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735"/>
  </bookViews>
  <sheets>
    <sheet name="Hoja1" sheetId="1" r:id="rId1"/>
    <sheet name="Hoja2" sheetId="2" r:id="rId2"/>
  </sheets>
  <externalReferences>
    <externalReference r:id="rId3"/>
  </externalReferences>
  <definedNames>
    <definedName name="_xlnm._FilterDatabase" localSheetId="0" hidden="1">Hoja1!$A$1:$AQ$505</definedName>
  </definedNames>
  <calcPr calcId="152511"/>
</workbook>
</file>

<file path=xl/calcChain.xml><?xml version="1.0" encoding="utf-8"?>
<calcChain xmlns="http://schemas.openxmlformats.org/spreadsheetml/2006/main">
  <c r="N161" i="1" l="1"/>
  <c r="N163" i="1"/>
  <c r="N440" i="1"/>
  <c r="N432" i="1"/>
  <c r="N425" i="1"/>
  <c r="N428" i="1"/>
  <c r="N63" i="1"/>
  <c r="N79" i="1"/>
  <c r="N415" i="1"/>
  <c r="N411" i="1"/>
  <c r="N391" i="1"/>
  <c r="N307" i="1"/>
  <c r="N153" i="1"/>
  <c r="N18" i="1"/>
  <c r="N195" i="1"/>
  <c r="N19" i="1"/>
  <c r="N208" i="1"/>
  <c r="N477" i="1"/>
  <c r="N54" i="1"/>
  <c r="N292" i="1"/>
  <c r="N328" i="1"/>
  <c r="N335" i="1"/>
  <c r="N32" i="1"/>
  <c r="N438" i="1"/>
  <c r="N436" i="1"/>
  <c r="N308" i="1"/>
  <c r="N326" i="1"/>
  <c r="N66" i="1"/>
  <c r="N446" i="1"/>
  <c r="N341" i="1"/>
  <c r="N229" i="1"/>
  <c r="N103" i="1"/>
  <c r="N421" i="1"/>
  <c r="N349" i="1"/>
  <c r="N451" i="1"/>
  <c r="N34" i="1"/>
  <c r="N437" i="1"/>
  <c r="N430" i="1"/>
  <c r="N435" i="1"/>
  <c r="N332" i="1"/>
  <c r="N337" i="1"/>
  <c r="N383" i="1"/>
  <c r="N462" i="1"/>
  <c r="N141" i="1"/>
  <c r="N138" i="1"/>
  <c r="N107" i="1"/>
  <c r="N137" i="1"/>
  <c r="N106" i="1"/>
  <c r="N136" i="1"/>
  <c r="N140" i="1"/>
  <c r="N139" i="1"/>
  <c r="N105" i="1"/>
  <c r="N104" i="1"/>
  <c r="N100" i="1"/>
  <c r="N99" i="1"/>
  <c r="N109" i="1"/>
  <c r="N108" i="1"/>
  <c r="N144" i="1"/>
  <c r="N143" i="1"/>
  <c r="N129" i="1"/>
  <c r="N131" i="1"/>
  <c r="N142" i="1"/>
  <c r="N154" i="1"/>
  <c r="N102" i="1"/>
  <c r="N488" i="1"/>
  <c r="N6" i="1"/>
  <c r="N174" i="1"/>
  <c r="N173" i="1"/>
  <c r="N122" i="1"/>
  <c r="N123" i="1"/>
  <c r="N124" i="1"/>
  <c r="N115" i="1"/>
  <c r="N130" i="1"/>
  <c r="N121" i="1"/>
  <c r="N148" i="1"/>
  <c r="N146" i="1"/>
  <c r="N149" i="1"/>
  <c r="N147" i="1"/>
  <c r="N125" i="1"/>
  <c r="N111" i="1"/>
  <c r="N135" i="1"/>
  <c r="N127" i="1"/>
  <c r="N114" i="1"/>
  <c r="N386" i="1"/>
  <c r="N113" i="1"/>
  <c r="N145" i="1"/>
  <c r="N112" i="1"/>
  <c r="N132" i="1"/>
  <c r="N110" i="1"/>
  <c r="N119" i="1"/>
  <c r="N128" i="1"/>
  <c r="N117" i="1"/>
  <c r="N116" i="1"/>
  <c r="N126" i="1"/>
  <c r="N118" i="1"/>
  <c r="N237" i="1"/>
  <c r="N120" i="1"/>
  <c r="N343" i="1"/>
  <c r="N350" i="1"/>
  <c r="N226" i="1"/>
  <c r="N364" i="1"/>
  <c r="N375" i="1"/>
  <c r="N365" i="1"/>
  <c r="N355" i="1"/>
  <c r="N344" i="1"/>
  <c r="N223" i="1"/>
  <c r="N224" i="1"/>
  <c r="N225" i="1"/>
  <c r="N347" i="1"/>
  <c r="N491" i="1"/>
  <c r="N351" i="1"/>
  <c r="N373" i="1"/>
  <c r="N374" i="1"/>
  <c r="N356" i="1"/>
  <c r="N357" i="1"/>
  <c r="N358" i="1"/>
  <c r="N359" i="1"/>
  <c r="N10" i="1"/>
  <c r="N11" i="1"/>
  <c r="N15" i="1"/>
  <c r="N16" i="1"/>
  <c r="N366" i="1"/>
  <c r="N495" i="1"/>
  <c r="N238" i="1"/>
  <c r="N367" i="1"/>
  <c r="N216" i="1"/>
  <c r="N207" i="1"/>
  <c r="N214" i="1"/>
  <c r="N206" i="1"/>
  <c r="N212" i="1"/>
  <c r="N215" i="1"/>
  <c r="N213" i="1"/>
  <c r="N211" i="1"/>
  <c r="N209" i="1"/>
  <c r="N210" i="1"/>
  <c r="N219" i="1"/>
  <c r="N191" i="1"/>
  <c r="N408" i="1"/>
  <c r="N407" i="1"/>
  <c r="N409" i="1"/>
  <c r="N311" i="1"/>
  <c r="N309" i="1"/>
  <c r="N312" i="1"/>
  <c r="N433" i="1"/>
  <c r="N389" i="1"/>
  <c r="N406" i="1"/>
  <c r="N387" i="1"/>
  <c r="N393" i="1"/>
  <c r="N323" i="1"/>
  <c r="N157" i="1"/>
  <c r="N9" i="1"/>
  <c r="N497" i="1"/>
  <c r="N376" i="1"/>
  <c r="N158" i="1"/>
  <c r="N442" i="1"/>
  <c r="N450" i="1"/>
  <c r="N452" i="1"/>
  <c r="N156" i="1"/>
  <c r="N160" i="1"/>
  <c r="N46" i="1"/>
  <c r="N85" i="1"/>
  <c r="N380" i="1"/>
  <c r="N412" i="1"/>
  <c r="N454" i="1"/>
  <c r="N84" i="1"/>
  <c r="N398" i="1"/>
  <c r="N381" i="1"/>
  <c r="N447" i="1"/>
  <c r="N439" i="1"/>
  <c r="N444" i="1"/>
  <c r="N414" i="1"/>
  <c r="N413" i="1"/>
  <c r="N483" i="1"/>
  <c r="N262" i="1"/>
  <c r="N17" i="1"/>
  <c r="N342" i="1"/>
  <c r="N254" i="1"/>
  <c r="N64" i="1"/>
  <c r="N459" i="1"/>
  <c r="N501" i="1"/>
  <c r="N249" i="1"/>
  <c r="N83" i="1"/>
  <c r="N334" i="1"/>
  <c r="N65" i="1"/>
  <c r="N467" i="1"/>
  <c r="N468" i="1"/>
  <c r="N469" i="1"/>
  <c r="N470" i="1"/>
  <c r="N288" i="1"/>
  <c r="N478" i="1"/>
  <c r="N480" i="1"/>
  <c r="N76" i="1"/>
  <c r="N286" i="1"/>
  <c r="N285" i="1"/>
  <c r="N278" i="1"/>
  <c r="N39" i="1"/>
  <c r="N88" i="1"/>
  <c r="N482" i="1"/>
  <c r="N461" i="1"/>
  <c r="N159" i="1"/>
  <c r="N155" i="1"/>
  <c r="N164" i="1"/>
  <c r="N251" i="1"/>
  <c r="N503" i="1"/>
  <c r="N253" i="1"/>
  <c r="N279" i="1"/>
  <c r="N186" i="1"/>
  <c r="N281" i="1"/>
  <c r="N280" i="1"/>
  <c r="N188" i="1"/>
  <c r="N448" i="1"/>
  <c r="N455" i="1"/>
  <c r="N282" i="1"/>
  <c r="N283" i="1"/>
  <c r="N151" i="1"/>
  <c r="N340" i="1"/>
  <c r="N471" i="1"/>
  <c r="N21" i="1"/>
  <c r="N183" i="1"/>
  <c r="N277" i="1"/>
  <c r="N179" i="1"/>
  <c r="N456" i="1"/>
  <c r="N81" i="1"/>
  <c r="N184" i="1"/>
  <c r="N90" i="1"/>
  <c r="N89" i="1"/>
  <c r="N87" i="1"/>
  <c r="N95" i="1"/>
  <c r="N474" i="1"/>
  <c r="N473" i="1"/>
  <c r="N327" i="1"/>
  <c r="N321" i="1"/>
  <c r="N38" i="1"/>
  <c r="N310" i="1"/>
  <c r="N304" i="1"/>
  <c r="N36" i="1"/>
  <c r="N37" i="1"/>
  <c r="N295" i="1"/>
  <c r="N291" i="1"/>
  <c r="N302" i="1"/>
  <c r="N465" i="1"/>
  <c r="N5" i="1"/>
  <c r="N4" i="1"/>
  <c r="N68" i="1"/>
  <c r="N443" i="1"/>
  <c r="N71" i="1"/>
  <c r="N70" i="1"/>
  <c r="N441" i="1"/>
  <c r="N59" i="1"/>
  <c r="N181" i="1"/>
  <c r="N98" i="1"/>
  <c r="N490" i="1"/>
  <c r="N228" i="1"/>
  <c r="N150" i="1"/>
  <c r="N180" i="1"/>
  <c r="N354" i="1"/>
  <c r="N472" i="1"/>
  <c r="N134" i="1"/>
  <c r="N317" i="1"/>
  <c r="N56" i="1"/>
  <c r="N313" i="1"/>
  <c r="N57" i="1"/>
  <c r="N331" i="1"/>
  <c r="N293" i="1"/>
  <c r="N427" i="1"/>
  <c r="N429" i="1"/>
  <c r="N55" i="1"/>
  <c r="N12" i="1"/>
  <c r="N14" i="1"/>
  <c r="N13" i="1"/>
  <c r="N133" i="1"/>
  <c r="N362" i="1"/>
  <c r="N361" i="1"/>
  <c r="N190" i="1"/>
  <c r="N60" i="1"/>
  <c r="N445" i="1"/>
  <c r="N167" i="1"/>
  <c r="N165" i="1"/>
  <c r="N384" i="1"/>
  <c r="N378" i="1"/>
  <c r="N178" i="1"/>
  <c r="N193" i="1"/>
  <c r="N220" i="1"/>
  <c r="N192" i="1"/>
  <c r="N218" i="1"/>
  <c r="N345" i="1"/>
  <c r="N348" i="1"/>
  <c r="N346" i="1"/>
  <c r="N353" i="1"/>
  <c r="N352" i="1"/>
  <c r="N333" i="1"/>
  <c r="N287" i="1"/>
  <c r="N189" i="1"/>
  <c r="N431" i="1"/>
  <c r="N420" i="1"/>
  <c r="N93" i="1"/>
  <c r="N300" i="1"/>
  <c r="N41" i="1"/>
  <c r="N43" i="1"/>
  <c r="N187" i="1"/>
  <c r="N486" i="1"/>
  <c r="N485" i="1"/>
  <c r="N221" i="1"/>
  <c r="N316" i="1"/>
  <c r="N197" i="1"/>
  <c r="N198" i="1"/>
  <c r="N196" i="1"/>
  <c r="N199" i="1"/>
  <c r="N284" i="1"/>
  <c r="N401" i="1"/>
  <c r="N426" i="1"/>
  <c r="N222" i="1"/>
  <c r="N388" i="1"/>
  <c r="N301" i="1"/>
  <c r="N268" i="1"/>
  <c r="N269" i="1"/>
  <c r="N258" i="1"/>
  <c r="N270" i="1"/>
  <c r="N505" i="1"/>
  <c r="N504" i="1"/>
  <c r="N252" i="1"/>
  <c r="N457" i="1"/>
  <c r="N69" i="1"/>
  <c r="N502" i="1"/>
  <c r="N61" i="1"/>
  <c r="N217" i="1"/>
  <c r="N416" i="1"/>
  <c r="N360" i="1"/>
  <c r="N40" i="1"/>
  <c r="N42" i="1"/>
  <c r="N44" i="1"/>
  <c r="N261" i="1"/>
  <c r="N259" i="1"/>
  <c r="N481" i="1"/>
  <c r="N194" i="1"/>
  <c r="N20" i="1"/>
  <c r="N78" i="1"/>
  <c r="N80" i="1"/>
  <c r="N58" i="1"/>
  <c r="N405" i="1"/>
  <c r="N45" i="1"/>
  <c r="N168" i="1"/>
  <c r="N166" i="1"/>
  <c r="N176" i="1"/>
  <c r="N475" i="1"/>
  <c r="N476" i="1"/>
  <c r="N272" i="1"/>
  <c r="N101" i="1"/>
  <c r="N266" i="1"/>
  <c r="N267" i="1"/>
  <c r="N271" i="1"/>
  <c r="N256" i="1"/>
  <c r="N274" i="1"/>
  <c r="N227" i="1"/>
  <c r="N3" i="1"/>
  <c r="N493" i="1"/>
  <c r="N484" i="1"/>
  <c r="N494" i="1"/>
  <c r="N496" i="1"/>
  <c r="N492" i="1"/>
  <c r="N248" i="1"/>
  <c r="N231" i="1"/>
  <c r="N230" i="1"/>
  <c r="N236" i="1"/>
  <c r="N241" i="1"/>
  <c r="N35" i="1"/>
  <c r="N479" i="1"/>
  <c r="N234" i="1"/>
  <c r="N235" i="1"/>
  <c r="N246" i="1"/>
  <c r="N247" i="1"/>
  <c r="N244" i="1"/>
  <c r="N240" i="1"/>
  <c r="N339" i="1"/>
  <c r="N7" i="1"/>
  <c r="N239" i="1"/>
  <c r="N243" i="1"/>
  <c r="N242" i="1"/>
  <c r="N245" i="1"/>
  <c r="N232" i="1"/>
  <c r="N233" i="1"/>
  <c r="N49" i="1"/>
  <c r="N50" i="1"/>
  <c r="N52" i="1"/>
  <c r="N51" i="1"/>
  <c r="N53" i="1"/>
  <c r="N47" i="1"/>
  <c r="N276" i="1"/>
  <c r="N152" i="1"/>
  <c r="N390" i="1"/>
  <c r="N418" i="1"/>
  <c r="N397" i="1"/>
  <c r="N298" i="1"/>
  <c r="N182" i="1"/>
  <c r="N77" i="1"/>
  <c r="N75" i="1"/>
  <c r="N315" i="1"/>
  <c r="N325" i="1"/>
  <c r="N175" i="1"/>
  <c r="N171" i="1"/>
  <c r="N172" i="1"/>
  <c r="N324" i="1"/>
  <c r="N382" i="1"/>
  <c r="N169" i="1"/>
  <c r="N185" i="1"/>
  <c r="N72" i="1"/>
  <c r="N170" i="1"/>
  <c r="N177" i="1"/>
  <c r="N329" i="1"/>
  <c r="N499" i="1"/>
  <c r="N498" i="1"/>
  <c r="N263" i="1"/>
  <c r="N290" i="1"/>
  <c r="N377" i="1"/>
  <c r="N379" i="1"/>
  <c r="N48" i="1"/>
  <c r="N82" i="1"/>
  <c r="N73" i="1"/>
  <c r="N449" i="1"/>
  <c r="N294" i="1"/>
  <c r="N297" i="1"/>
  <c r="N299" i="1"/>
  <c r="N296" i="1"/>
  <c r="N319" i="1"/>
  <c r="N318" i="1"/>
  <c r="N320" i="1"/>
  <c r="N322" i="1"/>
  <c r="N392" i="1"/>
  <c r="N67" i="1"/>
  <c r="N404" i="1"/>
  <c r="N96" i="1"/>
  <c r="N97" i="1"/>
  <c r="N94" i="1"/>
  <c r="N92" i="1"/>
  <c r="N91" i="1"/>
  <c r="N306" i="1"/>
  <c r="N417" i="1"/>
  <c r="N336" i="1"/>
  <c r="N8" i="1"/>
  <c r="N368" i="1"/>
  <c r="N369" i="1"/>
  <c r="N370" i="1"/>
  <c r="N371" i="1"/>
  <c r="N372" i="1"/>
  <c r="N463" i="1"/>
  <c r="N466" i="1"/>
  <c r="N33" i="1"/>
  <c r="N464" i="1"/>
  <c r="N250" i="1"/>
  <c r="N260" i="1"/>
  <c r="N264" i="1"/>
  <c r="N275" i="1"/>
  <c r="N255" i="1"/>
  <c r="N289" i="1"/>
  <c r="N338" i="1"/>
  <c r="N265" i="1"/>
  <c r="N273" i="1"/>
  <c r="N330" i="1"/>
  <c r="N453" i="1"/>
  <c r="N303" i="1"/>
  <c r="N460" i="1"/>
  <c r="N489" i="1"/>
  <c r="N500" i="1"/>
  <c r="N305" i="1"/>
  <c r="N419" i="1"/>
  <c r="N257" i="1"/>
  <c r="N74" i="1"/>
  <c r="N403" i="1"/>
  <c r="N385" i="1"/>
  <c r="N395" i="1"/>
  <c r="N400" i="1"/>
  <c r="N396" i="1"/>
  <c r="N314" i="1"/>
  <c r="N394" i="1"/>
  <c r="N410" i="1"/>
  <c r="N402" i="1"/>
  <c r="N399" i="1"/>
  <c r="N422" i="1"/>
  <c r="N423" i="1"/>
  <c r="N424" i="1"/>
  <c r="N86" i="1"/>
  <c r="N27" i="1"/>
  <c r="N28" i="1"/>
  <c r="N29" i="1"/>
  <c r="N30" i="1"/>
  <c r="N31" i="1"/>
  <c r="N22" i="1"/>
  <c r="N23" i="1"/>
  <c r="N26" i="1"/>
  <c r="N458" i="1"/>
  <c r="N434" i="1"/>
  <c r="N62" i="1"/>
  <c r="N363" i="1"/>
  <c r="N24" i="1"/>
  <c r="N487" i="1"/>
  <c r="N25" i="1"/>
  <c r="N200" i="1"/>
  <c r="N201" i="1"/>
  <c r="N202" i="1"/>
  <c r="N203" i="1"/>
  <c r="N204" i="1"/>
  <c r="N205" i="1"/>
  <c r="N162" i="1"/>
  <c r="L161" i="1"/>
  <c r="L163" i="1"/>
  <c r="L440" i="1"/>
  <c r="L432" i="1"/>
  <c r="L425" i="1"/>
  <c r="L428" i="1"/>
  <c r="L63" i="1"/>
  <c r="L79" i="1"/>
  <c r="L415" i="1"/>
  <c r="L411" i="1"/>
  <c r="L391" i="1"/>
  <c r="L307" i="1"/>
  <c r="L153" i="1"/>
  <c r="L18" i="1"/>
  <c r="L195" i="1"/>
  <c r="L19" i="1"/>
  <c r="L208" i="1"/>
  <c r="L477" i="1"/>
  <c r="L54" i="1"/>
  <c r="L292" i="1"/>
  <c r="L328" i="1"/>
  <c r="L335" i="1"/>
  <c r="L32" i="1"/>
  <c r="L438" i="1"/>
  <c r="L436" i="1"/>
  <c r="L308" i="1"/>
  <c r="L326" i="1"/>
  <c r="L66" i="1"/>
  <c r="L446" i="1"/>
  <c r="L341" i="1"/>
  <c r="L229" i="1"/>
  <c r="L103" i="1"/>
  <c r="L421" i="1"/>
  <c r="L349" i="1"/>
  <c r="L451" i="1"/>
  <c r="L34" i="1"/>
  <c r="L437" i="1"/>
  <c r="L430" i="1"/>
  <c r="L435" i="1"/>
  <c r="L332" i="1"/>
  <c r="L337" i="1"/>
  <c r="L383" i="1"/>
  <c r="L462" i="1"/>
  <c r="L141" i="1"/>
  <c r="L138" i="1"/>
  <c r="L107" i="1"/>
  <c r="L137" i="1"/>
  <c r="L106" i="1"/>
  <c r="L136" i="1"/>
  <c r="L140" i="1"/>
  <c r="L139" i="1"/>
  <c r="L105" i="1"/>
  <c r="L104" i="1"/>
  <c r="L100" i="1"/>
  <c r="L99" i="1"/>
  <c r="L109" i="1"/>
  <c r="L108" i="1"/>
  <c r="L144" i="1"/>
  <c r="L143" i="1"/>
  <c r="L129" i="1"/>
  <c r="L131" i="1"/>
  <c r="L142" i="1"/>
  <c r="L154" i="1"/>
  <c r="L102" i="1"/>
  <c r="L488" i="1"/>
  <c r="L6" i="1"/>
  <c r="L174" i="1"/>
  <c r="L173" i="1"/>
  <c r="L122" i="1"/>
  <c r="L123" i="1"/>
  <c r="L124" i="1"/>
  <c r="L115" i="1"/>
  <c r="L130" i="1"/>
  <c r="L121" i="1"/>
  <c r="L148" i="1"/>
  <c r="L146" i="1"/>
  <c r="L149" i="1"/>
  <c r="L147" i="1"/>
  <c r="L125" i="1"/>
  <c r="L111" i="1"/>
  <c r="L135" i="1"/>
  <c r="L127" i="1"/>
  <c r="L114" i="1"/>
  <c r="L386" i="1"/>
  <c r="L113" i="1"/>
  <c r="L145" i="1"/>
  <c r="L112" i="1"/>
  <c r="L132" i="1"/>
  <c r="L110" i="1"/>
  <c r="L119" i="1"/>
  <c r="L128" i="1"/>
  <c r="L117" i="1"/>
  <c r="L116" i="1"/>
  <c r="L126" i="1"/>
  <c r="L118" i="1"/>
  <c r="L237" i="1"/>
  <c r="L120" i="1"/>
  <c r="L343" i="1"/>
  <c r="L350" i="1"/>
  <c r="L226" i="1"/>
  <c r="L364" i="1"/>
  <c r="L375" i="1"/>
  <c r="L365" i="1"/>
  <c r="L355" i="1"/>
  <c r="L344" i="1"/>
  <c r="L223" i="1"/>
  <c r="L224" i="1"/>
  <c r="L225" i="1"/>
  <c r="L347" i="1"/>
  <c r="L491" i="1"/>
  <c r="L351" i="1"/>
  <c r="L373" i="1"/>
  <c r="L374" i="1"/>
  <c r="L356" i="1"/>
  <c r="L357" i="1"/>
  <c r="L358" i="1"/>
  <c r="L359" i="1"/>
  <c r="L10" i="1"/>
  <c r="L11" i="1"/>
  <c r="L15" i="1"/>
  <c r="L16" i="1"/>
  <c r="L366" i="1"/>
  <c r="L495" i="1"/>
  <c r="L238" i="1"/>
  <c r="L367" i="1"/>
  <c r="L216" i="1"/>
  <c r="L207" i="1"/>
  <c r="L214" i="1"/>
  <c r="L206" i="1"/>
  <c r="L212" i="1"/>
  <c r="L215" i="1"/>
  <c r="L213" i="1"/>
  <c r="L211" i="1"/>
  <c r="L209" i="1"/>
  <c r="L210" i="1"/>
  <c r="L219" i="1"/>
  <c r="L191" i="1"/>
  <c r="L408" i="1"/>
  <c r="L407" i="1"/>
  <c r="L409" i="1"/>
  <c r="L311" i="1"/>
  <c r="L309" i="1"/>
  <c r="L312" i="1"/>
  <c r="L433" i="1"/>
  <c r="L389" i="1"/>
  <c r="L406" i="1"/>
  <c r="L387" i="1"/>
  <c r="L393" i="1"/>
  <c r="L323" i="1"/>
  <c r="L157" i="1"/>
  <c r="L9" i="1"/>
  <c r="L497" i="1"/>
  <c r="L376" i="1"/>
  <c r="L158" i="1"/>
  <c r="L442" i="1"/>
  <c r="L450" i="1"/>
  <c r="L452" i="1"/>
  <c r="L156" i="1"/>
  <c r="L160" i="1"/>
  <c r="L46" i="1"/>
  <c r="L85" i="1"/>
  <c r="L380" i="1"/>
  <c r="L412" i="1"/>
  <c r="L454" i="1"/>
  <c r="L84" i="1"/>
  <c r="L398" i="1"/>
  <c r="L381" i="1"/>
  <c r="L447" i="1"/>
  <c r="L439" i="1"/>
  <c r="L444" i="1"/>
  <c r="L414" i="1"/>
  <c r="L413" i="1"/>
  <c r="L483" i="1"/>
  <c r="L262" i="1"/>
  <c r="L17" i="1"/>
  <c r="L342" i="1"/>
  <c r="L254" i="1"/>
  <c r="L64" i="1"/>
  <c r="L459" i="1"/>
  <c r="L501" i="1"/>
  <c r="L249" i="1"/>
  <c r="L83" i="1"/>
  <c r="L334" i="1"/>
  <c r="L65" i="1"/>
  <c r="L467" i="1"/>
  <c r="L468" i="1"/>
  <c r="L469" i="1"/>
  <c r="L470" i="1"/>
  <c r="L288" i="1"/>
  <c r="L478" i="1"/>
  <c r="L480" i="1"/>
  <c r="L76" i="1"/>
  <c r="L286" i="1"/>
  <c r="L285" i="1"/>
  <c r="L278" i="1"/>
  <c r="L39" i="1"/>
  <c r="L88" i="1"/>
  <c r="L482" i="1"/>
  <c r="L461" i="1"/>
  <c r="L159" i="1"/>
  <c r="L155" i="1"/>
  <c r="L164" i="1"/>
  <c r="L251" i="1"/>
  <c r="L503" i="1"/>
  <c r="L253" i="1"/>
  <c r="L279" i="1"/>
  <c r="L186" i="1"/>
  <c r="L281" i="1"/>
  <c r="L280" i="1"/>
  <c r="L188" i="1"/>
  <c r="L448" i="1"/>
  <c r="L455" i="1"/>
  <c r="L282" i="1"/>
  <c r="L283" i="1"/>
  <c r="L151" i="1"/>
  <c r="L340" i="1"/>
  <c r="L471" i="1"/>
  <c r="L21" i="1"/>
  <c r="L183" i="1"/>
  <c r="L277" i="1"/>
  <c r="L179" i="1"/>
  <c r="L456" i="1"/>
  <c r="L81" i="1"/>
  <c r="L184" i="1"/>
  <c r="L90" i="1"/>
  <c r="L89" i="1"/>
  <c r="L87" i="1"/>
  <c r="L95" i="1"/>
  <c r="L474" i="1"/>
  <c r="L473" i="1"/>
  <c r="L327" i="1"/>
  <c r="L321" i="1"/>
  <c r="L38" i="1"/>
  <c r="L310" i="1"/>
  <c r="L304" i="1"/>
  <c r="L36" i="1"/>
  <c r="L37" i="1"/>
  <c r="L295" i="1"/>
  <c r="L291" i="1"/>
  <c r="L302" i="1"/>
  <c r="L465" i="1"/>
  <c r="L5" i="1"/>
  <c r="L4" i="1"/>
  <c r="L68" i="1"/>
  <c r="L443" i="1"/>
  <c r="L71" i="1"/>
  <c r="L70" i="1"/>
  <c r="L441" i="1"/>
  <c r="L59" i="1"/>
  <c r="L181" i="1"/>
  <c r="L98" i="1"/>
  <c r="L490" i="1"/>
  <c r="L228" i="1"/>
  <c r="L150" i="1"/>
  <c r="L180" i="1"/>
  <c r="L354" i="1"/>
  <c r="L472" i="1"/>
  <c r="L134" i="1"/>
  <c r="L317" i="1"/>
  <c r="L56" i="1"/>
  <c r="L313" i="1"/>
  <c r="L57" i="1"/>
  <c r="L331" i="1"/>
  <c r="L293" i="1"/>
  <c r="L427" i="1"/>
  <c r="L429" i="1"/>
  <c r="L55" i="1"/>
  <c r="L12" i="1"/>
  <c r="L14" i="1"/>
  <c r="L13" i="1"/>
  <c r="L133" i="1"/>
  <c r="L362" i="1"/>
  <c r="L361" i="1"/>
  <c r="L190" i="1"/>
  <c r="L60" i="1"/>
  <c r="L445" i="1"/>
  <c r="L167" i="1"/>
  <c r="L165" i="1"/>
  <c r="L384" i="1"/>
  <c r="L378" i="1"/>
  <c r="L178" i="1"/>
  <c r="L193" i="1"/>
  <c r="L220" i="1"/>
  <c r="L192" i="1"/>
  <c r="L218" i="1"/>
  <c r="L345" i="1"/>
  <c r="L348" i="1"/>
  <c r="L346" i="1"/>
  <c r="L353" i="1"/>
  <c r="L352" i="1"/>
  <c r="L333" i="1"/>
  <c r="L287" i="1"/>
  <c r="L189" i="1"/>
  <c r="L431" i="1"/>
  <c r="L420" i="1"/>
  <c r="L93" i="1"/>
  <c r="L300" i="1"/>
  <c r="L41" i="1"/>
  <c r="L43" i="1"/>
  <c r="L187" i="1"/>
  <c r="L486" i="1"/>
  <c r="L485" i="1"/>
  <c r="L221" i="1"/>
  <c r="L316" i="1"/>
  <c r="L197" i="1"/>
  <c r="L198" i="1"/>
  <c r="L196" i="1"/>
  <c r="L199" i="1"/>
  <c r="L284" i="1"/>
  <c r="L401" i="1"/>
  <c r="L426" i="1"/>
  <c r="L222" i="1"/>
  <c r="L388" i="1"/>
  <c r="L301" i="1"/>
  <c r="L268" i="1"/>
  <c r="L269" i="1"/>
  <c r="L258" i="1"/>
  <c r="L270" i="1"/>
  <c r="L505" i="1"/>
  <c r="L504" i="1"/>
  <c r="L252" i="1"/>
  <c r="L457" i="1"/>
  <c r="L69" i="1"/>
  <c r="L502" i="1"/>
  <c r="L61" i="1"/>
  <c r="L217" i="1"/>
  <c r="L416" i="1"/>
  <c r="L360" i="1"/>
  <c r="L40" i="1"/>
  <c r="L42" i="1"/>
  <c r="L44" i="1"/>
  <c r="L261" i="1"/>
  <c r="L259" i="1"/>
  <c r="L481" i="1"/>
  <c r="L194" i="1"/>
  <c r="L20" i="1"/>
  <c r="L78" i="1"/>
  <c r="L80" i="1"/>
  <c r="L58" i="1"/>
  <c r="L405" i="1"/>
  <c r="L45" i="1"/>
  <c r="L168" i="1"/>
  <c r="L166" i="1"/>
  <c r="L176" i="1"/>
  <c r="L475" i="1"/>
  <c r="L476" i="1"/>
  <c r="L272" i="1"/>
  <c r="L101" i="1"/>
  <c r="L266" i="1"/>
  <c r="L267" i="1"/>
  <c r="L271" i="1"/>
  <c r="L256" i="1"/>
  <c r="L274" i="1"/>
  <c r="L227" i="1"/>
  <c r="L3" i="1"/>
  <c r="L493" i="1"/>
  <c r="L484" i="1"/>
  <c r="L494" i="1"/>
  <c r="L496" i="1"/>
  <c r="L492" i="1"/>
  <c r="L248" i="1"/>
  <c r="L231" i="1"/>
  <c r="L230" i="1"/>
  <c r="L236" i="1"/>
  <c r="L241" i="1"/>
  <c r="L35" i="1"/>
  <c r="L479" i="1"/>
  <c r="L234" i="1"/>
  <c r="L235" i="1"/>
  <c r="L246" i="1"/>
  <c r="L247" i="1"/>
  <c r="L244" i="1"/>
  <c r="L240" i="1"/>
  <c r="L339" i="1"/>
  <c r="L7" i="1"/>
  <c r="L239" i="1"/>
  <c r="L243" i="1"/>
  <c r="L242" i="1"/>
  <c r="L245" i="1"/>
  <c r="L232" i="1"/>
  <c r="L233" i="1"/>
  <c r="L49" i="1"/>
  <c r="L50" i="1"/>
  <c r="L52" i="1"/>
  <c r="L51" i="1"/>
  <c r="L53" i="1"/>
  <c r="L47" i="1"/>
  <c r="L276" i="1"/>
  <c r="L152" i="1"/>
  <c r="L390" i="1"/>
  <c r="L418" i="1"/>
  <c r="L397" i="1"/>
  <c r="L298" i="1"/>
  <c r="L182" i="1"/>
  <c r="L77" i="1"/>
  <c r="L75" i="1"/>
  <c r="L315" i="1"/>
  <c r="L325" i="1"/>
  <c r="L175" i="1"/>
  <c r="L171" i="1"/>
  <c r="L172" i="1"/>
  <c r="L324" i="1"/>
  <c r="L382" i="1"/>
  <c r="L169" i="1"/>
  <c r="L185" i="1"/>
  <c r="L72" i="1"/>
  <c r="L170" i="1"/>
  <c r="L177" i="1"/>
  <c r="L329" i="1"/>
  <c r="L499" i="1"/>
  <c r="L498" i="1"/>
  <c r="L263" i="1"/>
  <c r="L290" i="1"/>
  <c r="L377" i="1"/>
  <c r="L379" i="1"/>
  <c r="L48" i="1"/>
  <c r="L82" i="1"/>
  <c r="L73" i="1"/>
  <c r="L449" i="1"/>
  <c r="L294" i="1"/>
  <c r="L297" i="1"/>
  <c r="L299" i="1"/>
  <c r="L296" i="1"/>
  <c r="L319" i="1"/>
  <c r="L318" i="1"/>
  <c r="L320" i="1"/>
  <c r="L322" i="1"/>
  <c r="L392" i="1"/>
  <c r="L67" i="1"/>
  <c r="L404" i="1"/>
  <c r="L96" i="1"/>
  <c r="L97" i="1"/>
  <c r="L94" i="1"/>
  <c r="L92" i="1"/>
  <c r="L91" i="1"/>
  <c r="L306" i="1"/>
  <c r="L417" i="1"/>
  <c r="L336" i="1"/>
  <c r="L8" i="1"/>
  <c r="L368" i="1"/>
  <c r="L369" i="1"/>
  <c r="L370" i="1"/>
  <c r="L371" i="1"/>
  <c r="L372" i="1"/>
  <c r="L463" i="1"/>
  <c r="L466" i="1"/>
  <c r="L33" i="1"/>
  <c r="L464" i="1"/>
  <c r="L250" i="1"/>
  <c r="L260" i="1"/>
  <c r="L264" i="1"/>
  <c r="L275" i="1"/>
  <c r="L255" i="1"/>
  <c r="L289" i="1"/>
  <c r="L338" i="1"/>
  <c r="L265" i="1"/>
  <c r="L273" i="1"/>
  <c r="L330" i="1"/>
  <c r="L453" i="1"/>
  <c r="L303" i="1"/>
  <c r="L460" i="1"/>
  <c r="L489" i="1"/>
  <c r="L500" i="1"/>
  <c r="L305" i="1"/>
  <c r="L419" i="1"/>
  <c r="L257" i="1"/>
  <c r="L74" i="1"/>
  <c r="L403" i="1"/>
  <c r="L385" i="1"/>
  <c r="L395" i="1"/>
  <c r="L400" i="1"/>
  <c r="L396" i="1"/>
  <c r="L314" i="1"/>
  <c r="L394" i="1"/>
  <c r="L410" i="1"/>
  <c r="L402" i="1"/>
  <c r="L399" i="1"/>
  <c r="L422" i="1"/>
  <c r="L423" i="1"/>
  <c r="L424" i="1"/>
  <c r="L86" i="1"/>
  <c r="L27" i="1"/>
  <c r="L28" i="1"/>
  <c r="L29" i="1"/>
  <c r="L30" i="1"/>
  <c r="L31" i="1"/>
  <c r="L22" i="1"/>
  <c r="L23" i="1"/>
  <c r="L26" i="1"/>
  <c r="L458" i="1"/>
  <c r="L434" i="1"/>
  <c r="L62" i="1"/>
  <c r="L363" i="1"/>
  <c r="L24" i="1"/>
  <c r="L487" i="1"/>
  <c r="L25" i="1"/>
  <c r="L200" i="1"/>
  <c r="L201" i="1"/>
  <c r="L202" i="1"/>
  <c r="L203" i="1"/>
  <c r="L204" i="1"/>
  <c r="L205" i="1"/>
  <c r="L162" i="1"/>
  <c r="M161" i="1"/>
  <c r="M163" i="1"/>
  <c r="M440" i="1"/>
  <c r="M432" i="1"/>
  <c r="M425" i="1"/>
  <c r="M428" i="1"/>
  <c r="M63" i="1"/>
  <c r="M79" i="1"/>
  <c r="M415" i="1"/>
  <c r="M411" i="1"/>
  <c r="M391" i="1"/>
  <c r="M307" i="1"/>
  <c r="M153" i="1"/>
  <c r="M18" i="1"/>
  <c r="M195" i="1"/>
  <c r="M19" i="1"/>
  <c r="M208" i="1"/>
  <c r="M477" i="1"/>
  <c r="M54" i="1"/>
  <c r="M292" i="1"/>
  <c r="M328" i="1"/>
  <c r="M335" i="1"/>
  <c r="M32" i="1"/>
  <c r="M438" i="1"/>
  <c r="M436" i="1"/>
  <c r="M308" i="1"/>
  <c r="M326" i="1"/>
  <c r="M66" i="1"/>
  <c r="M446" i="1"/>
  <c r="M341" i="1"/>
  <c r="M229" i="1"/>
  <c r="M103" i="1"/>
  <c r="M421" i="1"/>
  <c r="M349" i="1"/>
  <c r="M451" i="1"/>
  <c r="M34" i="1"/>
  <c r="M437" i="1"/>
  <c r="M430" i="1"/>
  <c r="M435" i="1"/>
  <c r="M332" i="1"/>
  <c r="M337" i="1"/>
  <c r="M383" i="1"/>
  <c r="M462" i="1"/>
  <c r="M141" i="1"/>
  <c r="M138" i="1"/>
  <c r="M107" i="1"/>
  <c r="M137" i="1"/>
  <c r="M106" i="1"/>
  <c r="M136" i="1"/>
  <c r="M140" i="1"/>
  <c r="M139" i="1"/>
  <c r="M105" i="1"/>
  <c r="M104" i="1"/>
  <c r="M100" i="1"/>
  <c r="M99" i="1"/>
  <c r="M109" i="1"/>
  <c r="M108" i="1"/>
  <c r="M144" i="1"/>
  <c r="M143" i="1"/>
  <c r="M129" i="1"/>
  <c r="M131" i="1"/>
  <c r="M142" i="1"/>
  <c r="M154" i="1"/>
  <c r="M102" i="1"/>
  <c r="M488" i="1"/>
  <c r="M6" i="1"/>
  <c r="M174" i="1"/>
  <c r="M173" i="1"/>
  <c r="M122" i="1"/>
  <c r="M123" i="1"/>
  <c r="M124" i="1"/>
  <c r="M115" i="1"/>
  <c r="M130" i="1"/>
  <c r="M121" i="1"/>
  <c r="M148" i="1"/>
  <c r="M146" i="1"/>
  <c r="M149" i="1"/>
  <c r="M147" i="1"/>
  <c r="M125" i="1"/>
  <c r="M111" i="1"/>
  <c r="M135" i="1"/>
  <c r="M127" i="1"/>
  <c r="M114" i="1"/>
  <c r="M386" i="1"/>
  <c r="M113" i="1"/>
  <c r="M145" i="1"/>
  <c r="M112" i="1"/>
  <c r="M132" i="1"/>
  <c r="M110" i="1"/>
  <c r="M119" i="1"/>
  <c r="M128" i="1"/>
  <c r="M117" i="1"/>
  <c r="M116" i="1"/>
  <c r="M126" i="1"/>
  <c r="M118" i="1"/>
  <c r="M237" i="1"/>
  <c r="M120" i="1"/>
  <c r="M343" i="1"/>
  <c r="M350" i="1"/>
  <c r="M226" i="1"/>
  <c r="M364" i="1"/>
  <c r="M375" i="1"/>
  <c r="M365" i="1"/>
  <c r="M355" i="1"/>
  <c r="M344" i="1"/>
  <c r="M223" i="1"/>
  <c r="M224" i="1"/>
  <c r="M225" i="1"/>
  <c r="M347" i="1"/>
  <c r="M491" i="1"/>
  <c r="M351" i="1"/>
  <c r="M373" i="1"/>
  <c r="M374" i="1"/>
  <c r="M356" i="1"/>
  <c r="M357" i="1"/>
  <c r="M358" i="1"/>
  <c r="M359" i="1"/>
  <c r="M10" i="1"/>
  <c r="M11" i="1"/>
  <c r="M15" i="1"/>
  <c r="M16" i="1"/>
  <c r="M366" i="1"/>
  <c r="M495" i="1"/>
  <c r="M238" i="1"/>
  <c r="M367" i="1"/>
  <c r="M216" i="1"/>
  <c r="M207" i="1"/>
  <c r="M214" i="1"/>
  <c r="M206" i="1"/>
  <c r="M212" i="1"/>
  <c r="M215" i="1"/>
  <c r="M213" i="1"/>
  <c r="M211" i="1"/>
  <c r="M209" i="1"/>
  <c r="M210" i="1"/>
  <c r="M219" i="1"/>
  <c r="M191" i="1"/>
  <c r="M408" i="1"/>
  <c r="M407" i="1"/>
  <c r="M409" i="1"/>
  <c r="M311" i="1"/>
  <c r="M309" i="1"/>
  <c r="M312" i="1"/>
  <c r="M433" i="1"/>
  <c r="M389" i="1"/>
  <c r="M406" i="1"/>
  <c r="M387" i="1"/>
  <c r="M393" i="1"/>
  <c r="M323" i="1"/>
  <c r="M157" i="1"/>
  <c r="M9" i="1"/>
  <c r="M497" i="1"/>
  <c r="M376" i="1"/>
  <c r="M158" i="1"/>
  <c r="M442" i="1"/>
  <c r="M450" i="1"/>
  <c r="M452" i="1"/>
  <c r="M156" i="1"/>
  <c r="M160" i="1"/>
  <c r="M46" i="1"/>
  <c r="M85" i="1"/>
  <c r="M380" i="1"/>
  <c r="M412" i="1"/>
  <c r="M454" i="1"/>
  <c r="M84" i="1"/>
  <c r="M398" i="1"/>
  <c r="M381" i="1"/>
  <c r="M447" i="1"/>
  <c r="M439" i="1"/>
  <c r="M444" i="1"/>
  <c r="M414" i="1"/>
  <c r="M413" i="1"/>
  <c r="M483" i="1"/>
  <c r="M262" i="1"/>
  <c r="M17" i="1"/>
  <c r="M342" i="1"/>
  <c r="M254" i="1"/>
  <c r="M64" i="1"/>
  <c r="M459" i="1"/>
  <c r="M501" i="1"/>
  <c r="M249" i="1"/>
  <c r="M83" i="1"/>
  <c r="M334" i="1"/>
  <c r="M65" i="1"/>
  <c r="M467" i="1"/>
  <c r="M468" i="1"/>
  <c r="M469" i="1"/>
  <c r="M470" i="1"/>
  <c r="M288" i="1"/>
  <c r="M478" i="1"/>
  <c r="M480" i="1"/>
  <c r="M76" i="1"/>
  <c r="M286" i="1"/>
  <c r="M285" i="1"/>
  <c r="M278" i="1"/>
  <c r="M39" i="1"/>
  <c r="M88" i="1"/>
  <c r="M482" i="1"/>
  <c r="M461" i="1"/>
  <c r="M159" i="1"/>
  <c r="M155" i="1"/>
  <c r="M164" i="1"/>
  <c r="M251" i="1"/>
  <c r="M503" i="1"/>
  <c r="M253" i="1"/>
  <c r="M279" i="1"/>
  <c r="M186" i="1"/>
  <c r="M281" i="1"/>
  <c r="M280" i="1"/>
  <c r="M188" i="1"/>
  <c r="M448" i="1"/>
  <c r="M455" i="1"/>
  <c r="M282" i="1"/>
  <c r="M283" i="1"/>
  <c r="M151" i="1"/>
  <c r="M340" i="1"/>
  <c r="M471" i="1"/>
  <c r="M21" i="1"/>
  <c r="M183" i="1"/>
  <c r="M277" i="1"/>
  <c r="M179" i="1"/>
  <c r="M456" i="1"/>
  <c r="M81" i="1"/>
  <c r="M184" i="1"/>
  <c r="M90" i="1"/>
  <c r="M89" i="1"/>
  <c r="M87" i="1"/>
  <c r="M95" i="1"/>
  <c r="M474" i="1"/>
  <c r="M473" i="1"/>
  <c r="M327" i="1"/>
  <c r="M321" i="1"/>
  <c r="M38" i="1"/>
  <c r="M310" i="1"/>
  <c r="M304" i="1"/>
  <c r="M36" i="1"/>
  <c r="M37" i="1"/>
  <c r="M295" i="1"/>
  <c r="M291" i="1"/>
  <c r="M302" i="1"/>
  <c r="M465" i="1"/>
  <c r="M5" i="1"/>
  <c r="M4" i="1"/>
  <c r="M68" i="1"/>
  <c r="M443" i="1"/>
  <c r="M71" i="1"/>
  <c r="M70" i="1"/>
  <c r="M441" i="1"/>
  <c r="M59" i="1"/>
  <c r="M181" i="1"/>
  <c r="M98" i="1"/>
  <c r="M490" i="1"/>
  <c r="M228" i="1"/>
  <c r="M150" i="1"/>
  <c r="M180" i="1"/>
  <c r="M354" i="1"/>
  <c r="M472" i="1"/>
  <c r="M134" i="1"/>
  <c r="M317" i="1"/>
  <c r="M56" i="1"/>
  <c r="M313" i="1"/>
  <c r="M57" i="1"/>
  <c r="M331" i="1"/>
  <c r="M293" i="1"/>
  <c r="M427" i="1"/>
  <c r="M429" i="1"/>
  <c r="M55" i="1"/>
  <c r="M12" i="1"/>
  <c r="M14" i="1"/>
  <c r="M13" i="1"/>
  <c r="M133" i="1"/>
  <c r="M362" i="1"/>
  <c r="M361" i="1"/>
  <c r="M190" i="1"/>
  <c r="M60" i="1"/>
  <c r="M445" i="1"/>
  <c r="M167" i="1"/>
  <c r="M165" i="1"/>
  <c r="M384" i="1"/>
  <c r="M378" i="1"/>
  <c r="M178" i="1"/>
  <c r="M193" i="1"/>
  <c r="M220" i="1"/>
  <c r="M192" i="1"/>
  <c r="M218" i="1"/>
  <c r="M345" i="1"/>
  <c r="M348" i="1"/>
  <c r="M346" i="1"/>
  <c r="M353" i="1"/>
  <c r="M352" i="1"/>
  <c r="M333" i="1"/>
  <c r="M287" i="1"/>
  <c r="M189" i="1"/>
  <c r="M431" i="1"/>
  <c r="M420" i="1"/>
  <c r="M93" i="1"/>
  <c r="M300" i="1"/>
  <c r="M41" i="1"/>
  <c r="M43" i="1"/>
  <c r="M187" i="1"/>
  <c r="M486" i="1"/>
  <c r="M485" i="1"/>
  <c r="M221" i="1"/>
  <c r="M316" i="1"/>
  <c r="M197" i="1"/>
  <c r="M198" i="1"/>
  <c r="M196" i="1"/>
  <c r="M199" i="1"/>
  <c r="M284" i="1"/>
  <c r="M401" i="1"/>
  <c r="M426" i="1"/>
  <c r="M222" i="1"/>
  <c r="M388" i="1"/>
  <c r="M301" i="1"/>
  <c r="M268" i="1"/>
  <c r="M269" i="1"/>
  <c r="M258" i="1"/>
  <c r="M270" i="1"/>
  <c r="M505" i="1"/>
  <c r="M504" i="1"/>
  <c r="M252" i="1"/>
  <c r="M457" i="1"/>
  <c r="M69" i="1"/>
  <c r="M502" i="1"/>
  <c r="M61" i="1"/>
  <c r="M217" i="1"/>
  <c r="M416" i="1"/>
  <c r="M360" i="1"/>
  <c r="M40" i="1"/>
  <c r="M42" i="1"/>
  <c r="M44" i="1"/>
  <c r="M261" i="1"/>
  <c r="M259" i="1"/>
  <c r="M481" i="1"/>
  <c r="M194" i="1"/>
  <c r="M20" i="1"/>
  <c r="M78" i="1"/>
  <c r="M80" i="1"/>
  <c r="M58" i="1"/>
  <c r="M405" i="1"/>
  <c r="M45" i="1"/>
  <c r="M168" i="1"/>
  <c r="M166" i="1"/>
  <c r="M176" i="1"/>
  <c r="M475" i="1"/>
  <c r="M476" i="1"/>
  <c r="M272" i="1"/>
  <c r="M101" i="1"/>
  <c r="M266" i="1"/>
  <c r="M267" i="1"/>
  <c r="M271" i="1"/>
  <c r="M256" i="1"/>
  <c r="M274" i="1"/>
  <c r="M227" i="1"/>
  <c r="M3" i="1"/>
  <c r="M493" i="1"/>
  <c r="M484" i="1"/>
  <c r="M494" i="1"/>
  <c r="M496" i="1"/>
  <c r="M492" i="1"/>
  <c r="M248" i="1"/>
  <c r="M231" i="1"/>
  <c r="M230" i="1"/>
  <c r="M236" i="1"/>
  <c r="M241" i="1"/>
  <c r="M35" i="1"/>
  <c r="M479" i="1"/>
  <c r="M234" i="1"/>
  <c r="M235" i="1"/>
  <c r="M246" i="1"/>
  <c r="M247" i="1"/>
  <c r="M244" i="1"/>
  <c r="M240" i="1"/>
  <c r="M339" i="1"/>
  <c r="M7" i="1"/>
  <c r="M239" i="1"/>
  <c r="M243" i="1"/>
  <c r="M242" i="1"/>
  <c r="M245" i="1"/>
  <c r="M232" i="1"/>
  <c r="M233" i="1"/>
  <c r="M49" i="1"/>
  <c r="M50" i="1"/>
  <c r="M52" i="1"/>
  <c r="M51" i="1"/>
  <c r="M53" i="1"/>
  <c r="M47" i="1"/>
  <c r="M276" i="1"/>
  <c r="M152" i="1"/>
  <c r="M390" i="1"/>
  <c r="M418" i="1"/>
  <c r="M397" i="1"/>
  <c r="M298" i="1"/>
  <c r="M182" i="1"/>
  <c r="M77" i="1"/>
  <c r="M75" i="1"/>
  <c r="M315" i="1"/>
  <c r="M325" i="1"/>
  <c r="M175" i="1"/>
  <c r="M171" i="1"/>
  <c r="M172" i="1"/>
  <c r="M324" i="1"/>
  <c r="M382" i="1"/>
  <c r="M169" i="1"/>
  <c r="M185" i="1"/>
  <c r="M72" i="1"/>
  <c r="M170" i="1"/>
  <c r="M177" i="1"/>
  <c r="M329" i="1"/>
  <c r="M499" i="1"/>
  <c r="M498" i="1"/>
  <c r="M263" i="1"/>
  <c r="M290" i="1"/>
  <c r="M377" i="1"/>
  <c r="M379" i="1"/>
  <c r="M48" i="1"/>
  <c r="M82" i="1"/>
  <c r="M73" i="1"/>
  <c r="M449" i="1"/>
  <c r="M294" i="1"/>
  <c r="M297" i="1"/>
  <c r="M299" i="1"/>
  <c r="M296" i="1"/>
  <c r="M319" i="1"/>
  <c r="M318" i="1"/>
  <c r="M320" i="1"/>
  <c r="M322" i="1"/>
  <c r="M392" i="1"/>
  <c r="M67" i="1"/>
  <c r="M404" i="1"/>
  <c r="M96" i="1"/>
  <c r="M97" i="1"/>
  <c r="M94" i="1"/>
  <c r="M92" i="1"/>
  <c r="M91" i="1"/>
  <c r="M306" i="1"/>
  <c r="M417" i="1"/>
  <c r="M336" i="1"/>
  <c r="M8" i="1"/>
  <c r="M368" i="1"/>
  <c r="M369" i="1"/>
  <c r="M370" i="1"/>
  <c r="M371" i="1"/>
  <c r="M372" i="1"/>
  <c r="M463" i="1"/>
  <c r="M466" i="1"/>
  <c r="M33" i="1"/>
  <c r="M464" i="1"/>
  <c r="M250" i="1"/>
  <c r="M260" i="1"/>
  <c r="M264" i="1"/>
  <c r="M275" i="1"/>
  <c r="M255" i="1"/>
  <c r="M289" i="1"/>
  <c r="M338" i="1"/>
  <c r="M265" i="1"/>
  <c r="M273" i="1"/>
  <c r="M330" i="1"/>
  <c r="M453" i="1"/>
  <c r="M303" i="1"/>
  <c r="M460" i="1"/>
  <c r="M489" i="1"/>
  <c r="M500" i="1"/>
  <c r="M305" i="1"/>
  <c r="M419" i="1"/>
  <c r="M257" i="1"/>
  <c r="M74" i="1"/>
  <c r="M403" i="1"/>
  <c r="M385" i="1"/>
  <c r="M395" i="1"/>
  <c r="M400" i="1"/>
  <c r="M396" i="1"/>
  <c r="M314" i="1"/>
  <c r="M394" i="1"/>
  <c r="M410" i="1"/>
  <c r="M402" i="1"/>
  <c r="M399" i="1"/>
  <c r="M422" i="1"/>
  <c r="M423" i="1"/>
  <c r="M424" i="1"/>
  <c r="M86" i="1"/>
  <c r="M27" i="1"/>
  <c r="M28" i="1"/>
  <c r="M29" i="1"/>
  <c r="M30" i="1"/>
  <c r="M31" i="1"/>
  <c r="M22" i="1"/>
  <c r="M23" i="1"/>
  <c r="M26" i="1"/>
  <c r="M458" i="1"/>
  <c r="M434" i="1"/>
  <c r="M62" i="1"/>
  <c r="M363" i="1"/>
  <c r="M24" i="1"/>
  <c r="M487" i="1"/>
  <c r="M25" i="1"/>
  <c r="M200" i="1"/>
  <c r="M162" i="1"/>
  <c r="M201" i="1"/>
  <c r="M202" i="1"/>
  <c r="M203" i="1"/>
  <c r="M204" i="1"/>
  <c r="M205" i="1"/>
  <c r="K161" i="1"/>
  <c r="K163" i="1"/>
  <c r="K440" i="1"/>
  <c r="K432" i="1"/>
  <c r="K425" i="1"/>
  <c r="K428" i="1"/>
  <c r="K63" i="1"/>
  <c r="K79" i="1"/>
  <c r="K415" i="1"/>
  <c r="K411" i="1"/>
  <c r="K391" i="1"/>
  <c r="K307" i="1"/>
  <c r="K153" i="1"/>
  <c r="K18" i="1"/>
  <c r="K195" i="1"/>
  <c r="K19" i="1"/>
  <c r="K208" i="1"/>
  <c r="K477" i="1"/>
  <c r="K54" i="1"/>
  <c r="K292" i="1"/>
  <c r="K328" i="1"/>
  <c r="K335" i="1"/>
  <c r="K32" i="1"/>
  <c r="K438" i="1"/>
  <c r="K436" i="1"/>
  <c r="K308" i="1"/>
  <c r="K326" i="1"/>
  <c r="K66" i="1"/>
  <c r="K446" i="1"/>
  <c r="K341" i="1"/>
  <c r="K229" i="1"/>
  <c r="K103" i="1"/>
  <c r="K421" i="1"/>
  <c r="K349" i="1"/>
  <c r="K451" i="1"/>
  <c r="K34" i="1"/>
  <c r="K437" i="1"/>
  <c r="K430" i="1"/>
  <c r="K435" i="1"/>
  <c r="K332" i="1"/>
  <c r="K337" i="1"/>
  <c r="K383" i="1"/>
  <c r="K462" i="1"/>
  <c r="K141" i="1"/>
  <c r="K138" i="1"/>
  <c r="K107" i="1"/>
  <c r="K137" i="1"/>
  <c r="K106" i="1"/>
  <c r="K136" i="1"/>
  <c r="K140" i="1"/>
  <c r="K139" i="1"/>
  <c r="K105" i="1"/>
  <c r="K104" i="1"/>
  <c r="K100" i="1"/>
  <c r="K99" i="1"/>
  <c r="K109" i="1"/>
  <c r="K108" i="1"/>
  <c r="K144" i="1"/>
  <c r="K143" i="1"/>
  <c r="K129" i="1"/>
  <c r="K131" i="1"/>
  <c r="K142" i="1"/>
  <c r="K154" i="1"/>
  <c r="K102" i="1"/>
  <c r="K488" i="1"/>
  <c r="K6" i="1"/>
  <c r="K174" i="1"/>
  <c r="K173" i="1"/>
  <c r="K122" i="1"/>
  <c r="K123" i="1"/>
  <c r="K124" i="1"/>
  <c r="K115" i="1"/>
  <c r="K130" i="1"/>
  <c r="K121" i="1"/>
  <c r="K148" i="1"/>
  <c r="K146" i="1"/>
  <c r="K149" i="1"/>
  <c r="K147" i="1"/>
  <c r="K125" i="1"/>
  <c r="K111" i="1"/>
  <c r="K135" i="1"/>
  <c r="K127" i="1"/>
  <c r="K114" i="1"/>
  <c r="K386" i="1"/>
  <c r="K113" i="1"/>
  <c r="K145" i="1"/>
  <c r="K112" i="1"/>
  <c r="K132" i="1"/>
  <c r="K110" i="1"/>
  <c r="K119" i="1"/>
  <c r="K128" i="1"/>
  <c r="K117" i="1"/>
  <c r="K116" i="1"/>
  <c r="K126" i="1"/>
  <c r="K118" i="1"/>
  <c r="K237" i="1"/>
  <c r="K120" i="1"/>
  <c r="K343" i="1"/>
  <c r="K350" i="1"/>
  <c r="K226" i="1"/>
  <c r="K364" i="1"/>
  <c r="K375" i="1"/>
  <c r="K365" i="1"/>
  <c r="K355" i="1"/>
  <c r="K344" i="1"/>
  <c r="K223" i="1"/>
  <c r="K224" i="1"/>
  <c r="K225" i="1"/>
  <c r="K347" i="1"/>
  <c r="K491" i="1"/>
  <c r="K351" i="1"/>
  <c r="K373" i="1"/>
  <c r="K374" i="1"/>
  <c r="K356" i="1"/>
  <c r="K357" i="1"/>
  <c r="K358" i="1"/>
  <c r="K359" i="1"/>
  <c r="K10" i="1"/>
  <c r="K11" i="1"/>
  <c r="K15" i="1"/>
  <c r="K16" i="1"/>
  <c r="K366" i="1"/>
  <c r="K495" i="1"/>
  <c r="K238" i="1"/>
  <c r="K367" i="1"/>
  <c r="K216" i="1"/>
  <c r="K207" i="1"/>
  <c r="K214" i="1"/>
  <c r="K206" i="1"/>
  <c r="K212" i="1"/>
  <c r="K215" i="1"/>
  <c r="K213" i="1"/>
  <c r="K211" i="1"/>
  <c r="K209" i="1"/>
  <c r="K210" i="1"/>
  <c r="K219" i="1"/>
  <c r="K191" i="1"/>
  <c r="K408" i="1"/>
  <c r="K407" i="1"/>
  <c r="K409" i="1"/>
  <c r="K311" i="1"/>
  <c r="K309" i="1"/>
  <c r="K312" i="1"/>
  <c r="K433" i="1"/>
  <c r="K389" i="1"/>
  <c r="K406" i="1"/>
  <c r="K387" i="1"/>
  <c r="K393" i="1"/>
  <c r="K323" i="1"/>
  <c r="K157" i="1"/>
  <c r="K9" i="1"/>
  <c r="K497" i="1"/>
  <c r="K376" i="1"/>
  <c r="K158" i="1"/>
  <c r="K442" i="1"/>
  <c r="K450" i="1"/>
  <c r="K452" i="1"/>
  <c r="K156" i="1"/>
  <c r="K160" i="1"/>
  <c r="K46" i="1"/>
  <c r="K85" i="1"/>
  <c r="K380" i="1"/>
  <c r="K412" i="1"/>
  <c r="K454" i="1"/>
  <c r="K84" i="1"/>
  <c r="K398" i="1"/>
  <c r="K381" i="1"/>
  <c r="K447" i="1"/>
  <c r="K439" i="1"/>
  <c r="K444" i="1"/>
  <c r="K414" i="1"/>
  <c r="K413" i="1"/>
  <c r="K483" i="1"/>
  <c r="K262" i="1"/>
  <c r="K17" i="1"/>
  <c r="K342" i="1"/>
  <c r="K254" i="1"/>
  <c r="K64" i="1"/>
  <c r="K459" i="1"/>
  <c r="K501" i="1"/>
  <c r="K249" i="1"/>
  <c r="K83" i="1"/>
  <c r="K334" i="1"/>
  <c r="K65" i="1"/>
  <c r="K467" i="1"/>
  <c r="K468" i="1"/>
  <c r="K469" i="1"/>
  <c r="K470" i="1"/>
  <c r="K288" i="1"/>
  <c r="K478" i="1"/>
  <c r="K480" i="1"/>
  <c r="K76" i="1"/>
  <c r="K286" i="1"/>
  <c r="K285" i="1"/>
  <c r="K278" i="1"/>
  <c r="K39" i="1"/>
  <c r="K88" i="1"/>
  <c r="K482" i="1"/>
  <c r="K461" i="1"/>
  <c r="K159" i="1"/>
  <c r="K155" i="1"/>
  <c r="K164" i="1"/>
  <c r="K251" i="1"/>
  <c r="K503" i="1"/>
  <c r="K253" i="1"/>
  <c r="K279" i="1"/>
  <c r="K186" i="1"/>
  <c r="K281" i="1"/>
  <c r="K280" i="1"/>
  <c r="K188" i="1"/>
  <c r="K448" i="1"/>
  <c r="K455" i="1"/>
  <c r="K282" i="1"/>
  <c r="K283" i="1"/>
  <c r="K151" i="1"/>
  <c r="K340" i="1"/>
  <c r="K471" i="1"/>
  <c r="K21" i="1"/>
  <c r="K183" i="1"/>
  <c r="K277" i="1"/>
  <c r="K179" i="1"/>
  <c r="K456" i="1"/>
  <c r="K81" i="1"/>
  <c r="K184" i="1"/>
  <c r="K90" i="1"/>
  <c r="K89" i="1"/>
  <c r="K87" i="1"/>
  <c r="K95" i="1"/>
  <c r="K474" i="1"/>
  <c r="K473" i="1"/>
  <c r="K327" i="1"/>
  <c r="K321" i="1"/>
  <c r="K38" i="1"/>
  <c r="K310" i="1"/>
  <c r="K304" i="1"/>
  <c r="K36" i="1"/>
  <c r="K37" i="1"/>
  <c r="K295" i="1"/>
  <c r="K291" i="1"/>
  <c r="K302" i="1"/>
  <c r="K465" i="1"/>
  <c r="K5" i="1"/>
  <c r="K4" i="1"/>
  <c r="K68" i="1"/>
  <c r="K443" i="1"/>
  <c r="K71" i="1"/>
  <c r="K70" i="1"/>
  <c r="K441" i="1"/>
  <c r="K59" i="1"/>
  <c r="K181" i="1"/>
  <c r="K98" i="1"/>
  <c r="K490" i="1"/>
  <c r="K228" i="1"/>
  <c r="K150" i="1"/>
  <c r="K180" i="1"/>
  <c r="K354" i="1"/>
  <c r="K472" i="1"/>
  <c r="K134" i="1"/>
  <c r="K317" i="1"/>
  <c r="K56" i="1"/>
  <c r="K313" i="1"/>
  <c r="K57" i="1"/>
  <c r="K331" i="1"/>
  <c r="K293" i="1"/>
  <c r="K427" i="1"/>
  <c r="K429" i="1"/>
  <c r="K55" i="1"/>
  <c r="K12" i="1"/>
  <c r="K14" i="1"/>
  <c r="K13" i="1"/>
  <c r="K133" i="1"/>
  <c r="K362" i="1"/>
  <c r="K361" i="1"/>
  <c r="K190" i="1"/>
  <c r="K60" i="1"/>
  <c r="K445" i="1"/>
  <c r="K167" i="1"/>
  <c r="K165" i="1"/>
  <c r="K384" i="1"/>
  <c r="K378" i="1"/>
  <c r="K178" i="1"/>
  <c r="K193" i="1"/>
  <c r="K220" i="1"/>
  <c r="K192" i="1"/>
  <c r="K218" i="1"/>
  <c r="K345" i="1"/>
  <c r="K348" i="1"/>
  <c r="K346" i="1"/>
  <c r="K353" i="1"/>
  <c r="K352" i="1"/>
  <c r="K333" i="1"/>
  <c r="K287" i="1"/>
  <c r="K189" i="1"/>
  <c r="K431" i="1"/>
  <c r="K420" i="1"/>
  <c r="K93" i="1"/>
  <c r="K300" i="1"/>
  <c r="K41" i="1"/>
  <c r="K43" i="1"/>
  <c r="K187" i="1"/>
  <c r="K486" i="1"/>
  <c r="K485" i="1"/>
  <c r="K221" i="1"/>
  <c r="K316" i="1"/>
  <c r="K197" i="1"/>
  <c r="K198" i="1"/>
  <c r="K196" i="1"/>
  <c r="K199" i="1"/>
  <c r="K284" i="1"/>
  <c r="K401" i="1"/>
  <c r="K426" i="1"/>
  <c r="K222" i="1"/>
  <c r="K388" i="1"/>
  <c r="K301" i="1"/>
  <c r="K268" i="1"/>
  <c r="K269" i="1"/>
  <c r="K258" i="1"/>
  <c r="K270" i="1"/>
  <c r="K505" i="1"/>
  <c r="K504" i="1"/>
  <c r="K252" i="1"/>
  <c r="K457" i="1"/>
  <c r="K69" i="1"/>
  <c r="K502" i="1"/>
  <c r="K61" i="1"/>
  <c r="K217" i="1"/>
  <c r="K416" i="1"/>
  <c r="K360" i="1"/>
  <c r="K40" i="1"/>
  <c r="K42" i="1"/>
  <c r="K44" i="1"/>
  <c r="K261" i="1"/>
  <c r="K259" i="1"/>
  <c r="K481" i="1"/>
  <c r="K194" i="1"/>
  <c r="K20" i="1"/>
  <c r="K78" i="1"/>
  <c r="K80" i="1"/>
  <c r="K58" i="1"/>
  <c r="K405" i="1"/>
  <c r="K45" i="1"/>
  <c r="K168" i="1"/>
  <c r="K166" i="1"/>
  <c r="K176" i="1"/>
  <c r="K475" i="1"/>
  <c r="K476" i="1"/>
  <c r="K272" i="1"/>
  <c r="K101" i="1"/>
  <c r="K266" i="1"/>
  <c r="K267" i="1"/>
  <c r="K271" i="1"/>
  <c r="K256" i="1"/>
  <c r="K274" i="1"/>
  <c r="K227" i="1"/>
  <c r="K3" i="1"/>
  <c r="K493" i="1"/>
  <c r="K484" i="1"/>
  <c r="K494" i="1"/>
  <c r="K496" i="1"/>
  <c r="K492" i="1"/>
  <c r="K248" i="1"/>
  <c r="K231" i="1"/>
  <c r="K230" i="1"/>
  <c r="K236" i="1"/>
  <c r="K241" i="1"/>
  <c r="K35" i="1"/>
  <c r="K479" i="1"/>
  <c r="K234" i="1"/>
  <c r="K235" i="1"/>
  <c r="K246" i="1"/>
  <c r="K247" i="1"/>
  <c r="K244" i="1"/>
  <c r="K240" i="1"/>
  <c r="K339" i="1"/>
  <c r="K7" i="1"/>
  <c r="K239" i="1"/>
  <c r="K243" i="1"/>
  <c r="K242" i="1"/>
  <c r="K245" i="1"/>
  <c r="K232" i="1"/>
  <c r="K233" i="1"/>
  <c r="K49" i="1"/>
  <c r="K50" i="1"/>
  <c r="K52" i="1"/>
  <c r="K51" i="1"/>
  <c r="K53" i="1"/>
  <c r="K47" i="1"/>
  <c r="K276" i="1"/>
  <c r="K152" i="1"/>
  <c r="K390" i="1"/>
  <c r="K418" i="1"/>
  <c r="K397" i="1"/>
  <c r="K298" i="1"/>
  <c r="K182" i="1"/>
  <c r="K77" i="1"/>
  <c r="K75" i="1"/>
  <c r="K315" i="1"/>
  <c r="K325" i="1"/>
  <c r="K175" i="1"/>
  <c r="K171" i="1"/>
  <c r="K172" i="1"/>
  <c r="K324" i="1"/>
  <c r="K382" i="1"/>
  <c r="K169" i="1"/>
  <c r="K185" i="1"/>
  <c r="K72" i="1"/>
  <c r="K170" i="1"/>
  <c r="K177" i="1"/>
  <c r="K329" i="1"/>
  <c r="K499" i="1"/>
  <c r="K498" i="1"/>
  <c r="K263" i="1"/>
  <c r="K290" i="1"/>
  <c r="K377" i="1"/>
  <c r="K379" i="1"/>
  <c r="K48" i="1"/>
  <c r="K82" i="1"/>
  <c r="K73" i="1"/>
  <c r="K449" i="1"/>
  <c r="K294" i="1"/>
  <c r="K297" i="1"/>
  <c r="K299" i="1"/>
  <c r="K296" i="1"/>
  <c r="K319" i="1"/>
  <c r="K318" i="1"/>
  <c r="K320" i="1"/>
  <c r="K322" i="1"/>
  <c r="K392" i="1"/>
  <c r="K67" i="1"/>
  <c r="K404" i="1"/>
  <c r="K96" i="1"/>
  <c r="K97" i="1"/>
  <c r="K94" i="1"/>
  <c r="K92" i="1"/>
  <c r="K91" i="1"/>
  <c r="K306" i="1"/>
  <c r="K417" i="1"/>
  <c r="K336" i="1"/>
  <c r="K8" i="1"/>
  <c r="K368" i="1"/>
  <c r="K369" i="1"/>
  <c r="K370" i="1"/>
  <c r="K371" i="1"/>
  <c r="K372" i="1"/>
  <c r="K463" i="1"/>
  <c r="K466" i="1"/>
  <c r="K33" i="1"/>
  <c r="K464" i="1"/>
  <c r="K250" i="1"/>
  <c r="K260" i="1"/>
  <c r="K264" i="1"/>
  <c r="K275" i="1"/>
  <c r="K255" i="1"/>
  <c r="K289" i="1"/>
  <c r="K338" i="1"/>
  <c r="K265" i="1"/>
  <c r="K273" i="1"/>
  <c r="K330" i="1"/>
  <c r="K453" i="1"/>
  <c r="K303" i="1"/>
  <c r="K460" i="1"/>
  <c r="K489" i="1"/>
  <c r="K500" i="1"/>
  <c r="K305" i="1"/>
  <c r="K419" i="1"/>
  <c r="K257" i="1"/>
  <c r="K74" i="1"/>
  <c r="K403" i="1"/>
  <c r="K385" i="1"/>
  <c r="K395" i="1"/>
  <c r="K400" i="1"/>
  <c r="K396" i="1"/>
  <c r="K314" i="1"/>
  <c r="K394" i="1"/>
  <c r="K410" i="1"/>
  <c r="K402" i="1"/>
  <c r="K399" i="1"/>
  <c r="K422" i="1"/>
  <c r="K423" i="1"/>
  <c r="K424" i="1"/>
  <c r="K86" i="1"/>
  <c r="K27" i="1"/>
  <c r="K28" i="1"/>
  <c r="K29" i="1"/>
  <c r="K30" i="1"/>
  <c r="K31" i="1"/>
  <c r="K22" i="1"/>
  <c r="K23" i="1"/>
  <c r="K26" i="1"/>
  <c r="K458" i="1"/>
  <c r="K434" i="1"/>
  <c r="K62" i="1"/>
  <c r="K363" i="1"/>
  <c r="K24" i="1"/>
  <c r="K487" i="1"/>
  <c r="K25" i="1"/>
  <c r="K200" i="1"/>
  <c r="K201" i="1"/>
  <c r="K202" i="1"/>
  <c r="K203" i="1"/>
  <c r="K204" i="1"/>
  <c r="K205" i="1"/>
  <c r="K162" i="1"/>
  <c r="F161" i="1"/>
  <c r="G161" i="1"/>
  <c r="F163" i="1"/>
  <c r="G163" i="1"/>
  <c r="F440" i="1"/>
  <c r="G440" i="1"/>
  <c r="F432" i="1"/>
  <c r="G432" i="1"/>
  <c r="F425" i="1"/>
  <c r="G425" i="1"/>
  <c r="F428" i="1"/>
  <c r="G428" i="1"/>
  <c r="F63" i="1"/>
  <c r="G63" i="1"/>
  <c r="F79" i="1"/>
  <c r="G79" i="1"/>
  <c r="F415" i="1"/>
  <c r="G415" i="1"/>
  <c r="F411" i="1"/>
  <c r="G411" i="1"/>
  <c r="F391" i="1"/>
  <c r="G391" i="1"/>
  <c r="F307" i="1"/>
  <c r="G307" i="1"/>
  <c r="F153" i="1"/>
  <c r="G153" i="1"/>
  <c r="F18" i="1"/>
  <c r="G18" i="1"/>
  <c r="F195" i="1"/>
  <c r="G195" i="1"/>
  <c r="F19" i="1"/>
  <c r="G19" i="1"/>
  <c r="F208" i="1"/>
  <c r="G208" i="1"/>
  <c r="F477" i="1"/>
  <c r="G477" i="1"/>
  <c r="F54" i="1"/>
  <c r="G54" i="1"/>
  <c r="F292" i="1"/>
  <c r="G292" i="1"/>
  <c r="F328" i="1"/>
  <c r="G328" i="1"/>
  <c r="F335" i="1"/>
  <c r="G335" i="1"/>
  <c r="F32" i="1"/>
  <c r="G32" i="1"/>
  <c r="F438" i="1"/>
  <c r="G438" i="1"/>
  <c r="F436" i="1"/>
  <c r="G436" i="1"/>
  <c r="F308" i="1"/>
  <c r="G308" i="1"/>
  <c r="F326" i="1"/>
  <c r="G326" i="1"/>
  <c r="F66" i="1"/>
  <c r="G66" i="1"/>
  <c r="F446" i="1"/>
  <c r="G446" i="1"/>
  <c r="F341" i="1"/>
  <c r="G341" i="1"/>
  <c r="F229" i="1"/>
  <c r="G229" i="1"/>
  <c r="F103" i="1"/>
  <c r="G103" i="1"/>
  <c r="F421" i="1"/>
  <c r="G421" i="1"/>
  <c r="F349" i="1"/>
  <c r="G349" i="1"/>
  <c r="F451" i="1"/>
  <c r="G451" i="1"/>
  <c r="F34" i="1"/>
  <c r="G34" i="1"/>
  <c r="F437" i="1"/>
  <c r="G437" i="1"/>
  <c r="F430" i="1"/>
  <c r="G430" i="1"/>
  <c r="F435" i="1"/>
  <c r="G435" i="1"/>
  <c r="F332" i="1"/>
  <c r="G332" i="1"/>
  <c r="F337" i="1"/>
  <c r="G337" i="1"/>
  <c r="F383" i="1"/>
  <c r="G383" i="1"/>
  <c r="F462" i="1"/>
  <c r="G462" i="1"/>
  <c r="F141" i="1"/>
  <c r="G141" i="1"/>
  <c r="F138" i="1"/>
  <c r="G138" i="1"/>
  <c r="F107" i="1"/>
  <c r="G107" i="1"/>
  <c r="F137" i="1"/>
  <c r="G137" i="1"/>
  <c r="F106" i="1"/>
  <c r="G106" i="1"/>
  <c r="F136" i="1"/>
  <c r="G136" i="1"/>
  <c r="F140" i="1"/>
  <c r="G140" i="1"/>
  <c r="F139" i="1"/>
  <c r="G139" i="1"/>
  <c r="F105" i="1"/>
  <c r="G105" i="1"/>
  <c r="F104" i="1"/>
  <c r="G104" i="1"/>
  <c r="F100" i="1"/>
  <c r="G100" i="1"/>
  <c r="F99" i="1"/>
  <c r="G99" i="1"/>
  <c r="F109" i="1"/>
  <c r="G109" i="1"/>
  <c r="F108" i="1"/>
  <c r="G108" i="1"/>
  <c r="F144" i="1"/>
  <c r="G144" i="1"/>
  <c r="F143" i="1"/>
  <c r="G143" i="1"/>
  <c r="F129" i="1"/>
  <c r="G129" i="1"/>
  <c r="F131" i="1"/>
  <c r="G131" i="1"/>
  <c r="F142" i="1"/>
  <c r="G142" i="1"/>
  <c r="F154" i="1"/>
  <c r="G154" i="1"/>
  <c r="F102" i="1"/>
  <c r="G102" i="1"/>
  <c r="F488" i="1"/>
  <c r="G488" i="1"/>
  <c r="F6" i="1"/>
  <c r="G6" i="1"/>
  <c r="F174" i="1"/>
  <c r="G174" i="1"/>
  <c r="F173" i="1"/>
  <c r="G173" i="1"/>
  <c r="F122" i="1"/>
  <c r="G122" i="1"/>
  <c r="F123" i="1"/>
  <c r="G123" i="1"/>
  <c r="F124" i="1"/>
  <c r="G124" i="1"/>
  <c r="F115" i="1"/>
  <c r="G115" i="1"/>
  <c r="F130" i="1"/>
  <c r="G130" i="1"/>
  <c r="F121" i="1"/>
  <c r="G121" i="1"/>
  <c r="F148" i="1"/>
  <c r="G148" i="1"/>
  <c r="F146" i="1"/>
  <c r="G146" i="1"/>
  <c r="F149" i="1"/>
  <c r="G149" i="1"/>
  <c r="F147" i="1"/>
  <c r="G147" i="1"/>
  <c r="F125" i="1"/>
  <c r="G125" i="1"/>
  <c r="F111" i="1"/>
  <c r="G111" i="1"/>
  <c r="F135" i="1"/>
  <c r="G135" i="1"/>
  <c r="F127" i="1"/>
  <c r="G127" i="1"/>
  <c r="F114" i="1"/>
  <c r="G114" i="1"/>
  <c r="F386" i="1"/>
  <c r="G386" i="1"/>
  <c r="F113" i="1"/>
  <c r="G113" i="1"/>
  <c r="F145" i="1"/>
  <c r="G145" i="1"/>
  <c r="F112" i="1"/>
  <c r="G112" i="1"/>
  <c r="F132" i="1"/>
  <c r="G132" i="1"/>
  <c r="F110" i="1"/>
  <c r="G110" i="1"/>
  <c r="F119" i="1"/>
  <c r="G119" i="1"/>
  <c r="F128" i="1"/>
  <c r="G128" i="1"/>
  <c r="F117" i="1"/>
  <c r="G117" i="1"/>
  <c r="F116" i="1"/>
  <c r="G116" i="1"/>
  <c r="F126" i="1"/>
  <c r="G126" i="1"/>
  <c r="F118" i="1"/>
  <c r="G118" i="1"/>
  <c r="F237" i="1"/>
  <c r="G237" i="1"/>
  <c r="F120" i="1"/>
  <c r="G120" i="1"/>
  <c r="F343" i="1"/>
  <c r="G343" i="1"/>
  <c r="F350" i="1"/>
  <c r="G350" i="1"/>
  <c r="F226" i="1"/>
  <c r="G226" i="1"/>
  <c r="F364" i="1"/>
  <c r="G364" i="1"/>
  <c r="F375" i="1"/>
  <c r="G375" i="1"/>
  <c r="F365" i="1"/>
  <c r="G365" i="1"/>
  <c r="F355" i="1"/>
  <c r="G355" i="1"/>
  <c r="F344" i="1"/>
  <c r="G344" i="1"/>
  <c r="F223" i="1"/>
  <c r="G223" i="1"/>
  <c r="F224" i="1"/>
  <c r="G224" i="1"/>
  <c r="F225" i="1"/>
  <c r="G225" i="1"/>
  <c r="F347" i="1"/>
  <c r="G347" i="1"/>
  <c r="F491" i="1"/>
  <c r="G491" i="1"/>
  <c r="F351" i="1"/>
  <c r="G351" i="1"/>
  <c r="F373" i="1"/>
  <c r="G373" i="1"/>
  <c r="F374" i="1"/>
  <c r="G374" i="1"/>
  <c r="F356" i="1"/>
  <c r="G356" i="1"/>
  <c r="F357" i="1"/>
  <c r="G357" i="1"/>
  <c r="F358" i="1"/>
  <c r="G358" i="1"/>
  <c r="F359" i="1"/>
  <c r="G359" i="1"/>
  <c r="F10" i="1"/>
  <c r="G10" i="1"/>
  <c r="F11" i="1"/>
  <c r="G11" i="1"/>
  <c r="F15" i="1"/>
  <c r="G15" i="1"/>
  <c r="F16" i="1"/>
  <c r="G16" i="1"/>
  <c r="F366" i="1"/>
  <c r="G366" i="1"/>
  <c r="F495" i="1"/>
  <c r="G495" i="1"/>
  <c r="F238" i="1"/>
  <c r="G238" i="1"/>
  <c r="F367" i="1"/>
  <c r="G367" i="1"/>
  <c r="F216" i="1"/>
  <c r="G216" i="1"/>
  <c r="F207" i="1"/>
  <c r="G207" i="1"/>
  <c r="F214" i="1"/>
  <c r="G214" i="1"/>
  <c r="F206" i="1"/>
  <c r="G206" i="1"/>
  <c r="F212" i="1"/>
  <c r="G212" i="1"/>
  <c r="F215" i="1"/>
  <c r="G215" i="1"/>
  <c r="F213" i="1"/>
  <c r="G213" i="1"/>
  <c r="F211" i="1"/>
  <c r="G211" i="1"/>
  <c r="F209" i="1"/>
  <c r="G209" i="1"/>
  <c r="F210" i="1"/>
  <c r="G210" i="1"/>
  <c r="F219" i="1"/>
  <c r="G219" i="1"/>
  <c r="F191" i="1"/>
  <c r="G191" i="1"/>
  <c r="F408" i="1"/>
  <c r="G408" i="1"/>
  <c r="F407" i="1"/>
  <c r="G407" i="1"/>
  <c r="F409" i="1"/>
  <c r="G409" i="1"/>
  <c r="F311" i="1"/>
  <c r="G311" i="1"/>
  <c r="F309" i="1"/>
  <c r="G309" i="1"/>
  <c r="F312" i="1"/>
  <c r="G312" i="1"/>
  <c r="F433" i="1"/>
  <c r="G433" i="1"/>
  <c r="F389" i="1"/>
  <c r="G389" i="1"/>
  <c r="F406" i="1"/>
  <c r="G406" i="1"/>
  <c r="F387" i="1"/>
  <c r="G387" i="1"/>
  <c r="F393" i="1"/>
  <c r="G393" i="1"/>
  <c r="F323" i="1"/>
  <c r="G323" i="1"/>
  <c r="F157" i="1"/>
  <c r="G157" i="1"/>
  <c r="F9" i="1"/>
  <c r="G9" i="1"/>
  <c r="F497" i="1"/>
  <c r="G497" i="1"/>
  <c r="F376" i="1"/>
  <c r="G376" i="1"/>
  <c r="F158" i="1"/>
  <c r="G158" i="1"/>
  <c r="F442" i="1"/>
  <c r="G442" i="1"/>
  <c r="F450" i="1"/>
  <c r="G450" i="1"/>
  <c r="F452" i="1"/>
  <c r="G452" i="1"/>
  <c r="F156" i="1"/>
  <c r="G156" i="1"/>
  <c r="F160" i="1"/>
  <c r="G160" i="1"/>
  <c r="F46" i="1"/>
  <c r="G46" i="1"/>
  <c r="F85" i="1"/>
  <c r="G85" i="1"/>
  <c r="F380" i="1"/>
  <c r="G380" i="1"/>
  <c r="F412" i="1"/>
  <c r="G412" i="1"/>
  <c r="F454" i="1"/>
  <c r="G454" i="1"/>
  <c r="F84" i="1"/>
  <c r="G84" i="1"/>
  <c r="F398" i="1"/>
  <c r="G398" i="1"/>
  <c r="F381" i="1"/>
  <c r="G381" i="1"/>
  <c r="F447" i="1"/>
  <c r="G447" i="1"/>
  <c r="F439" i="1"/>
  <c r="G439" i="1"/>
  <c r="F444" i="1"/>
  <c r="G444" i="1"/>
  <c r="F414" i="1"/>
  <c r="G414" i="1"/>
  <c r="F413" i="1"/>
  <c r="G413" i="1"/>
  <c r="F483" i="1"/>
  <c r="G483" i="1"/>
  <c r="F262" i="1"/>
  <c r="G262" i="1"/>
  <c r="F17" i="1"/>
  <c r="G17" i="1"/>
  <c r="F342" i="1"/>
  <c r="G342" i="1"/>
  <c r="F254" i="1"/>
  <c r="G254" i="1"/>
  <c r="F64" i="1"/>
  <c r="G64" i="1"/>
  <c r="F459" i="1"/>
  <c r="G459" i="1"/>
  <c r="F501" i="1"/>
  <c r="G501" i="1"/>
  <c r="F249" i="1"/>
  <c r="G249" i="1"/>
  <c r="F83" i="1"/>
  <c r="G83" i="1"/>
  <c r="F334" i="1"/>
  <c r="G334" i="1"/>
  <c r="F65" i="1"/>
  <c r="G65" i="1"/>
  <c r="F467" i="1"/>
  <c r="G467" i="1"/>
  <c r="F468" i="1"/>
  <c r="G468" i="1"/>
  <c r="F469" i="1"/>
  <c r="G469" i="1"/>
  <c r="F470" i="1"/>
  <c r="G470" i="1"/>
  <c r="F288" i="1"/>
  <c r="G288" i="1"/>
  <c r="F478" i="1"/>
  <c r="G478" i="1"/>
  <c r="F480" i="1"/>
  <c r="G480" i="1"/>
  <c r="F76" i="1"/>
  <c r="G76" i="1"/>
  <c r="F286" i="1"/>
  <c r="G286" i="1"/>
  <c r="F285" i="1"/>
  <c r="G285" i="1"/>
  <c r="F278" i="1"/>
  <c r="G278" i="1"/>
  <c r="F39" i="1"/>
  <c r="G39" i="1"/>
  <c r="F88" i="1"/>
  <c r="G88" i="1"/>
  <c r="F482" i="1"/>
  <c r="G482" i="1"/>
  <c r="F461" i="1"/>
  <c r="G461" i="1"/>
  <c r="F159" i="1"/>
  <c r="G159" i="1"/>
  <c r="F155" i="1"/>
  <c r="G155" i="1"/>
  <c r="F164" i="1"/>
  <c r="G164" i="1"/>
  <c r="F251" i="1"/>
  <c r="G251" i="1"/>
  <c r="F503" i="1"/>
  <c r="G503" i="1"/>
  <c r="F253" i="1"/>
  <c r="G253" i="1"/>
  <c r="F279" i="1"/>
  <c r="G279" i="1"/>
  <c r="F186" i="1"/>
  <c r="G186" i="1"/>
  <c r="F281" i="1"/>
  <c r="G281" i="1"/>
  <c r="F280" i="1"/>
  <c r="G280" i="1"/>
  <c r="F188" i="1"/>
  <c r="G188" i="1"/>
  <c r="F448" i="1"/>
  <c r="G448" i="1"/>
  <c r="F455" i="1"/>
  <c r="G455" i="1"/>
  <c r="F282" i="1"/>
  <c r="G282" i="1"/>
  <c r="F283" i="1"/>
  <c r="G283" i="1"/>
  <c r="F151" i="1"/>
  <c r="G151" i="1"/>
  <c r="F340" i="1"/>
  <c r="G340" i="1"/>
  <c r="F471" i="1"/>
  <c r="G471" i="1"/>
  <c r="F21" i="1"/>
  <c r="G21" i="1"/>
  <c r="F183" i="1"/>
  <c r="G183" i="1"/>
  <c r="F277" i="1"/>
  <c r="G277" i="1"/>
  <c r="F179" i="1"/>
  <c r="G179" i="1"/>
  <c r="F456" i="1"/>
  <c r="G456" i="1"/>
  <c r="F81" i="1"/>
  <c r="G81" i="1"/>
  <c r="F184" i="1"/>
  <c r="G184" i="1"/>
  <c r="F90" i="1"/>
  <c r="G90" i="1"/>
  <c r="F89" i="1"/>
  <c r="G89" i="1"/>
  <c r="F87" i="1"/>
  <c r="G87" i="1"/>
  <c r="F95" i="1"/>
  <c r="G95" i="1"/>
  <c r="F474" i="1"/>
  <c r="G474" i="1"/>
  <c r="F473" i="1"/>
  <c r="G473" i="1"/>
  <c r="F327" i="1"/>
  <c r="G327" i="1"/>
  <c r="F321" i="1"/>
  <c r="G321" i="1"/>
  <c r="F38" i="1"/>
  <c r="G38" i="1"/>
  <c r="F310" i="1"/>
  <c r="G310" i="1"/>
  <c r="F304" i="1"/>
  <c r="G304" i="1"/>
  <c r="F36" i="1"/>
  <c r="G36" i="1"/>
  <c r="F37" i="1"/>
  <c r="G37" i="1"/>
  <c r="F295" i="1"/>
  <c r="G295" i="1"/>
  <c r="F291" i="1"/>
  <c r="G291" i="1"/>
  <c r="F302" i="1"/>
  <c r="G302" i="1"/>
  <c r="F465" i="1"/>
  <c r="G465" i="1"/>
  <c r="F5" i="1"/>
  <c r="G5" i="1"/>
  <c r="F4" i="1"/>
  <c r="G4" i="1"/>
  <c r="F68" i="1"/>
  <c r="G68" i="1"/>
  <c r="F443" i="1"/>
  <c r="G443" i="1"/>
  <c r="F71" i="1"/>
  <c r="G71" i="1"/>
  <c r="F70" i="1"/>
  <c r="G70" i="1"/>
  <c r="F441" i="1"/>
  <c r="G441" i="1"/>
  <c r="F59" i="1"/>
  <c r="G59" i="1"/>
  <c r="F181" i="1"/>
  <c r="G181" i="1"/>
  <c r="F98" i="1"/>
  <c r="G98" i="1"/>
  <c r="F490" i="1"/>
  <c r="G490" i="1"/>
  <c r="F228" i="1"/>
  <c r="G228" i="1"/>
  <c r="F150" i="1"/>
  <c r="G150" i="1"/>
  <c r="F180" i="1"/>
  <c r="G180" i="1"/>
  <c r="F354" i="1"/>
  <c r="G354" i="1"/>
  <c r="F472" i="1"/>
  <c r="G472" i="1"/>
  <c r="F134" i="1"/>
  <c r="G134" i="1"/>
  <c r="F317" i="1"/>
  <c r="G317" i="1"/>
  <c r="F56" i="1"/>
  <c r="G56" i="1"/>
  <c r="F313" i="1"/>
  <c r="G313" i="1"/>
  <c r="F57" i="1"/>
  <c r="G57" i="1"/>
  <c r="F331" i="1"/>
  <c r="G331" i="1"/>
  <c r="F293" i="1"/>
  <c r="G293" i="1"/>
  <c r="F427" i="1"/>
  <c r="G427" i="1"/>
  <c r="F429" i="1"/>
  <c r="G429" i="1"/>
  <c r="F55" i="1"/>
  <c r="G55" i="1"/>
  <c r="F12" i="1"/>
  <c r="G12" i="1"/>
  <c r="F14" i="1"/>
  <c r="G14" i="1"/>
  <c r="F13" i="1"/>
  <c r="G13" i="1"/>
  <c r="F133" i="1"/>
  <c r="G133" i="1"/>
  <c r="F362" i="1"/>
  <c r="G362" i="1"/>
  <c r="F361" i="1"/>
  <c r="G361" i="1"/>
  <c r="F190" i="1"/>
  <c r="G190" i="1"/>
  <c r="F60" i="1"/>
  <c r="G60" i="1"/>
  <c r="F445" i="1"/>
  <c r="G445" i="1"/>
  <c r="F167" i="1"/>
  <c r="G167" i="1"/>
  <c r="F165" i="1"/>
  <c r="G165" i="1"/>
  <c r="F384" i="1"/>
  <c r="G384" i="1"/>
  <c r="F378" i="1"/>
  <c r="G378" i="1"/>
  <c r="F178" i="1"/>
  <c r="G178" i="1"/>
  <c r="F193" i="1"/>
  <c r="G193" i="1"/>
  <c r="F220" i="1"/>
  <c r="G220" i="1"/>
  <c r="F192" i="1"/>
  <c r="G192" i="1"/>
  <c r="F218" i="1"/>
  <c r="G218" i="1"/>
  <c r="F345" i="1"/>
  <c r="G345" i="1"/>
  <c r="F348" i="1"/>
  <c r="G348" i="1"/>
  <c r="F346" i="1"/>
  <c r="G346" i="1"/>
  <c r="F353" i="1"/>
  <c r="G353" i="1"/>
  <c r="F352" i="1"/>
  <c r="G352" i="1"/>
  <c r="F333" i="1"/>
  <c r="G333" i="1"/>
  <c r="F287" i="1"/>
  <c r="G287" i="1"/>
  <c r="F189" i="1"/>
  <c r="G189" i="1"/>
  <c r="F431" i="1"/>
  <c r="G431" i="1"/>
  <c r="F420" i="1"/>
  <c r="G420" i="1"/>
  <c r="F93" i="1"/>
  <c r="G93" i="1"/>
  <c r="F300" i="1"/>
  <c r="G300" i="1"/>
  <c r="F41" i="1"/>
  <c r="G41" i="1"/>
  <c r="F43" i="1"/>
  <c r="G43" i="1"/>
  <c r="F187" i="1"/>
  <c r="G187" i="1"/>
  <c r="F486" i="1"/>
  <c r="G486" i="1"/>
  <c r="F485" i="1"/>
  <c r="G485" i="1"/>
  <c r="F221" i="1"/>
  <c r="G221" i="1"/>
  <c r="F316" i="1"/>
  <c r="G316" i="1"/>
  <c r="F197" i="1"/>
  <c r="G197" i="1"/>
  <c r="F198" i="1"/>
  <c r="G198" i="1"/>
  <c r="F196" i="1"/>
  <c r="G196" i="1"/>
  <c r="F199" i="1"/>
  <c r="G199" i="1"/>
  <c r="F284" i="1"/>
  <c r="G284" i="1"/>
  <c r="F401" i="1"/>
  <c r="G401" i="1"/>
  <c r="F426" i="1"/>
  <c r="G426" i="1"/>
  <c r="F222" i="1"/>
  <c r="G222" i="1"/>
  <c r="F388" i="1"/>
  <c r="G388" i="1"/>
  <c r="F301" i="1"/>
  <c r="G301" i="1"/>
  <c r="F268" i="1"/>
  <c r="G268" i="1"/>
  <c r="F269" i="1"/>
  <c r="G269" i="1"/>
  <c r="F258" i="1"/>
  <c r="G258" i="1"/>
  <c r="F270" i="1"/>
  <c r="G270" i="1"/>
  <c r="F505" i="1"/>
  <c r="G505" i="1"/>
  <c r="F504" i="1"/>
  <c r="G504" i="1"/>
  <c r="F252" i="1"/>
  <c r="G252" i="1"/>
  <c r="F457" i="1"/>
  <c r="G457" i="1"/>
  <c r="F69" i="1"/>
  <c r="G69" i="1"/>
  <c r="F502" i="1"/>
  <c r="G502" i="1"/>
  <c r="F61" i="1"/>
  <c r="G61" i="1"/>
  <c r="F217" i="1"/>
  <c r="G217" i="1"/>
  <c r="F416" i="1"/>
  <c r="G416" i="1"/>
  <c r="F360" i="1"/>
  <c r="G360" i="1"/>
  <c r="F40" i="1"/>
  <c r="G40" i="1"/>
  <c r="F42" i="1"/>
  <c r="G42" i="1"/>
  <c r="F44" i="1"/>
  <c r="G44" i="1"/>
  <c r="F261" i="1"/>
  <c r="G261" i="1"/>
  <c r="F259" i="1"/>
  <c r="G259" i="1"/>
  <c r="F481" i="1"/>
  <c r="G481" i="1"/>
  <c r="F194" i="1"/>
  <c r="G194" i="1"/>
  <c r="F20" i="1"/>
  <c r="G20" i="1"/>
  <c r="F78" i="1"/>
  <c r="G78" i="1"/>
  <c r="F80" i="1"/>
  <c r="G80" i="1"/>
  <c r="F58" i="1"/>
  <c r="G58" i="1"/>
  <c r="F405" i="1"/>
  <c r="G405" i="1"/>
  <c r="F45" i="1"/>
  <c r="G45" i="1"/>
  <c r="F168" i="1"/>
  <c r="G168" i="1"/>
  <c r="F166" i="1"/>
  <c r="G166" i="1"/>
  <c r="F176" i="1"/>
  <c r="G176" i="1"/>
  <c r="F475" i="1"/>
  <c r="G475" i="1"/>
  <c r="F476" i="1"/>
  <c r="G476" i="1"/>
  <c r="F272" i="1"/>
  <c r="G272" i="1"/>
  <c r="F101" i="1"/>
  <c r="G101" i="1"/>
  <c r="F266" i="1"/>
  <c r="G266" i="1"/>
  <c r="F267" i="1"/>
  <c r="G267" i="1"/>
  <c r="F271" i="1"/>
  <c r="G271" i="1"/>
  <c r="F256" i="1"/>
  <c r="G256" i="1"/>
  <c r="F274" i="1"/>
  <c r="G274" i="1"/>
  <c r="F227" i="1"/>
  <c r="G227" i="1"/>
  <c r="F3" i="1"/>
  <c r="G3" i="1"/>
  <c r="F493" i="1"/>
  <c r="G493" i="1"/>
  <c r="F484" i="1"/>
  <c r="G484" i="1"/>
  <c r="F494" i="1"/>
  <c r="G494" i="1"/>
  <c r="F496" i="1"/>
  <c r="G496" i="1"/>
  <c r="F492" i="1"/>
  <c r="G492" i="1"/>
  <c r="F248" i="1"/>
  <c r="G248" i="1"/>
  <c r="F231" i="1"/>
  <c r="G231" i="1"/>
  <c r="F230" i="1"/>
  <c r="G230" i="1"/>
  <c r="F236" i="1"/>
  <c r="G236" i="1"/>
  <c r="F241" i="1"/>
  <c r="G241" i="1"/>
  <c r="F35" i="1"/>
  <c r="G35" i="1"/>
  <c r="F479" i="1"/>
  <c r="G479" i="1"/>
  <c r="F234" i="1"/>
  <c r="G234" i="1"/>
  <c r="F235" i="1"/>
  <c r="G235" i="1"/>
  <c r="F246" i="1"/>
  <c r="G246" i="1"/>
  <c r="F247" i="1"/>
  <c r="G247" i="1"/>
  <c r="F244" i="1"/>
  <c r="G244" i="1"/>
  <c r="F240" i="1"/>
  <c r="G240" i="1"/>
  <c r="F339" i="1"/>
  <c r="G339" i="1"/>
  <c r="F7" i="1"/>
  <c r="G7" i="1"/>
  <c r="F239" i="1"/>
  <c r="G239" i="1"/>
  <c r="F243" i="1"/>
  <c r="G243" i="1"/>
  <c r="F242" i="1"/>
  <c r="G242" i="1"/>
  <c r="F245" i="1"/>
  <c r="G245" i="1"/>
  <c r="F232" i="1"/>
  <c r="G232" i="1"/>
  <c r="F233" i="1"/>
  <c r="G233" i="1"/>
  <c r="F49" i="1"/>
  <c r="G49" i="1"/>
  <c r="F50" i="1"/>
  <c r="G50" i="1"/>
  <c r="F52" i="1"/>
  <c r="G52" i="1"/>
  <c r="F51" i="1"/>
  <c r="G51" i="1"/>
  <c r="F53" i="1"/>
  <c r="G53" i="1"/>
  <c r="F47" i="1"/>
  <c r="G47" i="1"/>
  <c r="F276" i="1"/>
  <c r="G276" i="1"/>
  <c r="F152" i="1"/>
  <c r="G152" i="1"/>
  <c r="F390" i="1"/>
  <c r="G390" i="1"/>
  <c r="F418" i="1"/>
  <c r="G418" i="1"/>
  <c r="F397" i="1"/>
  <c r="G397" i="1"/>
  <c r="F298" i="1"/>
  <c r="G298" i="1"/>
  <c r="F182" i="1"/>
  <c r="G182" i="1"/>
  <c r="F77" i="1"/>
  <c r="G77" i="1"/>
  <c r="F75" i="1"/>
  <c r="G75" i="1"/>
  <c r="F315" i="1"/>
  <c r="G315" i="1"/>
  <c r="F325" i="1"/>
  <c r="G325" i="1"/>
  <c r="F175" i="1"/>
  <c r="G175" i="1"/>
  <c r="F171" i="1"/>
  <c r="G171" i="1"/>
  <c r="F172" i="1"/>
  <c r="G172" i="1"/>
  <c r="F324" i="1"/>
  <c r="G324" i="1"/>
  <c r="F382" i="1"/>
  <c r="G382" i="1"/>
  <c r="F169" i="1"/>
  <c r="G169" i="1"/>
  <c r="F185" i="1"/>
  <c r="G185" i="1"/>
  <c r="F72" i="1"/>
  <c r="G72" i="1"/>
  <c r="F170" i="1"/>
  <c r="G170" i="1"/>
  <c r="F177" i="1"/>
  <c r="G177" i="1"/>
  <c r="F329" i="1"/>
  <c r="G329" i="1"/>
  <c r="F499" i="1"/>
  <c r="G499" i="1"/>
  <c r="F498" i="1"/>
  <c r="G498" i="1"/>
  <c r="F263" i="1"/>
  <c r="G263" i="1"/>
  <c r="F290" i="1"/>
  <c r="G290" i="1"/>
  <c r="F377" i="1"/>
  <c r="G377" i="1"/>
  <c r="F379" i="1"/>
  <c r="G379" i="1"/>
  <c r="F48" i="1"/>
  <c r="G48" i="1"/>
  <c r="F82" i="1"/>
  <c r="G82" i="1"/>
  <c r="F73" i="1"/>
  <c r="G73" i="1"/>
  <c r="F449" i="1"/>
  <c r="G449" i="1"/>
  <c r="F294" i="1"/>
  <c r="G294" i="1"/>
  <c r="F297" i="1"/>
  <c r="G297" i="1"/>
  <c r="F299" i="1"/>
  <c r="G299" i="1"/>
  <c r="F296" i="1"/>
  <c r="G296" i="1"/>
  <c r="F319" i="1"/>
  <c r="G319" i="1"/>
  <c r="F318" i="1"/>
  <c r="G318" i="1"/>
  <c r="F320" i="1"/>
  <c r="G320" i="1"/>
  <c r="F322" i="1"/>
  <c r="G322" i="1"/>
  <c r="F392" i="1"/>
  <c r="G392" i="1"/>
  <c r="F67" i="1"/>
  <c r="G67" i="1"/>
  <c r="F404" i="1"/>
  <c r="G404" i="1"/>
  <c r="F96" i="1"/>
  <c r="G96" i="1"/>
  <c r="F97" i="1"/>
  <c r="G97" i="1"/>
  <c r="F94" i="1"/>
  <c r="G94" i="1"/>
  <c r="F92" i="1"/>
  <c r="G92" i="1"/>
  <c r="F91" i="1"/>
  <c r="G91" i="1"/>
  <c r="F306" i="1"/>
  <c r="G306" i="1"/>
  <c r="F417" i="1"/>
  <c r="G417" i="1"/>
  <c r="F336" i="1"/>
  <c r="G336" i="1"/>
  <c r="F8" i="1"/>
  <c r="G8" i="1"/>
  <c r="F368" i="1"/>
  <c r="G368" i="1"/>
  <c r="F369" i="1"/>
  <c r="G369" i="1"/>
  <c r="F370" i="1"/>
  <c r="G370" i="1"/>
  <c r="F371" i="1"/>
  <c r="G371" i="1"/>
  <c r="F372" i="1"/>
  <c r="G372" i="1"/>
  <c r="F463" i="1"/>
  <c r="G463" i="1"/>
  <c r="F466" i="1"/>
  <c r="G466" i="1"/>
  <c r="F33" i="1"/>
  <c r="G33" i="1"/>
  <c r="F464" i="1"/>
  <c r="G464" i="1"/>
  <c r="F250" i="1"/>
  <c r="G250" i="1"/>
  <c r="F260" i="1"/>
  <c r="G260" i="1"/>
  <c r="F264" i="1"/>
  <c r="G264" i="1"/>
  <c r="F275" i="1"/>
  <c r="G275" i="1"/>
  <c r="F255" i="1"/>
  <c r="G255" i="1"/>
  <c r="F289" i="1"/>
  <c r="G289" i="1"/>
  <c r="F338" i="1"/>
  <c r="G338" i="1"/>
  <c r="F265" i="1"/>
  <c r="G265" i="1"/>
  <c r="F273" i="1"/>
  <c r="G273" i="1"/>
  <c r="F330" i="1"/>
  <c r="G330" i="1"/>
  <c r="F453" i="1"/>
  <c r="G453" i="1"/>
  <c r="F303" i="1"/>
  <c r="G303" i="1"/>
  <c r="F460" i="1"/>
  <c r="G460" i="1"/>
  <c r="F489" i="1"/>
  <c r="G489" i="1"/>
  <c r="F500" i="1"/>
  <c r="G500" i="1"/>
  <c r="F305" i="1"/>
  <c r="G305" i="1"/>
  <c r="F419" i="1"/>
  <c r="G419" i="1"/>
  <c r="F257" i="1"/>
  <c r="G257" i="1"/>
  <c r="F74" i="1"/>
  <c r="G74" i="1"/>
  <c r="F403" i="1"/>
  <c r="G403" i="1"/>
  <c r="F385" i="1"/>
  <c r="G385" i="1"/>
  <c r="F395" i="1"/>
  <c r="G395" i="1"/>
  <c r="F400" i="1"/>
  <c r="G400" i="1"/>
  <c r="F396" i="1"/>
  <c r="G396" i="1"/>
  <c r="F314" i="1"/>
  <c r="G314" i="1"/>
  <c r="F394" i="1"/>
  <c r="G394" i="1"/>
  <c r="F410" i="1"/>
  <c r="G410" i="1"/>
  <c r="F402" i="1"/>
  <c r="G402" i="1"/>
  <c r="F399" i="1"/>
  <c r="G399" i="1"/>
  <c r="F422" i="1"/>
  <c r="G422" i="1"/>
  <c r="F423" i="1"/>
  <c r="G423" i="1"/>
  <c r="F424" i="1"/>
  <c r="G424" i="1"/>
  <c r="F86" i="1"/>
  <c r="G86" i="1"/>
  <c r="F27" i="1"/>
  <c r="G27" i="1"/>
  <c r="F28" i="1"/>
  <c r="G28" i="1"/>
  <c r="F29" i="1"/>
  <c r="G29" i="1"/>
  <c r="F30" i="1"/>
  <c r="G30" i="1"/>
  <c r="F31" i="1"/>
  <c r="G31" i="1"/>
  <c r="F22" i="1"/>
  <c r="G22" i="1"/>
  <c r="F23" i="1"/>
  <c r="G23" i="1"/>
  <c r="F26" i="1"/>
  <c r="G26" i="1"/>
  <c r="F458" i="1"/>
  <c r="G458" i="1"/>
  <c r="F434" i="1"/>
  <c r="G434" i="1"/>
  <c r="F62" i="1"/>
  <c r="G62" i="1"/>
  <c r="F363" i="1"/>
  <c r="G363" i="1"/>
  <c r="F24" i="1"/>
  <c r="G24" i="1"/>
  <c r="F487" i="1"/>
  <c r="G487" i="1"/>
  <c r="F25" i="1"/>
  <c r="G25" i="1"/>
  <c r="F200" i="1"/>
  <c r="G200" i="1"/>
  <c r="F201" i="1"/>
  <c r="G201" i="1"/>
  <c r="F202" i="1"/>
  <c r="G202" i="1"/>
  <c r="F203" i="1"/>
  <c r="G203" i="1"/>
  <c r="F204" i="1"/>
  <c r="G204" i="1"/>
  <c r="F205" i="1"/>
  <c r="G205" i="1"/>
  <c r="B161" i="1"/>
  <c r="B163" i="1"/>
  <c r="B440" i="1"/>
  <c r="B432" i="1"/>
  <c r="B425" i="1"/>
  <c r="B428" i="1"/>
  <c r="B63" i="1"/>
  <c r="B79" i="1"/>
  <c r="B415" i="1"/>
  <c r="B411" i="1"/>
  <c r="B391" i="1"/>
  <c r="B307" i="1"/>
  <c r="B153" i="1"/>
  <c r="B18" i="1"/>
  <c r="B195" i="1"/>
  <c r="B19" i="1"/>
  <c r="B208" i="1"/>
  <c r="B477" i="1"/>
  <c r="B54" i="1"/>
  <c r="B292" i="1"/>
  <c r="B328" i="1"/>
  <c r="B335" i="1"/>
  <c r="B32" i="1"/>
  <c r="B438" i="1"/>
  <c r="B436" i="1"/>
  <c r="B308" i="1"/>
  <c r="B326" i="1"/>
  <c r="B66" i="1"/>
  <c r="B446" i="1"/>
  <c r="B341" i="1"/>
  <c r="B229" i="1"/>
  <c r="B103" i="1"/>
  <c r="B421" i="1"/>
  <c r="B349" i="1"/>
  <c r="B451" i="1"/>
  <c r="B34" i="1"/>
  <c r="B437" i="1"/>
  <c r="B430" i="1"/>
  <c r="B435" i="1"/>
  <c r="B332" i="1"/>
  <c r="B337" i="1"/>
  <c r="B383" i="1"/>
  <c r="B462" i="1"/>
  <c r="B141" i="1"/>
  <c r="B138" i="1"/>
  <c r="B107" i="1"/>
  <c r="B137" i="1"/>
  <c r="B106" i="1"/>
  <c r="B136" i="1"/>
  <c r="B140" i="1"/>
  <c r="B139" i="1"/>
  <c r="B105" i="1"/>
  <c r="B104" i="1"/>
  <c r="B100" i="1"/>
  <c r="B99" i="1"/>
  <c r="B109" i="1"/>
  <c r="B108" i="1"/>
  <c r="B144" i="1"/>
  <c r="B143" i="1"/>
  <c r="B129" i="1"/>
  <c r="B131" i="1"/>
  <c r="B142" i="1"/>
  <c r="B154" i="1"/>
  <c r="B102" i="1"/>
  <c r="B488" i="1"/>
  <c r="B6" i="1"/>
  <c r="B174" i="1"/>
  <c r="B173" i="1"/>
  <c r="B122" i="1"/>
  <c r="B123" i="1"/>
  <c r="B124" i="1"/>
  <c r="B115" i="1"/>
  <c r="B130" i="1"/>
  <c r="B121" i="1"/>
  <c r="B148" i="1"/>
  <c r="B146" i="1"/>
  <c r="B149" i="1"/>
  <c r="B147" i="1"/>
  <c r="B125" i="1"/>
  <c r="B111" i="1"/>
  <c r="B135" i="1"/>
  <c r="B127" i="1"/>
  <c r="B114" i="1"/>
  <c r="B386" i="1"/>
  <c r="B113" i="1"/>
  <c r="B145" i="1"/>
  <c r="B112" i="1"/>
  <c r="B132" i="1"/>
  <c r="B110" i="1"/>
  <c r="B119" i="1"/>
  <c r="B128" i="1"/>
  <c r="B117" i="1"/>
  <c r="B116" i="1"/>
  <c r="B126" i="1"/>
  <c r="B118" i="1"/>
  <c r="B237" i="1"/>
  <c r="B120" i="1"/>
  <c r="B343" i="1"/>
  <c r="B350" i="1"/>
  <c r="B226" i="1"/>
  <c r="B364" i="1"/>
  <c r="B375" i="1"/>
  <c r="B365" i="1"/>
  <c r="B355" i="1"/>
  <c r="B344" i="1"/>
  <c r="B223" i="1"/>
  <c r="B224" i="1"/>
  <c r="B225" i="1"/>
  <c r="B347" i="1"/>
  <c r="B491" i="1"/>
  <c r="B351" i="1"/>
  <c r="B373" i="1"/>
  <c r="B374" i="1"/>
  <c r="B356" i="1"/>
  <c r="B357" i="1"/>
  <c r="B358" i="1"/>
  <c r="B359" i="1"/>
  <c r="B10" i="1"/>
  <c r="B11" i="1"/>
  <c r="B15" i="1"/>
  <c r="B16" i="1"/>
  <c r="B366" i="1"/>
  <c r="B495" i="1"/>
  <c r="B238" i="1"/>
  <c r="B367" i="1"/>
  <c r="B216" i="1"/>
  <c r="B207" i="1"/>
  <c r="B214" i="1"/>
  <c r="B206" i="1"/>
  <c r="B212" i="1"/>
  <c r="B215" i="1"/>
  <c r="B213" i="1"/>
  <c r="B211" i="1"/>
  <c r="B209" i="1"/>
  <c r="B210" i="1"/>
  <c r="B219" i="1"/>
  <c r="B191" i="1"/>
  <c r="B408" i="1"/>
  <c r="B407" i="1"/>
  <c r="B409" i="1"/>
  <c r="B311" i="1"/>
  <c r="B309" i="1"/>
  <c r="B312" i="1"/>
  <c r="B433" i="1"/>
  <c r="B389" i="1"/>
  <c r="B406" i="1"/>
  <c r="B387" i="1"/>
  <c r="B393" i="1"/>
  <c r="B323" i="1"/>
  <c r="B157" i="1"/>
  <c r="B9" i="1"/>
  <c r="B497" i="1"/>
  <c r="B376" i="1"/>
  <c r="B158" i="1"/>
  <c r="B442" i="1"/>
  <c r="B450" i="1"/>
  <c r="B452" i="1"/>
  <c r="B156" i="1"/>
  <c r="B160" i="1"/>
  <c r="B46" i="1"/>
  <c r="B85" i="1"/>
  <c r="B380" i="1"/>
  <c r="B412" i="1"/>
  <c r="B454" i="1"/>
  <c r="B84" i="1"/>
  <c r="B398" i="1"/>
  <c r="B381" i="1"/>
  <c r="B447" i="1"/>
  <c r="B439" i="1"/>
  <c r="B444" i="1"/>
  <c r="B414" i="1"/>
  <c r="B413" i="1"/>
  <c r="B483" i="1"/>
  <c r="B262" i="1"/>
  <c r="B17" i="1"/>
  <c r="B342" i="1"/>
  <c r="B254" i="1"/>
  <c r="B64" i="1"/>
  <c r="B459" i="1"/>
  <c r="B501" i="1"/>
  <c r="B249" i="1"/>
  <c r="B83" i="1"/>
  <c r="B334" i="1"/>
  <c r="B65" i="1"/>
  <c r="B467" i="1"/>
  <c r="B468" i="1"/>
  <c r="B469" i="1"/>
  <c r="B470" i="1"/>
  <c r="B288" i="1"/>
  <c r="B478" i="1"/>
  <c r="B480" i="1"/>
  <c r="B76" i="1"/>
  <c r="B286" i="1"/>
  <c r="B285" i="1"/>
  <c r="B278" i="1"/>
  <c r="B39" i="1"/>
  <c r="B88" i="1"/>
  <c r="B482" i="1"/>
  <c r="B461" i="1"/>
  <c r="B159" i="1"/>
  <c r="B155" i="1"/>
  <c r="B164" i="1"/>
  <c r="B251" i="1"/>
  <c r="B503" i="1"/>
  <c r="B253" i="1"/>
  <c r="B279" i="1"/>
  <c r="B186" i="1"/>
  <c r="B281" i="1"/>
  <c r="B280" i="1"/>
  <c r="B188" i="1"/>
  <c r="B448" i="1"/>
  <c r="B455" i="1"/>
  <c r="B282" i="1"/>
  <c r="B283" i="1"/>
  <c r="B151" i="1"/>
  <c r="B340" i="1"/>
  <c r="B471" i="1"/>
  <c r="B21" i="1"/>
  <c r="B183" i="1"/>
  <c r="B277" i="1"/>
  <c r="B179" i="1"/>
  <c r="B456" i="1"/>
  <c r="B81" i="1"/>
  <c r="B184" i="1"/>
  <c r="B90" i="1"/>
  <c r="B89" i="1"/>
  <c r="B87" i="1"/>
  <c r="B95" i="1"/>
  <c r="B474" i="1"/>
  <c r="B473" i="1"/>
  <c r="B327" i="1"/>
  <c r="B321" i="1"/>
  <c r="B38" i="1"/>
  <c r="B310" i="1"/>
  <c r="B304" i="1"/>
  <c r="B36" i="1"/>
  <c r="B37" i="1"/>
  <c r="B295" i="1"/>
  <c r="B291" i="1"/>
  <c r="B302" i="1"/>
  <c r="B465" i="1"/>
  <c r="B5" i="1"/>
  <c r="B4" i="1"/>
  <c r="B68" i="1"/>
  <c r="B443" i="1"/>
  <c r="B71" i="1"/>
  <c r="B70" i="1"/>
  <c r="B441" i="1"/>
  <c r="B59" i="1"/>
  <c r="B181" i="1"/>
  <c r="B98" i="1"/>
  <c r="B490" i="1"/>
  <c r="B228" i="1"/>
  <c r="B150" i="1"/>
  <c r="B180" i="1"/>
  <c r="B354" i="1"/>
  <c r="B472" i="1"/>
  <c r="B134" i="1"/>
  <c r="B317" i="1"/>
  <c r="B56" i="1"/>
  <c r="B313" i="1"/>
  <c r="B57" i="1"/>
  <c r="B331" i="1"/>
  <c r="B293" i="1"/>
  <c r="B427" i="1"/>
  <c r="B429" i="1"/>
  <c r="B55" i="1"/>
  <c r="B12" i="1"/>
  <c r="B14" i="1"/>
  <c r="B13" i="1"/>
  <c r="B133" i="1"/>
  <c r="B362" i="1"/>
  <c r="B361" i="1"/>
  <c r="B190" i="1"/>
  <c r="B60" i="1"/>
  <c r="B445" i="1"/>
  <c r="B167" i="1"/>
  <c r="B165" i="1"/>
  <c r="B384" i="1"/>
  <c r="B378" i="1"/>
  <c r="B178" i="1"/>
  <c r="B193" i="1"/>
  <c r="B220" i="1"/>
  <c r="B192" i="1"/>
  <c r="B218" i="1"/>
  <c r="B345" i="1"/>
  <c r="B348" i="1"/>
  <c r="B346" i="1"/>
  <c r="B353" i="1"/>
  <c r="B352" i="1"/>
  <c r="B333" i="1"/>
  <c r="B287" i="1"/>
  <c r="B189" i="1"/>
  <c r="B431" i="1"/>
  <c r="B420" i="1"/>
  <c r="B93" i="1"/>
  <c r="B300" i="1"/>
  <c r="B41" i="1"/>
  <c r="B43" i="1"/>
  <c r="B187" i="1"/>
  <c r="B486" i="1"/>
  <c r="B485" i="1"/>
  <c r="B221" i="1"/>
  <c r="B316" i="1"/>
  <c r="B197" i="1"/>
  <c r="B198" i="1"/>
  <c r="B196" i="1"/>
  <c r="B199" i="1"/>
  <c r="B284" i="1"/>
  <c r="B401" i="1"/>
  <c r="B426" i="1"/>
  <c r="B222" i="1"/>
  <c r="B388" i="1"/>
  <c r="B301" i="1"/>
  <c r="B268" i="1"/>
  <c r="B269" i="1"/>
  <c r="B258" i="1"/>
  <c r="B270" i="1"/>
  <c r="B505" i="1"/>
  <c r="B504" i="1"/>
  <c r="B252" i="1"/>
  <c r="B457" i="1"/>
  <c r="B69" i="1"/>
  <c r="B502" i="1"/>
  <c r="B61" i="1"/>
  <c r="B217" i="1"/>
  <c r="B416" i="1"/>
  <c r="B360" i="1"/>
  <c r="B40" i="1"/>
  <c r="B42" i="1"/>
  <c r="B44" i="1"/>
  <c r="B261" i="1"/>
  <c r="B259" i="1"/>
  <c r="B481" i="1"/>
  <c r="B194" i="1"/>
  <c r="B20" i="1"/>
  <c r="B78" i="1"/>
  <c r="B80" i="1"/>
  <c r="B58" i="1"/>
  <c r="B405" i="1"/>
  <c r="B45" i="1"/>
  <c r="B168" i="1"/>
  <c r="B166" i="1"/>
  <c r="B176" i="1"/>
  <c r="B475" i="1"/>
  <c r="B476" i="1"/>
  <c r="B272" i="1"/>
  <c r="B101" i="1"/>
  <c r="B266" i="1"/>
  <c r="B267" i="1"/>
  <c r="B271" i="1"/>
  <c r="B256" i="1"/>
  <c r="B274" i="1"/>
  <c r="B227" i="1"/>
  <c r="B3" i="1"/>
  <c r="B493" i="1"/>
  <c r="B484" i="1"/>
  <c r="B494" i="1"/>
  <c r="B496" i="1"/>
  <c r="B492" i="1"/>
  <c r="B248" i="1"/>
  <c r="B231" i="1"/>
  <c r="B230" i="1"/>
  <c r="B236" i="1"/>
  <c r="B241" i="1"/>
  <c r="B35" i="1"/>
  <c r="B479" i="1"/>
  <c r="B234" i="1"/>
  <c r="B235" i="1"/>
  <c r="B246" i="1"/>
  <c r="B247" i="1"/>
  <c r="B244" i="1"/>
  <c r="B240" i="1"/>
  <c r="B339" i="1"/>
  <c r="B7" i="1"/>
  <c r="B239" i="1"/>
  <c r="B243" i="1"/>
  <c r="B242" i="1"/>
  <c r="B245" i="1"/>
  <c r="B232" i="1"/>
  <c r="B233" i="1"/>
  <c r="B49" i="1"/>
  <c r="B50" i="1"/>
  <c r="B52" i="1"/>
  <c r="B51" i="1"/>
  <c r="B53" i="1"/>
  <c r="B47" i="1"/>
  <c r="B276" i="1"/>
  <c r="B152" i="1"/>
  <c r="B390" i="1"/>
  <c r="B418" i="1"/>
  <c r="B397" i="1"/>
  <c r="B298" i="1"/>
  <c r="B182" i="1"/>
  <c r="B77" i="1"/>
  <c r="B75" i="1"/>
  <c r="B315" i="1"/>
  <c r="B325" i="1"/>
  <c r="B175" i="1"/>
  <c r="B171" i="1"/>
  <c r="B172" i="1"/>
  <c r="B324" i="1"/>
  <c r="B382" i="1"/>
  <c r="B169" i="1"/>
  <c r="B185" i="1"/>
  <c r="B72" i="1"/>
  <c r="B170" i="1"/>
  <c r="B177" i="1"/>
  <c r="B329" i="1"/>
  <c r="B499" i="1"/>
  <c r="B498" i="1"/>
  <c r="B263" i="1"/>
  <c r="B290" i="1"/>
  <c r="B377" i="1"/>
  <c r="B379" i="1"/>
  <c r="B48" i="1"/>
  <c r="B82" i="1"/>
  <c r="B73" i="1"/>
  <c r="B449" i="1"/>
  <c r="B294" i="1"/>
  <c r="B297" i="1"/>
  <c r="B299" i="1"/>
  <c r="B296" i="1"/>
  <c r="B319" i="1"/>
  <c r="B318" i="1"/>
  <c r="B320" i="1"/>
  <c r="B322" i="1"/>
  <c r="B392" i="1"/>
  <c r="B67" i="1"/>
  <c r="B404" i="1"/>
  <c r="B96" i="1"/>
  <c r="B97" i="1"/>
  <c r="B94" i="1"/>
  <c r="B92" i="1"/>
  <c r="B91" i="1"/>
  <c r="B306" i="1"/>
  <c r="B417" i="1"/>
  <c r="B336" i="1"/>
  <c r="B8" i="1"/>
  <c r="B368" i="1"/>
  <c r="B369" i="1"/>
  <c r="B370" i="1"/>
  <c r="B371" i="1"/>
  <c r="B372" i="1"/>
  <c r="B463" i="1"/>
  <c r="B466" i="1"/>
  <c r="B33" i="1"/>
  <c r="B464" i="1"/>
  <c r="B250" i="1"/>
  <c r="B260" i="1"/>
  <c r="B264" i="1"/>
  <c r="B275" i="1"/>
  <c r="B255" i="1"/>
  <c r="B289" i="1"/>
  <c r="B338" i="1"/>
  <c r="B265" i="1"/>
  <c r="B273" i="1"/>
  <c r="B330" i="1"/>
  <c r="B453" i="1"/>
  <c r="B303" i="1"/>
  <c r="B460" i="1"/>
  <c r="B489" i="1"/>
  <c r="B500" i="1"/>
  <c r="B305" i="1"/>
  <c r="B419" i="1"/>
  <c r="B257" i="1"/>
  <c r="B74" i="1"/>
  <c r="B403" i="1"/>
  <c r="B385" i="1"/>
  <c r="B395" i="1"/>
  <c r="B400" i="1"/>
  <c r="B396" i="1"/>
  <c r="B314" i="1"/>
  <c r="B394" i="1"/>
  <c r="B410" i="1"/>
  <c r="B402" i="1"/>
  <c r="B399" i="1"/>
  <c r="B422" i="1"/>
  <c r="B423" i="1"/>
  <c r="B424" i="1"/>
  <c r="B86" i="1"/>
  <c r="B27" i="1"/>
  <c r="B28" i="1"/>
  <c r="B29" i="1"/>
  <c r="B30" i="1"/>
  <c r="B31" i="1"/>
  <c r="B22" i="1"/>
  <c r="B23" i="1"/>
  <c r="B26" i="1"/>
  <c r="B458" i="1"/>
  <c r="B434" i="1"/>
  <c r="B62" i="1"/>
  <c r="B363" i="1"/>
  <c r="B24" i="1"/>
  <c r="B487" i="1"/>
  <c r="B25" i="1"/>
  <c r="B200" i="1"/>
  <c r="B201" i="1"/>
  <c r="B202" i="1"/>
  <c r="B203" i="1"/>
  <c r="B204" i="1"/>
  <c r="B205" i="1"/>
  <c r="B162" i="1"/>
  <c r="F162" i="1"/>
  <c r="G162" i="1"/>
  <c r="H162" i="1"/>
  <c r="M2" i="1" l="1"/>
  <c r="K2" i="1"/>
  <c r="L2" i="1"/>
  <c r="F2" i="1"/>
  <c r="G2" i="1"/>
  <c r="N2" i="1"/>
  <c r="B2" i="1"/>
</calcChain>
</file>

<file path=xl/sharedStrings.xml><?xml version="1.0" encoding="utf-8"?>
<sst xmlns="http://schemas.openxmlformats.org/spreadsheetml/2006/main" count="14287" uniqueCount="1766">
  <si>
    <t>id</t>
  </si>
  <si>
    <t>id padre</t>
  </si>
  <si>
    <t>nombre web</t>
  </si>
  <si>
    <t>talle</t>
  </si>
  <si>
    <t>color</t>
  </si>
  <si>
    <t>desc corta</t>
  </si>
  <si>
    <t>desc larga</t>
  </si>
  <si>
    <t>cat principal</t>
  </si>
  <si>
    <t>sub cat</t>
  </si>
  <si>
    <t>sub sub cat</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</si>
  <si>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</si>
  <si>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</si>
  <si>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</si>
  <si>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</si>
  <si>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</si>
  <si>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</si>
  <si>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</si>
  <si>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</si>
  <si>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</si>
  <si>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</si>
  <si>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</si>
  <si>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</si>
  <si>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</si>
  <si>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</si>
  <si>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</si>
  <si>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</si>
  <si>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</si>
  <si>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</si>
  <si>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</si>
  <si>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</si>
  <si>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</si>
  <si>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</si>
  <si>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</si>
  <si>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</si>
  <si>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</si>
  <si>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</si>
  <si>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</si>
  <si>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</si>
  <si>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</si>
  <si>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</si>
  <si>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</si>
  <si>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</si>
  <si>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</si>
  <si>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Funda de Gamuza con Fleje</t>
  </si>
  <si>
    <t>Funda de Cuero con Fleje</t>
  </si>
  <si>
    <t>Funda Interna de Poliamida con Fleje</t>
  </si>
  <si>
    <t>Porta Esposas de Cuero Saque Rápido</t>
  </si>
  <si>
    <t>Porta Cargador Simple de Cuero</t>
  </si>
  <si>
    <t>Porta Cargador Doble de Cuero</t>
  </si>
  <si>
    <t>Porta Cargador Doble Termoformado Negro</t>
  </si>
  <si>
    <t>Chaleco Israeli Halcón</t>
  </si>
  <si>
    <t>Cordón Edecán con Lápiz Dorado</t>
  </si>
  <si>
    <t>Pistolera Universal de Cuero</t>
  </si>
  <si>
    <t>Pistolera Saque Rápido de Cuero</t>
  </si>
  <si>
    <t>Pistolera Mini Astra Guerrillera de Poliamida</t>
  </si>
  <si>
    <t>Muslera Anatómica con Porta Cargador</t>
  </si>
  <si>
    <t>Escudo Nacional Oro Policía de Mendoza</t>
  </si>
  <si>
    <t>Barbijo con Soutach</t>
  </si>
  <si>
    <t>Hombrera Bordada Oro Comisario General</t>
  </si>
  <si>
    <t>Barbijo Cordón Dorado</t>
  </si>
  <si>
    <t>Hombrera Oficial Ayudante</t>
  </si>
  <si>
    <t>Rombo Bordado Oro</t>
  </si>
  <si>
    <t>Carpa para 6 personas 250 x 250 x 150 cm</t>
  </si>
  <si>
    <t>Mochila Campamento y supervivencia 50 litros</t>
  </si>
  <si>
    <t>Navaja Browning DA73-1</t>
  </si>
  <si>
    <t>Navaja Strider Knives 352</t>
  </si>
  <si>
    <t>Bastón Extensible Policía</t>
  </si>
  <si>
    <t>Porta Elementos Poliamida</t>
  </si>
  <si>
    <t>Porta Cartuchos Negro</t>
  </si>
  <si>
    <t>Muslera con Porta Cargador Doble y Porta Esposas</t>
  </si>
  <si>
    <t>Muslera Táctica Delta XTL</t>
  </si>
  <si>
    <t>Cinturón Americano Negro</t>
  </si>
  <si>
    <t>Porta Esposas Termoformada de Poliamida Verde</t>
  </si>
  <si>
    <t>Palma Bordada Oro 11 Hojas</t>
  </si>
  <si>
    <t>Insignia Sub Oficial Principal</t>
  </si>
  <si>
    <t>Escudo Boina Policía de Seguridad Aeroportuaria</t>
  </si>
  <si>
    <t>Policía de Seguridad Aeroportuaria</t>
  </si>
  <si>
    <t>Pectoral 2 Soles y Serreta Inspector PSA</t>
  </si>
  <si>
    <t>Porta Tonfa Fijo de Metal</t>
  </si>
  <si>
    <t>Billetera Porta Credencial de Cuero</t>
  </si>
  <si>
    <t>Porta Credencial de Cuero Colgante</t>
  </si>
  <si>
    <t>Porta Cargador Poliamida Gemelos</t>
  </si>
  <si>
    <t>Porta cargador Termoformado Simple</t>
  </si>
  <si>
    <t>Navaja Gerber</t>
  </si>
  <si>
    <t>Navaja Surefire D38 Rompe Vidrio</t>
  </si>
  <si>
    <t>Pistolera Automatic Holster N5 AH GLOCK</t>
  </si>
  <si>
    <t>Reloj de Supervivencia con Pulsera de Paracord</t>
  </si>
  <si>
    <t>Escudo Brazo Policía Vial Mendoza</t>
  </si>
  <si>
    <t>Escudo Brazo Policía Mendoza Unidad Motorizada de Acción Rápida</t>
  </si>
  <si>
    <t>Escudo Boina Policía Mendoza Unidad Motorizada de Acción Rápida</t>
  </si>
  <si>
    <t>Escudo Brazo Policía Mendoza Unidad Ciclística de Acción Rápida</t>
  </si>
  <si>
    <t>Escudo Boina Policía Mendoza Unidad Ciclística de Acción Rápida</t>
  </si>
  <si>
    <t>Escudo Brazo Policía Mendoza Compañía de Canes</t>
  </si>
  <si>
    <t>Escudo Brazo Policía Montada Mendoza</t>
  </si>
  <si>
    <t>Escudo Brazo Policía Mendoza Unidad Tranviaria</t>
  </si>
  <si>
    <t>Escudo Boina Policía Mendoza Motorizada</t>
  </si>
  <si>
    <t>Escudo Boina Policía Mendoza Compañía de Canes</t>
  </si>
  <si>
    <t>Escudo Boina Grupo Especial de Seguridad Mendoza</t>
  </si>
  <si>
    <t>Escudo Boina Grupo Especial de Operaciones Penitenciarias Mendoza</t>
  </si>
  <si>
    <t>Escudo Boina Unidad Policial Parque Mendoza</t>
  </si>
  <si>
    <t>Escudo Boina Unidad Especial de Patrullaje Mendoza</t>
  </si>
  <si>
    <t>Escudo Brazo Servicio Penitenciario Seguridad Externa Mendoza</t>
  </si>
  <si>
    <t>Escudo Brazo Servicio Penitenciario Mendoza Cóndor</t>
  </si>
  <si>
    <t>Escudo Brazo Penitenciaría Almafuerte</t>
  </si>
  <si>
    <t>Escudo Brazo Policía Científica Mendoza</t>
  </si>
  <si>
    <t>Escudo Brazo Sanidad Policial Mendoza</t>
  </si>
  <si>
    <t>Escudo Policía Montada Mendoza para Boina</t>
  </si>
  <si>
    <t>Escudo Boina Liceo Militar General Espejo</t>
  </si>
  <si>
    <t>Silbato Metálico</t>
  </si>
  <si>
    <t>Antiparras Sport 3000BM</t>
  </si>
  <si>
    <t>Gorra Liceo Militar General Espejo</t>
  </si>
  <si>
    <t>Gorra Instituto Universitario de Seguridad Pública Mendoza</t>
  </si>
  <si>
    <t>Escudo Brazo Grupo Especial de Seguridad Policía de Mendoza</t>
  </si>
  <si>
    <t>Escudo Brazo Infantería</t>
  </si>
  <si>
    <t>Escudo Brazo Infantería Baja Visibilidad</t>
  </si>
  <si>
    <t>Escudo Brazo Centro de Adiestramiento Táctico Policial</t>
  </si>
  <si>
    <t>Escudo Brazo Penitenciaría División Traslados y Custodias Mendoza</t>
  </si>
  <si>
    <t>Escudo Brazo Grupo Especial de Operaciones Penitenciarias Mendoza</t>
  </si>
  <si>
    <t>Escudo Brazo Unidad Policial de Asistencia al Turista Mendoza</t>
  </si>
  <si>
    <t>Escudo Brazo Unidad Especial de Patrullaje Mendoza</t>
  </si>
  <si>
    <t>Escudo Brazo Unidad Policial Parque</t>
  </si>
  <si>
    <t>Escudo Brazo Unidad Especial de Patrullaje Tupungato</t>
  </si>
  <si>
    <t>Escudo Brazo Instituto de Formación Penitenciaria Mendoza</t>
  </si>
  <si>
    <t>Escudo Brazo Baja Visibilidad Servicio Penitenciario Mendoza</t>
  </si>
  <si>
    <t>Escudo Brazo Policía de Seguridad Rural Mendoza</t>
  </si>
  <si>
    <t>Escudo Brazo Jefatura Departamental Capital</t>
  </si>
  <si>
    <t>Escudo Brazo Beige Cuerpo de Instructores Instituto Universitario de Seguridad Pública</t>
  </si>
  <si>
    <t>Pistolera de Cuero Todo Calibre</t>
  </si>
  <si>
    <t>Escudo Brazo Barrio Cívico Policía de Mendoza</t>
  </si>
  <si>
    <t>Escudo Brazo Unidad de Cuerpos Especiales</t>
  </si>
  <si>
    <t>Escudo Brazo Banda de Música Gustavo Ramet</t>
  </si>
  <si>
    <t>Escudo Brazo Policía de Mendoza</t>
  </si>
  <si>
    <t>Escudo Brazo Baja Visibilidad Policía de Mendoza</t>
  </si>
  <si>
    <t>Escudo Brazo Dirección de Bomberos - Policía de Mendoza</t>
  </si>
  <si>
    <t>Escudo Brazo Oficiales Jefes y Superiores</t>
  </si>
  <si>
    <t>Escudo Brazo Compañía Motorizada de la Policía de Mendoza</t>
  </si>
  <si>
    <t>Escudo Brazo Compañía Motorizada Baja Visivilidad de la Policía de Mendoza</t>
  </si>
  <si>
    <t>Escudo Brazo Instituto Universitario de Seguridad Pública</t>
  </si>
  <si>
    <t>Escudo Brazo Cuerpo de Instructores del Instituto Universitario de Seguridad Pública Baja Visibilidad</t>
  </si>
  <si>
    <t>Insignia Suboficial Mayor Azul y Amarillo</t>
  </si>
  <si>
    <t>Escudo Brazo Gendarmería Nacional</t>
  </si>
  <si>
    <t>Pectoral  Comisario 2 Rombos y Serreta</t>
  </si>
  <si>
    <t>Pectoral 3 Rombos Oficial Principal</t>
  </si>
  <si>
    <t>Insignia Sargento Ayudante</t>
  </si>
  <si>
    <t>Pectoral Cabo 1º - Policía Rural Mendoza</t>
  </si>
  <si>
    <t>Pectoral Servicio de Requisa Penitenciaria Baja Visibilidad</t>
  </si>
  <si>
    <t>Pectoral Compañía Motorizada - Policía de Mendoza</t>
  </si>
  <si>
    <t>Pectoral Auxiliar</t>
  </si>
  <si>
    <t>Pectoral 1 Rombo y Palma Cruzada Comisario Inspector</t>
  </si>
  <si>
    <t>Insignia Oficial Ayudante</t>
  </si>
  <si>
    <t>Insignia Oficial Sub Inspector</t>
  </si>
  <si>
    <t>Insignia Oficial Subayudante</t>
  </si>
  <si>
    <t>Pectoral 2 Rombos Oficial Inspector</t>
  </si>
  <si>
    <t>Subcomisario Pectoral 1 Rombo y Serreta</t>
  </si>
  <si>
    <t>Pectoral 3 Rombos y Palmas Comisario General</t>
  </si>
  <si>
    <t>Pectoral Rueda Alada Motorista</t>
  </si>
  <si>
    <t>Pectoral Rueda Alada Vial Baja Visibilidad</t>
  </si>
  <si>
    <t>Pectoral Auxiliar de Primera</t>
  </si>
  <si>
    <t>Pectoral Auxiliar de Primera Baja Visibilidad</t>
  </si>
  <si>
    <t>Pectoral Auxiliar Mayor</t>
  </si>
  <si>
    <t>Pectoral Auxiliar Mayor Baja Visibilidad</t>
  </si>
  <si>
    <t>Bandera Argentina Baja Visibilidad</t>
  </si>
  <si>
    <t>Bandera Argentina Bordada</t>
  </si>
  <si>
    <t>Bandera Argentina Larga</t>
  </si>
  <si>
    <t>Bandera Argentina Larga Baja Visibilidad</t>
  </si>
  <si>
    <t>Pectoral Escuela de Cadetes</t>
  </si>
  <si>
    <t>Suboficial Mayor Baja Visibilidad Penitenciaría</t>
  </si>
  <si>
    <t>Insignia Suboficial Mayor Penitenciaria</t>
  </si>
  <si>
    <t>Pectoral Gimnasia Liceo Militar 1º Año</t>
  </si>
  <si>
    <t>Hombrera Policía Auxiliar</t>
  </si>
  <si>
    <t>Hombrera Oficial Auxiliar Mayor</t>
  </si>
  <si>
    <t>Hombrera Oficial Subayudante</t>
  </si>
  <si>
    <t>Hombrera Lisa</t>
  </si>
  <si>
    <t>Hombrera Oficial Inspector</t>
  </si>
  <si>
    <t>Hombrera Oficial Subcomisario</t>
  </si>
  <si>
    <t>Hombrera Oficial Principal</t>
  </si>
  <si>
    <t>Hombrera Oficial Comisario Inspector</t>
  </si>
  <si>
    <t>Hombrera Oficial Comisario</t>
  </si>
  <si>
    <t>Hombrera Oficial Comisario General</t>
  </si>
  <si>
    <t>Hombrera Suboficial Mayor</t>
  </si>
  <si>
    <t>Hombrera 2 Soles Adjutor Penitenciaría</t>
  </si>
  <si>
    <t>Pistolera Poliamida Mini Guerrillera</t>
  </si>
  <si>
    <t>Pistolera Poliamida Geo</t>
  </si>
  <si>
    <t>Pistolera Poliamida Riñonera</t>
  </si>
  <si>
    <t>Muslera Geo Doble Seguro</t>
  </si>
  <si>
    <t>Muslera con Portacargador Poliamida</t>
  </si>
  <si>
    <t>Muslera Geo Doble Seguro con Portacargador</t>
  </si>
  <si>
    <t>Porta Cargador Simple de Poliamida</t>
  </si>
  <si>
    <t>Pistolera Guerrillera Universal Poliamida</t>
  </si>
  <si>
    <t>Pistolera Poliamida con Portacargador</t>
  </si>
  <si>
    <t>Pistolera Doble Seguro con Porta Cargador Poliamida</t>
  </si>
  <si>
    <t>Pistolera Molle</t>
  </si>
  <si>
    <t>Muslera Porta Objeto</t>
  </si>
  <si>
    <t>Esposas con Bisagra</t>
  </si>
  <si>
    <t>Baliza Táctica de Mano</t>
  </si>
  <si>
    <t>Sudadera Red Militar Táctica Negra</t>
  </si>
  <si>
    <t>Picana con Linterna para Dama FALLADA para repuesto</t>
  </si>
  <si>
    <t>Esposas Policiales Gancho</t>
  </si>
  <si>
    <t>Porta Esposas Poliamida con Tapa y Gancho</t>
  </si>
  <si>
    <t>Porta Linterna Poliamida Gerndarmería</t>
  </si>
  <si>
    <t>Porta Tonfa Poliamida Gendarmería</t>
  </si>
  <si>
    <t>Espaldera Acolchada LMGE</t>
  </si>
  <si>
    <t>Farol de Camping Woll 006</t>
  </si>
  <si>
    <t>Canana Porta Cartuchos Culata 8</t>
  </si>
  <si>
    <t>Correa para Escopeta Galón Ancho</t>
  </si>
  <si>
    <t>Pistolera Anatómica Bersa Mini Thunder XTL</t>
  </si>
  <si>
    <t>Pistolera Termoformada BLK</t>
  </si>
  <si>
    <t>Pouch Grande Rerda</t>
  </si>
  <si>
    <t>Correa de Tres Puntos</t>
  </si>
  <si>
    <t>Pistolera Nivel 2 Bersa TPR9</t>
  </si>
  <si>
    <t>Pistolera Automatic Holster AH Bersa Thunder Pro</t>
  </si>
  <si>
    <t>Porta Esposas Termoformadas Guerrillera</t>
  </si>
  <si>
    <t>Porta Esposas de Cuero</t>
  </si>
  <si>
    <t>Porta Esposas Táctico TMF</t>
  </si>
  <si>
    <t>Pistolera Termoformada Táctica con Tapa</t>
  </si>
  <si>
    <t>Pistolera Termoformada Multimarca</t>
  </si>
  <si>
    <t>Sable Corto</t>
  </si>
  <si>
    <t>Linterna Táctica de Aluminio Mini Led Cree Zoom a Pilas AAA</t>
  </si>
  <si>
    <t>Baqueta de Aluminio Giratoria para Grueso Calibre</t>
  </si>
  <si>
    <t>Paños para Limpiar Arma Calibre 38 al 45</t>
  </si>
  <si>
    <t>Linterna 9 leds flashlight</t>
  </si>
  <si>
    <t>Chaleco Táctico Vial Verde Gendarmería</t>
  </si>
  <si>
    <t>Rabiza Simple con Abrojo (velcro)</t>
  </si>
  <si>
    <t>Tonfa con Portatonfa</t>
  </si>
  <si>
    <t>Kit de Limpieza Lubrilina</t>
  </si>
  <si>
    <t>Correa Bungee</t>
  </si>
  <si>
    <t>Navaja Multiuso</t>
  </si>
  <si>
    <t>Chaquetilla Policía y Penitenciaría</t>
  </si>
  <si>
    <t>Riel Metálico de 1</t>
  </si>
  <si>
    <t>Riel Metálico de 2</t>
  </si>
  <si>
    <t>Riel Metálico de 3</t>
  </si>
  <si>
    <t>Riel Metálico de 4</t>
  </si>
  <si>
    <t>Metálico Rueda Alada Plateada</t>
  </si>
  <si>
    <t>Rombo Metálico Dorado 16 mm</t>
  </si>
  <si>
    <t>Rombos Metálicos 22 mm dorado</t>
  </si>
  <si>
    <t>Corbata para Uniforme Beige</t>
  </si>
  <si>
    <t>Metal Vivo Policía Mendoza sin Sol</t>
  </si>
  <si>
    <t>Metal Vivo Policía de Mendoza con Sol</t>
  </si>
  <si>
    <t>Metal Escarapela Esmaltada</t>
  </si>
  <si>
    <t>Botón Metálico con Escudo Patrio 10 a 12 mm Dorado</t>
  </si>
  <si>
    <t>Crisol Metálico Liceo Militar General Espejo</t>
  </si>
  <si>
    <t>Rosetón Metálico de Estado Mayor</t>
  </si>
  <si>
    <t>Rayos Cruzados Metálicos</t>
  </si>
  <si>
    <t>Estrella Dorada Metálica de Antigüedad con 5 Puntas</t>
  </si>
  <si>
    <t>Espadas Cruzadas Santa Cruz</t>
  </si>
  <si>
    <t>Fusiles Cruzados Infantería Dorados</t>
  </si>
  <si>
    <t>Lanzas Cruzadas Caballería</t>
  </si>
  <si>
    <t>Torreón Penitenciario</t>
  </si>
  <si>
    <t>Laurel Simple Grande</t>
  </si>
  <si>
    <t>Metal Escuela de Cadetes con Libritos y Laurel</t>
  </si>
  <si>
    <t>Hebilla con Escudo Nacional Dorado</t>
  </si>
  <si>
    <t>Metal Hacha Cruzada Bombero Tropa</t>
  </si>
  <si>
    <t>Metal Gendarmería Nacional para Casquete</t>
  </si>
  <si>
    <t>Hebilla con Torreón Penitenciario Dorado</t>
  </si>
  <si>
    <t>Porta Handy</t>
  </si>
  <si>
    <t>Protector de Rodillas XTL</t>
  </si>
  <si>
    <t>Metal Lira Banda de Música</t>
  </si>
  <si>
    <t>Metal Palmas Laurel Cruzado</t>
  </si>
  <si>
    <t>Escudo Metálico Gorra Oficial Dorado</t>
  </si>
  <si>
    <t>Número Metálico Chico</t>
  </si>
  <si>
    <t>Riel Metálico para Nombre</t>
  </si>
  <si>
    <t>Barra Metálica Curso Cadete</t>
  </si>
  <si>
    <t>Gorro Verdugo Pasamontañas</t>
  </si>
  <si>
    <t>Máscara de Neoprene Rerda</t>
  </si>
  <si>
    <t>Gorro de Lana Rocky sin Forro</t>
  </si>
  <si>
    <t>Protector Visual Libus Argon</t>
  </si>
  <si>
    <t>Cordones para Borceguíes Negros</t>
  </si>
  <si>
    <t>Guantes de Polar</t>
  </si>
  <si>
    <t>Cuchillo Columbia con Funda XFA051</t>
  </si>
  <si>
    <t>Cuchillo Columbia 5548A con Funda Rígida</t>
  </si>
  <si>
    <t>Crema para calzado de Cuero y Nobuck Engrasado Dux</t>
  </si>
  <si>
    <t>Cuchillo Táctico de Supervivencia con Brújula y Afilador</t>
  </si>
  <si>
    <t>Riñonera Táctica Woodpack  Negra</t>
  </si>
  <si>
    <t>Riñonera Saque Rápido</t>
  </si>
  <si>
    <t>Muslera Utilitaria Porta Objeto</t>
  </si>
  <si>
    <t>Muslera Porta Elementos Negra</t>
  </si>
  <si>
    <t>Bolso tipo Mochila</t>
  </si>
  <si>
    <t>Muslera Damo Doucad</t>
  </si>
  <si>
    <t>Morral Táctico Delta XTL</t>
  </si>
  <si>
    <t>Bolso Maletín Porta Pistolas</t>
  </si>
  <si>
    <t>Bolso Matero Táctico Camping y Operaciones</t>
  </si>
  <si>
    <t>Mochila Táctica de Comando 20 litros</t>
  </si>
  <si>
    <t>Mochila Asalto Táctico</t>
  </si>
  <si>
    <t>Morral Táctico</t>
  </si>
  <si>
    <t>Reloj Táctico Deportivo Resistente al agua</t>
  </si>
  <si>
    <t>Antiparra Sport 3104OR</t>
  </si>
  <si>
    <t>Antiparra Sport 3000MS</t>
  </si>
  <si>
    <t>Cinturón de Poliamida Negro</t>
  </si>
  <si>
    <t>Porta Esposas Sistema Molle</t>
  </si>
  <si>
    <t>Cinturón Interno de Poliamida</t>
  </si>
  <si>
    <t>Cinturón Geo Táctico Policial</t>
  </si>
  <si>
    <t>Porta Esposas de Poliamida Negro</t>
  </si>
  <si>
    <t>Chaleco Arnés Israelí M.O.L.L.E.</t>
  </si>
  <si>
    <t>Gorro Ushanka con Piel</t>
  </si>
  <si>
    <t>Dragona Dorada</t>
  </si>
  <si>
    <t>Sobaquera de Poliamida con Porta Cargador Simple</t>
  </si>
  <si>
    <t>Insignia Sub Alcaide Penitenciaría</t>
  </si>
  <si>
    <t>Escudo de Brazo Defensa Civil</t>
  </si>
  <si>
    <t>Gorro Polar</t>
  </si>
  <si>
    <t>Pectoral Alas de Chofer</t>
  </si>
  <si>
    <t>Riñonera Delta SRT 2047</t>
  </si>
  <si>
    <t>Escudo Brazo Policía de Mendoza Modelo Viejo</t>
  </si>
  <si>
    <t>Muslera Polcial Táctica Comando Universal T615</t>
  </si>
  <si>
    <t>Casquete de Rip Stop Gris con Abrojo</t>
  </si>
  <si>
    <t>Muslera para Fobus ETCH</t>
  </si>
  <si>
    <t>Casquete Quepi Gab regulable con abrojo Azul</t>
  </si>
  <si>
    <t>Navaja Columbia Spider Saque Rápido</t>
  </si>
  <si>
    <t>Mochila Gendarme Táctica 30 litros</t>
  </si>
  <si>
    <t>Porta Cargador Doble Termoformado Gris</t>
  </si>
  <si>
    <t>Porta Cargador Doble Termoformado Verde</t>
  </si>
  <si>
    <t>Casquete de Rip Stop Camuflado Tigger Celeste</t>
  </si>
  <si>
    <t>Bandera Argentina de Goma (PVC) a Color</t>
  </si>
  <si>
    <t>Bandera Argentina de Goma (PVC) Baja Visibilidad</t>
  </si>
  <si>
    <t>Bandera Argentina de Goma (PVC) a Verde Bosque</t>
  </si>
  <si>
    <t>Escudo Brazo Policía de Mendoza de Goma (PVC)</t>
  </si>
  <si>
    <t>Pectoral Bordado Rueda Alada Policía Vial con Bandera</t>
  </si>
  <si>
    <t>Pectoral Bordado Ejército Argentino</t>
  </si>
  <si>
    <t>Hombrera  Charretera Paleta Capona Sargento</t>
  </si>
  <si>
    <t>Chaleco Fluor Verde Económico</t>
  </si>
  <si>
    <t>Porta Esposas Termoformada de Poliamida Negro</t>
  </si>
  <si>
    <t>Gas Pimienta en Aerosol Sabre Red 60gr</t>
  </si>
  <si>
    <t>Gas Pimienta en Aerosol Sabre Red 14gr</t>
  </si>
  <si>
    <t>Pistolera Automatic Holster N5 FS92 Bereta 92</t>
  </si>
  <si>
    <t>Pila Recargable USB Li-ion</t>
  </si>
  <si>
    <t>Gorra Seguridad</t>
  </si>
  <si>
    <t>Hombrera Auxiliar de Primera</t>
  </si>
  <si>
    <t>Hombrera un Sol Sub Adjutor Penitenciaría</t>
  </si>
  <si>
    <t>Hombrera 3 Soles Adjutor Principal Penitenciaría</t>
  </si>
  <si>
    <t>Hombrera Sub Alcaide Penitenciaría</t>
  </si>
  <si>
    <t>Pectoral 1 Sol Oficial Ayudante PSA</t>
  </si>
  <si>
    <t>Pectoral 2 Soles Oficial Principal PSA</t>
  </si>
  <si>
    <t>Pectoral 1 Sol y Serreta Oficial Mayor PSA</t>
  </si>
  <si>
    <t>Pectoral 4 Soles Oficial en Jefe PSA</t>
  </si>
  <si>
    <t>Pectoral 3 Soles Oficial Subinspector PSA</t>
  </si>
  <si>
    <t>Navaja Mariposa Negra</t>
  </si>
  <si>
    <t>Metálico Rueda Alada Dorada</t>
  </si>
  <si>
    <t>Hebilla con Torreón Penitenciario Plateado</t>
  </si>
  <si>
    <t>Porta Cargador Simple Ajustable</t>
  </si>
  <si>
    <t>Plataforma Universal Rescue</t>
  </si>
  <si>
    <t>Cuchillo Navaja NF5458</t>
  </si>
  <si>
    <t>Mochila Táctica Negra con Porta Accesorios</t>
  </si>
  <si>
    <t>Botón Metálico con Escudo Patrio 16 mm Dorado</t>
  </si>
  <si>
    <t>Botón Metálico con Escudo Patrio 22 mm Dorado</t>
  </si>
  <si>
    <t>Hebilla con Escudo Nacional Plateada</t>
  </si>
  <si>
    <t>Separador Simple de Poliamida</t>
  </si>
  <si>
    <t>Separador Simple de Cuero</t>
  </si>
  <si>
    <t>Hombrera, Charretera, Paleta, Capona Cabo</t>
  </si>
  <si>
    <t>Muslera Plataforma Base para Automatic Holster</t>
  </si>
  <si>
    <t>Hombrera Charretera Capona Cabo Primero</t>
  </si>
  <si>
    <t>Hombrera Charretera Capona Sargento Primero</t>
  </si>
  <si>
    <t>Hombrera Charrerera Paleta Sargento Ayudante</t>
  </si>
  <si>
    <t>Hombrera Charretera Suboficial Principal</t>
  </si>
  <si>
    <t>Metal Traba Corbata con Escudo Nacional</t>
  </si>
  <si>
    <t>Pistolera Nivel 2 Taurus PT92</t>
  </si>
  <si>
    <t>Porta cargador doble de Poliamida con soporte</t>
  </si>
  <si>
    <t>Insignia Jerarquía Suboficial de Cabo para camisa</t>
  </si>
  <si>
    <t>Pistolera Fobus Taurus PT 24-7 G1</t>
  </si>
  <si>
    <t>Morral comando táctico con sitema molle y pouch</t>
  </si>
  <si>
    <t>Linterna táctica policial con rompe vidrio y cargador</t>
  </si>
  <si>
    <t>Linterna táctica policial con rompe vidrio y zoom</t>
  </si>
  <si>
    <t>Linterna Led USB recargable con zoom</t>
  </si>
  <si>
    <t>Linterna táctica policial highligth torch</t>
  </si>
  <si>
    <t>Visera Bordada Oro Sub Comisario y Comisario</t>
  </si>
  <si>
    <t>Visera Bordada Oro Sub Comisario Inspector</t>
  </si>
  <si>
    <t>Lapicera Táctica Operaciones Especiales</t>
  </si>
  <si>
    <t>Puntero láser con cápsula tipo caleidoscopio</t>
  </si>
  <si>
    <t>Cinturón de Poliamida Verde</t>
  </si>
  <si>
    <t>Tonfa Policial de Polipropileno</t>
  </si>
  <si>
    <t>Chaleco Funda Táctico Policial Magal Molle</t>
  </si>
  <si>
    <t>Hombrera Policial Lisa sin botón</t>
  </si>
  <si>
    <t>Pistolera Zurda Nivel 2 Bersa Thunder Pro</t>
  </si>
  <si>
    <t>Pectoral Auxiliar Segundo</t>
  </si>
  <si>
    <t>Botón Metálico con Escudo Patrio 10 a 12 mm Plateado</t>
  </si>
  <si>
    <t>Botón Metálico con Escudo Patrio 16 mm Plateada</t>
  </si>
  <si>
    <t>Botón Metálico con Escudo Patrio 22 mm Plateado</t>
  </si>
  <si>
    <t>Linterna táctica con zoom batería recargable usb</t>
  </si>
  <si>
    <t>Linterna picana FALLADA para respuestos</t>
  </si>
  <si>
    <t>Rombos Metálicos 22 mm Plateado</t>
  </si>
  <si>
    <t>Hombrera Auxiliar de Segunda</t>
  </si>
  <si>
    <t>Barbijo Cordón Negro</t>
  </si>
  <si>
    <t>Cordón Edecán con Lápiz Bordó</t>
  </si>
  <si>
    <t>Cordón Edecán con Lápiz Gris</t>
  </si>
  <si>
    <t>Casquete Quepi Gab regulable con traba Negro</t>
  </si>
  <si>
    <t>Pistolera Panquequera corta termoformada</t>
  </si>
  <si>
    <t>Brújula Militar con  Ciclómetro y Observador</t>
  </si>
  <si>
    <t>Gas Pimienta Police 60 ml</t>
  </si>
  <si>
    <t>Gas Pimienta en Aerosol Sabre Red 22gr</t>
  </si>
  <si>
    <t>Gorra negra con luz led</t>
  </si>
  <si>
    <t>Riñonera Táctica Woodpack Camuflada</t>
  </si>
  <si>
    <t>Riñonera Táctica Woodpack Verde</t>
  </si>
  <si>
    <t>Linterna Táctica Profesional XML-T6</t>
  </si>
  <si>
    <t>Escudo Boina Infantería</t>
  </si>
  <si>
    <t>Linterna Tactica Led Zoom Recargable</t>
  </si>
  <si>
    <t>Linterna Táctica Led Zoom Recargable Policía</t>
  </si>
  <si>
    <t>Linterna Táctica Profesional Higlght Torch</t>
  </si>
  <si>
    <t>Linterna Led Táctica Militar c/pila usb</t>
  </si>
  <si>
    <t>Linterna Táctica Swat c/Rompe vidrio multifunción</t>
  </si>
  <si>
    <t>Insignia Sub Adjutor Penitenciaría</t>
  </si>
  <si>
    <t>Adjutor Penitenciaría</t>
  </si>
  <si>
    <t>Adjutor Principal Penitenciaría</t>
  </si>
  <si>
    <t>Suboficial Ayudante Baja Visibilidad Penitenciaría</t>
  </si>
  <si>
    <t>Sargento Baja Visibilidad Penitenciaría</t>
  </si>
  <si>
    <t>Suboficial de Primera Baja Visibilidad Penitenciaría</t>
  </si>
  <si>
    <t>Suboficial Principal Baja Visibilidad Penitenciaría</t>
  </si>
  <si>
    <t>Suboficial Auxiliar Baja Visibilidad Penitenciaría</t>
  </si>
  <si>
    <t>Insignia Suboficial Subayudante Penitenciaría</t>
  </si>
  <si>
    <t>Insignia Suboficial Ayudante Penitenciaría</t>
  </si>
  <si>
    <t>Insignia Suboficial Auxiliar Penitenciaría</t>
  </si>
  <si>
    <t>Insignia Suboficial de Primera Penitenciaría</t>
  </si>
  <si>
    <t>Insignia Suboficial Principal Penitenciaría</t>
  </si>
  <si>
    <t>Binoculares Tasco 8x21 Con Funda</t>
  </si>
  <si>
    <t>Rombo Metálico Plateado 16 mm</t>
  </si>
  <si>
    <t>Insignia Suboficial Cabo con Galón</t>
  </si>
  <si>
    <t>Insignia Suboficial Cabo Primero con Galón</t>
  </si>
  <si>
    <t>Insignia Suboficial Sargento con Galón</t>
  </si>
  <si>
    <t>Insignia Suboficial Sargento Primero con Galón</t>
  </si>
  <si>
    <t>Insignia Suboficial Sargento Ayudante con Galón</t>
  </si>
  <si>
    <t>Insignia Suboficial Principal con Galón</t>
  </si>
  <si>
    <t>Nombre Bordado Infantería</t>
  </si>
  <si>
    <t>Aplique Bordado Seguridad</t>
  </si>
  <si>
    <t>Insignia Suboficial Principal B.V.</t>
  </si>
  <si>
    <t>Insignia Suboficial Sargento Ayudante B.V.</t>
  </si>
  <si>
    <t>Insignia Suboficial Sargento 1º B.V.</t>
  </si>
  <si>
    <t>Insignia Suboficial Sargento B.V.</t>
  </si>
  <si>
    <t>Insignia Suboficial Cabo 1º B.V.</t>
  </si>
  <si>
    <t>Insignia Suboficial Cabo B.V.</t>
  </si>
  <si>
    <t>Carpa 3 personas 2 x 1,5 x 1,35 m</t>
  </si>
  <si>
    <t>Carpa 4 personas 2 x 2 x 1,45 m</t>
  </si>
  <si>
    <t>Carpa para 3 personas con techo 2,1x2,1x1,45m</t>
  </si>
  <si>
    <t>Carpa para 4 personas 250x250x145cm s/cubre techo</t>
  </si>
  <si>
    <t>Canana Porta Cartuchos para cinturón</t>
  </si>
  <si>
    <t>Llaves para esposas marca Gancho</t>
  </si>
  <si>
    <t>Escudo Metálico Gorra Oficial Dorado Mendoza</t>
  </si>
  <si>
    <t>Pistolera Houston Taurus PT92/B92/96 Nivel 2</t>
  </si>
  <si>
    <t>Plataforma Muslera Houston N2-72</t>
  </si>
  <si>
    <t>Pistolera Nivel 2 Bersa Thunder/Pro H.N2-41</t>
  </si>
  <si>
    <t>Mochila Táctica Laser Etch 30 litros Negra</t>
  </si>
  <si>
    <t>Gorro Ushanka con Piel y tira reflectiva</t>
  </si>
  <si>
    <t>Corbata para Uniforme Negra</t>
  </si>
  <si>
    <t>Corbata para Uniforme Azul</t>
  </si>
  <si>
    <t>Muslera Pistolera Táctica Escorpión STD</t>
  </si>
  <si>
    <t>Muslera Táctica con porta cargador STD</t>
  </si>
  <si>
    <t>Gorra negra ajustable</t>
  </si>
  <si>
    <t>Gorra azul noche ajustable</t>
  </si>
  <si>
    <t>Gorra gris lisa de béisbol</t>
  </si>
  <si>
    <t>Muslera SWAT Doble enganche</t>
  </si>
  <si>
    <t>Pistolera Automatic Holster Beretta PX4 Storm</t>
  </si>
  <si>
    <t>Gorra azul lisa de béisbol</t>
  </si>
  <si>
    <t>Hebilla cinturón de gala dorada</t>
  </si>
  <si>
    <t>Cinturón Laureado de Gala dorado</t>
  </si>
  <si>
    <t>Gorra azul lisa de béisbol F54</t>
  </si>
  <si>
    <t>Gorra negra lisa de béisbol F54</t>
  </si>
  <si>
    <t>Navaja Buck DA139 semi automática</t>
  </si>
  <si>
    <t>Sudadera Red Militar Táctica Verde 160x45</t>
  </si>
  <si>
    <t>Sudadera Red Militar Táctica Verde 160x25</t>
  </si>
  <si>
    <t>Linterna táctica highligth torch sin caja</t>
  </si>
  <si>
    <t>Mira Láser roja con luz y cable riel Picatinny</t>
  </si>
  <si>
    <t>Pila recargable GH18650 Unarmfire 3,7v</t>
  </si>
  <si>
    <t>Pila recargable YBF 18650 3,7v</t>
  </si>
  <si>
    <t>Cargador De Pilas Universal</t>
  </si>
  <si>
    <t>Correa Banda Reflectiva Con Leds</t>
  </si>
  <si>
    <t>Cinturón Táctico Urbano Grande Negro</t>
  </si>
  <si>
    <t>Porta Handy Molle</t>
  </si>
  <si>
    <t>Mochila Gendarme Táctica Verde 30 litros</t>
  </si>
  <si>
    <t>Mochila Táctica Laser Etch 30 litros Gris</t>
  </si>
  <si>
    <t>Mochila Táctica Laser Etch 30 litros Verde</t>
  </si>
  <si>
    <t>Mochila Táctica Laser Etch 30 litros Azul</t>
  </si>
  <si>
    <t>Muslera Porta Elementos Camuflada Woodland</t>
  </si>
  <si>
    <t>Muslera Porta Elementos Azul</t>
  </si>
  <si>
    <t>Muslera Porta Elementos Gris</t>
  </si>
  <si>
    <t>Muslera Porta Elementos Verde</t>
  </si>
  <si>
    <t>Pistolera Minicompac Universal Diestra y Zurda</t>
  </si>
  <si>
    <t>Cinturón de Gala Blanco Liceo con hebilla</t>
  </si>
  <si>
    <t>Pistolera Panqueq Universal Shoke Diestro Zurdo</t>
  </si>
  <si>
    <t>Cuchillo Táctico Grande Bayoneta Militar</t>
  </si>
  <si>
    <t>Cuchillo Táctico Kerambit Funda Rígida Karambit Garra</t>
  </si>
  <si>
    <t>Cuchillo Táctico Camuflado Bosque</t>
  </si>
  <si>
    <t>Cuchillo Navaja Mariposa Metálico</t>
  </si>
  <si>
    <t>Cuchillo Navaja Camuflada Militar Táctica Rompe Cristales</t>
  </si>
  <si>
    <t>Mosquetón Metálico Gris Con Rosca</t>
  </si>
  <si>
    <t>Plataforma de Polímero Para Sistema Molle</t>
  </si>
  <si>
    <t>Navaja Suiza 17 funciones</t>
  </si>
  <si>
    <t>Balde para limpieza con sistema de mopa giratoria</t>
  </si>
  <si>
    <t>Pectoral Gimnasia Liceo Militar 2º Año</t>
  </si>
  <si>
    <t>Pectoral Gimnasia Liceo Militar 3º Año</t>
  </si>
  <si>
    <t>Pectoral Gimnasia Liceo Militar 4º Año</t>
  </si>
  <si>
    <t>Pectoral Gimnasia Liceo Militar 5º Año</t>
  </si>
  <si>
    <t>Pectoral Gimnasia Liceo Militar 6º Año</t>
  </si>
  <si>
    <t>Reloj O.T.S T7035G Importado</t>
  </si>
  <si>
    <t>Reloj Táctico Digital Deportivo Luz Sumergible</t>
  </si>
  <si>
    <t>Bastón Extensible Policial De Metal</t>
  </si>
  <si>
    <t>Reloj Sport Watch Resistente Al Agua 30 Metros</t>
  </si>
  <si>
    <t>Kit Rodilleras Y Coderas Tácticas Policial Paintball</t>
  </si>
  <si>
    <t>Linterna Táctica Baliza Usb Rompe Cristales Imantada</t>
  </si>
  <si>
    <t>Linterna Táctica Led Recargable Solar Usb Brújula Zoom</t>
  </si>
  <si>
    <t>Linterna Usb Recargable De Plástico Con Clip</t>
  </si>
  <si>
    <t>Linterna Led Cob T6-26 Recargable Usb 200 Metros</t>
  </si>
  <si>
    <t>Mini Linterna Táctica Usb Recargable Doble Led Zoom Potente</t>
  </si>
  <si>
    <t>Navaja Táctica Mastiff Da162</t>
  </si>
  <si>
    <t>Linterna Táctica Led Recargable Usb Zoom Con Luz Lateral</t>
  </si>
  <si>
    <t>Linterna Táctica Recargable Solar Usb Zoom Baliza Imantada</t>
  </si>
  <si>
    <t>Navaja Columbia Automática Escorpión K-20</t>
  </si>
  <si>
    <t>Pouch Botiquín táctico sistema molle</t>
  </si>
  <si>
    <t>Morral táctico cruzado con porta botella</t>
  </si>
  <si>
    <t>Rabiza Táctica Reforzada Con Hebilla</t>
  </si>
  <si>
    <t>Silbato Profesional Negro Con Colgante</t>
  </si>
  <si>
    <t>Tarjeta Táctica 14 Usos Supervivencia Metal</t>
  </si>
  <si>
    <t>Morral táctico Rerda</t>
  </si>
  <si>
    <t>Plataforma para pistolera Fobus sistema Molle</t>
  </si>
  <si>
    <t>Linterna Led Táctica Militar recargable con cable USB</t>
  </si>
  <si>
    <t>Combo Pistolera Y Portacargador  Originales Bersa Pro</t>
  </si>
  <si>
    <t>Pistolera Nivel 3 Polímero Móvil Bersa Pro Automática</t>
  </si>
  <si>
    <t>Pistolera Bersa Thunder Pro Nivel 2</t>
  </si>
  <si>
    <t>Pistolera Nivel 2 Bersa Thunder Pro</t>
  </si>
  <si>
    <t>Pistolera Nivel 2 Glock 17 para zurdo</t>
  </si>
  <si>
    <t>Pistolera Nivel 2 Bersa Thunder Y Bersa Thunder Pro</t>
  </si>
  <si>
    <t>Muslera Pistolera Nivel 2 Bersa 92g</t>
  </si>
  <si>
    <t>Pistolera Nivel 2 Ajustable Bersa 92gb</t>
  </si>
  <si>
    <t>Pistolera Rotativa Nivel 2 Bersa 98</t>
  </si>
  <si>
    <t>Pistolera Nivel 3 Glock 17 Doble Seguro de Polímero</t>
  </si>
  <si>
    <t>Pistolera Nivel 2 Glock 17 a 19 con Base Intercambiable</t>
  </si>
  <si>
    <t>Porta Bastón Rotable De Polímero Corto</t>
  </si>
  <si>
    <t>Porta Bastón Rotable De Polímero Largo</t>
  </si>
  <si>
    <t>Porta Bastón Táctico Para Sistema Molle Y Cinto De Polímero</t>
  </si>
  <si>
    <t>Correa táctica militar De 2 Puntos Tipo Bungee</t>
  </si>
  <si>
    <t>Base Acrílica de Antigüedad 1 Estrella</t>
  </si>
  <si>
    <t>Base Acrílica de Antigüedad 2 Estrellas</t>
  </si>
  <si>
    <t>Base Acrílica de Antigüedad 3 Estrellas</t>
  </si>
  <si>
    <t>Base Acrílica de Antigüedad 4 Estrellas</t>
  </si>
  <si>
    <t>Base Acrílica de Antigüedad 5 Estrellas</t>
  </si>
  <si>
    <t>Base Acrílica 1 rombo chico 3x3</t>
  </si>
  <si>
    <t>Base Acrílica 2 rombos chicos 3x6</t>
  </si>
  <si>
    <t>Base Acrílica 3 rombos chicos 3x8</t>
  </si>
  <si>
    <t>Rabiza Antiperdida de broche con abrojo</t>
  </si>
  <si>
    <t>Porta Cargador Táctico Doble De Cintura Polímero Rígido</t>
  </si>
  <si>
    <t>Pectoral bordado UMAR</t>
  </si>
  <si>
    <t>Base Acrílica 2 rombos grandes</t>
  </si>
  <si>
    <t>Serreta de metal tipo bastón 6cm</t>
  </si>
  <si>
    <t>Base Acrílica 2 rombos grandes y serreta</t>
  </si>
  <si>
    <t>Hombrera Liceo Verde 1º año</t>
  </si>
  <si>
    <t>Hombrera Liceo Verde 2º año</t>
  </si>
  <si>
    <t>Hombrera Liceo Verde 3º año</t>
  </si>
  <si>
    <t>Hombrera Liceo Verde 4º año</t>
  </si>
  <si>
    <t>Hombrera Liceo Verde 5º año</t>
  </si>
  <si>
    <t>Hombrera Liceo Verde 6º año</t>
  </si>
  <si>
    <t>1º Año.</t>
  </si>
  <si>
    <t>6º Año.</t>
  </si>
  <si>
    <t>5º Año.</t>
  </si>
  <si>
    <t>4º Año.</t>
  </si>
  <si>
    <t>2º Año.</t>
  </si>
  <si>
    <t>3º Año.</t>
  </si>
  <si>
    <t>Comisario.</t>
  </si>
  <si>
    <t>Policía</t>
  </si>
  <si>
    <t>Atributos</t>
  </si>
  <si>
    <t>Banderas</t>
  </si>
  <si>
    <t>Barbijos</t>
  </si>
  <si>
    <t>Insignias</t>
  </si>
  <si>
    <t>Penitenciaría</t>
  </si>
  <si>
    <t>Billeteras</t>
  </si>
  <si>
    <t>Metálicos</t>
  </si>
  <si>
    <t>Acrílicos</t>
  </si>
  <si>
    <t>Equipamientos</t>
  </si>
  <si>
    <t>Bastones y portabastones</t>
  </si>
  <si>
    <t>Carpas</t>
  </si>
  <si>
    <t>Dragonas</t>
  </si>
  <si>
    <t>Gass</t>
  </si>
  <si>
    <t>Gorras</t>
  </si>
  <si>
    <t>Gorros</t>
  </si>
  <si>
    <t>Linternas</t>
  </si>
  <si>
    <t>Metals</t>
  </si>
  <si>
    <t>Musleras</t>
  </si>
  <si>
    <t>Pectorals</t>
  </si>
  <si>
    <t>Pistoleras</t>
  </si>
  <si>
    <t>Policías</t>
  </si>
  <si>
    <t>Portas</t>
  </si>
  <si>
    <t>Relojs</t>
  </si>
  <si>
    <t>Riñoneras</t>
  </si>
  <si>
    <t>Rombos</t>
  </si>
  <si>
    <t>Binoculares</t>
  </si>
  <si>
    <t>Bolso</t>
  </si>
  <si>
    <t>Brújula</t>
  </si>
  <si>
    <t>Canana</t>
  </si>
  <si>
    <t>Cargador</t>
  </si>
  <si>
    <t>Casquete</t>
  </si>
  <si>
    <t>Chaquetilla</t>
  </si>
  <si>
    <t>Corbata</t>
  </si>
  <si>
    <t>Cordones</t>
  </si>
  <si>
    <t>Esposas</t>
  </si>
  <si>
    <t>Farol</t>
  </si>
  <si>
    <t>Funda</t>
  </si>
  <si>
    <t>Fusiles</t>
  </si>
  <si>
    <t>Gas</t>
  </si>
  <si>
    <t>Gorra</t>
  </si>
  <si>
    <t>Gorro</t>
  </si>
  <si>
    <t>Guantes</t>
  </si>
  <si>
    <t>Hebilla</t>
  </si>
  <si>
    <t>Hombrera</t>
  </si>
  <si>
    <t>Insignia</t>
  </si>
  <si>
    <t>Kit</t>
  </si>
  <si>
    <t>Lanzas</t>
  </si>
  <si>
    <t>Lapicera</t>
  </si>
  <si>
    <t>Laurel</t>
  </si>
  <si>
    <t>Linterna</t>
  </si>
  <si>
    <t>Llaves</t>
  </si>
  <si>
    <t>Máscara</t>
  </si>
  <si>
    <t>Metal</t>
  </si>
  <si>
    <t>Metálico</t>
  </si>
  <si>
    <t>Mini</t>
  </si>
  <si>
    <t>Mira</t>
  </si>
  <si>
    <t>Mochila</t>
  </si>
  <si>
    <t>Morral</t>
  </si>
  <si>
    <t>Mosquetón</t>
  </si>
  <si>
    <t>Muslera</t>
  </si>
  <si>
    <t>Navaja</t>
  </si>
  <si>
    <t>Nombre</t>
  </si>
  <si>
    <t>Número</t>
  </si>
  <si>
    <t>Palma</t>
  </si>
  <si>
    <t>Paños</t>
  </si>
  <si>
    <t>Pectoral</t>
  </si>
  <si>
    <t>Picana</t>
  </si>
  <si>
    <t>Pila</t>
  </si>
  <si>
    <t>Pistolera</t>
  </si>
  <si>
    <t>Plataforma</t>
  </si>
  <si>
    <t>Porta</t>
  </si>
  <si>
    <t>Pouch</t>
  </si>
  <si>
    <t>Protector</t>
  </si>
  <si>
    <t>Puntero</t>
  </si>
  <si>
    <t>Rabiza</t>
  </si>
  <si>
    <t>Rayos</t>
  </si>
  <si>
    <t>Reloj</t>
  </si>
  <si>
    <t>Riel</t>
  </si>
  <si>
    <t>Riñonera</t>
  </si>
  <si>
    <t>Rombo</t>
  </si>
  <si>
    <t>Rosetón</t>
  </si>
  <si>
    <t>Sable</t>
  </si>
  <si>
    <t>Sargento</t>
  </si>
  <si>
    <t>Separador</t>
  </si>
  <si>
    <t>Serreta</t>
  </si>
  <si>
    <t>Silbato</t>
  </si>
  <si>
    <t>Sobaquera</t>
  </si>
  <si>
    <t>Subcomisario</t>
  </si>
  <si>
    <t>Suboficial</t>
  </si>
  <si>
    <t>Sudadera</t>
  </si>
  <si>
    <t>Tarjeta</t>
  </si>
  <si>
    <t>Tonfa</t>
  </si>
  <si>
    <t>Torreón</t>
  </si>
  <si>
    <t>Visera</t>
  </si>
  <si>
    <t>Botones</t>
  </si>
  <si>
    <t>Accesorios</t>
  </si>
  <si>
    <t>Camping</t>
  </si>
  <si>
    <t>Gorras, casquetes, quepis</t>
  </si>
  <si>
    <t>Chalecos de transporte</t>
  </si>
  <si>
    <t>Fundas Balísticas o Porta placas</t>
  </si>
  <si>
    <t>Indumentaria Militar</t>
  </si>
  <si>
    <t>Correas y tirantes</t>
  </si>
  <si>
    <t>Cinturones</t>
  </si>
  <si>
    <t>Calzado</t>
  </si>
  <si>
    <t>Cuchillos y navajas</t>
  </si>
  <si>
    <t>Escudos de Boina</t>
  </si>
  <si>
    <t>Escudo de Brazo</t>
  </si>
  <si>
    <t>Altura:5 cm:5:1,Ancho:8 cm:6:1,Modelo:Bordado:4:1,Jerarquía:Adjutor:0:1,Jurisdicción:Penitenciaría:2:1</t>
  </si>
  <si>
    <t>Altura:5 cm:5:1,Ancho:11 cm:6:1,Modelo:Bordado:4:1,Jerarquía:Adjutor Principal:0:1,Jurisdicción:Penitenciaría:2:1</t>
  </si>
  <si>
    <t>Material:Policarbonato:3:1,Modelo:3000MS Antiniebla:4:1</t>
  </si>
  <si>
    <t>Material:Policarbonato:3:1,Modelo:3104OR Antiniebla:4:1</t>
  </si>
  <si>
    <t>Material:Policarbonato:3:1,Modelo:3000BM Antiniebla:4:1</t>
  </si>
  <si>
    <t>Altura:2,5 cm:5:1,Ancho:10,5 cm:6:1,Material:Bordado:3:1,Modelo:Aplique:4:1,Jurisdicción:Seguridad Privada:2:1,Denominación:Parche:1:1</t>
  </si>
  <si>
    <t>Altura:53.5 cm:5:1,Ancho:5 cm:6:1,Espesor:5 cm:7:1,Material:Plástico:3:1</t>
  </si>
  <si>
    <t>Altura:4.5 cm:5:1,Ancho:7 cm:6:1,Espesor:0.2 cm:7:1,Material:Bordado:3:0,Modelo:Baja Visibilidad:4:1,Denominación:Bandera Argentina:1:1</t>
  </si>
  <si>
    <t>Altura:4.5 cm:5:1,Ancho:7 cm:6:1,Espesor:0.2 cm:7:1,Material:Bordado:3:0,Denominación:Bandera Argentina Bordada:1:1</t>
  </si>
  <si>
    <t>Altura:5 cm:5:1,Ancho:8,5 cm:6:1,Material:PVC:3:1</t>
  </si>
  <si>
    <t>Altura:5 cm:5:1,Ancho:8,5 cm:6:1,Material:PVC:3:1,Modelo:Baja Visibilidad:4:1</t>
  </si>
  <si>
    <t>Altura:3.3 cm:5:1,Ancho:12 cm:6:1,Espesor:0.2 cm:7:1,Material:Bordado:3:0,Modelo:Larga:4:1,Denominación:Bandera Argentina:1:1</t>
  </si>
  <si>
    <t>Altura:3 cm:5:1,Ancho:11.5 cm:6:1,Espesor:0.2 cm:7:1,Material:Bordado:3:0,Modelo:Larga Baja Visibilidad:4:1,Denominación:Bandera Argentina:1:1</t>
  </si>
  <si>
    <t>Altura:24 cm:5:1,Ancho:5 mm:6:1,Espesor:5 mm:7:1,Material:Aluminio:3:1,Modelo:Giratoria Grueso Calibre:4:1</t>
  </si>
  <si>
    <t>Material:Poliamida:3:0,Modelo:Barbijo:4:1,Medidas Exteriores:Largo 29 cm:14:1,Diámetro:5 mm:22:1</t>
  </si>
  <si>
    <t>Altura:3 mm:5:1,Ancho:31 mm:6:1,Material:Metal Dorado:3:1,Modelo:Con 2 alambres:4:1</t>
  </si>
  <si>
    <t>Altura:3 cm.:5:1,Ancho:3 cm.:6:1,Material:Acrílico.:3:1,Modelo:1 Rombo chico.:4:1,Jerarquía:Oficial Subayudante y Ayudante.:0:1</t>
  </si>
  <si>
    <t>Altura:3 cm.:5:1,Ancho:6 cm.:6:1,Material:Acrílico.:3:1,Modelo:2 rombos chicos.:4:1,Jerarquía:Oficial Inspector y Subinspector:0:1</t>
  </si>
  <si>
    <t>Altura:5 cm.:5:1,Ancho:7,5 cm.:6:1,Material:Acrílico.:3:1,Modelo:2 rombos grandes:4:1,Jerarquía:Oficial Inspector y Subinspector :0:1</t>
  </si>
  <si>
    <t>Altura:3 cm.:5:1,Ancho:8 cm.:6:1,Material:Acrílico.:3:1,Modelo:3 rombos chicos.:4:1,Jerarquía:Oficial Principal:0:1</t>
  </si>
  <si>
    <t>Altura:2 cm.:5:1,Ancho:6 cm.:6:1,Material:Acrílico.:3:1,Modelo:1 Estrella.:4:1</t>
  </si>
  <si>
    <t>Altura:2 cm.:5:1,Ancho:6 cm.:6:1,Material:Acrílico.:3:1,Modelo:2 Estrellas.:4:1</t>
  </si>
  <si>
    <t>Altura:2 cm.:5:1,Ancho:10 cm.:6:1,Material:Acrílico.:3:1,Modelo:3 Estrellas:4:1</t>
  </si>
  <si>
    <t>Altura:2 cm.:5:1,Ancho:10 cm.:6:1,Material:Acrílico.:3:1,Modelo:4 Estrellas.:4:1</t>
  </si>
  <si>
    <t>Altura:2 cm.:5:1,Ancho:10 cm.:6:1,Material:Acrílico.:3:1,Modelo:5 Estrellas.:4:1</t>
  </si>
  <si>
    <t>Peso:480 gr:8:1,Material:Acero Inoxidable:3:1,Modelo:Extensible:4:1,Longitud Extendido:50 cm:9:1,Longitud Plegado:20 cm:10:1</t>
  </si>
  <si>
    <t>Altura:8.5 cm:5:1,Ancho:11.3 cm:6:1,Espesor:1.2 cm:7:1,Material:Cuero:3:0</t>
  </si>
  <si>
    <t>Peso:185 gr:8:1,Modelo:Tasco 8x21:4:1,Longitud Extendido:10 x 9 x 3 cm:9:1,Medidas Exteriores:6 x 9 x 3,5 cm:14:1</t>
  </si>
  <si>
    <t>Material:Poliamida:3:0,Modelo:Táctico:4:1,Medidas Exteriores:38 x 22 x 4 cm:14:1,Medidas Interiores:35 x 20 x 3,5 cm:15:1</t>
  </si>
  <si>
    <t>Material:Poliamida:3:0,Modelo:Bolso Mochila:4:1,Medidas Exteriores:35 x 82 x 32 cm:14:1,Medidas Interiores:30 x 31 x 70 cm:15:1,Capacidad:65 litros:23:1</t>
  </si>
  <si>
    <t>Material:Metal:3:1,Modelo:Con 2 alambres:4:1,Medidas Exteriores:Diámetro de 16mm:14:1</t>
  </si>
  <si>
    <t>Material:Metal:3:1,Modelo:Con 2 alambres:4:1,Medidas Exteriores:Diámetro de 10 a 12mm:14:1</t>
  </si>
  <si>
    <t>Material:Metal:3:1,Modelo:Botón:4:1,Medidas Exteriores:Diametro de 16 mm:14:1</t>
  </si>
  <si>
    <t>Material:Metal:3:1,Modelo:Botón:4:1,Medidas Exteriores:Diametro de 22 mm:14:1</t>
  </si>
  <si>
    <t>Altura:2,5 cm:5:1,Ancho:5,8 cm:6:1,Longitud Extendido:16 cm:9:1,Longitud Plegado:7,5 cm:10:1</t>
  </si>
  <si>
    <t>Altura:19.5 cm:5:1,Material:Poliamida:3:0,Modelo:Culata 8 Cartuchos:4:1</t>
  </si>
  <si>
    <t>Ancho:9,3 cm:6:1,Espesor:Variable según el contenido:7:1,Material:Poliamida/Cordura:3:1,Longitud Extendido:43 cm:9:1,Longitud Plegado:16,5 cm:10:1</t>
  </si>
  <si>
    <t>Material:Impermeable:3:0,Modelo:Camuflado con Verde y Marrón tipo Bosque:4:1,Medidas Exteriores:200 x 150 x 135 cm:14:1,Capacidad:3 personas:23:1</t>
  </si>
  <si>
    <t>Material:Impermeable:3:0,Modelo:Camuflado con Verde y Marrón tipo Bosque:4:1,Medidas Exteriores:200 x 200 x 145 cm:14:1,Capacidad:4 personas:23:1</t>
  </si>
  <si>
    <t>Material:100% poliestser:3:1,Modelo:Camuflado con Verde y Marrón tipo Bosque:4:1,Medidas Exteriores:200 x 200 x 145 cm:14:1,Capacidad:4 personas:23:1</t>
  </si>
  <si>
    <t>Material:100% Poliester:3:1,Modelo:Camuflada:4:1,Medidas Exteriores:210 x 210 x 145cm:14:1,Capacidad:3 personas:23:1</t>
  </si>
  <si>
    <t>Material:Impermeable:3:0,Modelo:Camuflado con Verde y Marrón tipo Bosque:4:1,Medidas Exteriores:250 x 250 x 150 cm:14:1</t>
  </si>
  <si>
    <t>Material:Rip Stop (antidesgarro):3:0,Jurisdicción:Infantería:2:1</t>
  </si>
  <si>
    <t>Material:Rip Stop (antidesgarro):3:0,Denominación:Casquete:1:1</t>
  </si>
  <si>
    <t>Material:Polyester 100%:3:1,Modelo:Verde  Fluor:4:1</t>
  </si>
  <si>
    <t>Material:Poliamida - Cordura:3:1,Modelo:Táctico:4:1,Capacidad:Regulable:23:1</t>
  </si>
  <si>
    <t>Material:Poliamida:3:0</t>
  </si>
  <si>
    <t>Modelo:Táctico Vial:4:1,Jurisdicción:Gendarmería:2:1</t>
  </si>
  <si>
    <t>Material:Gabardina:3:0</t>
  </si>
  <si>
    <t>Ancho:5,5 cm:6:1,Material:Poliamida:3:0,Longitud Extendido:96 cm:9:1</t>
  </si>
  <si>
    <t>Ancho:4 cm:6:1,Material:Cuero:3:0,Modelo:Gala:4:1,Longitud Extendido:93 cm:9:1</t>
  </si>
  <si>
    <t>Ancho:5,5 cm:6:1,Material:Poliamida:3:0,Modelo:Nato:4:1</t>
  </si>
  <si>
    <t>Ancho:5 cm:6:1,Espesor:0,5 cm:7:1,Material:Poliamida:3:0</t>
  </si>
  <si>
    <t>Ancho:5 cm:6:1,Material:Poliamida:3:0,Longitud Extendido:130 cm:9:1</t>
  </si>
  <si>
    <t>Ancho:4,5 cm:6:1,Material:Gabardina:3:0,Modelo:Laureado Dorado:4:1,Longitud Extendido:117 cm:9:1,Jurisdicción:Policía:2:1</t>
  </si>
  <si>
    <t>Ancho:4 cm.:6:1,Material:Poliamida:3:0,Longitud Extendido:128 cm:9:1</t>
  </si>
  <si>
    <t>Ancho:9 cm:6:1,Material:Gabardina Especializada para Corbatas:3:1,Longitud Extendido:138 cm:9:1,Denominación:Corbata para Uniforme:1:1</t>
  </si>
  <si>
    <t>Material:Cordón:3:1,Modelo:Con Lápiz:4:1</t>
  </si>
  <si>
    <t>Material:Sintético:3:1,Modelo:Táctico para Borcego:4:1</t>
  </si>
  <si>
    <t>Material:Poliester 600:3:1</t>
  </si>
  <si>
    <t>Ancho:4 cm:6:1,Modelo:3 puntas:4:1</t>
  </si>
  <si>
    <t>Ancho:50 mm:6:1,Espesor:2 mm:7:1,Material:Poliamida y enganches de Cuero:3:1</t>
  </si>
  <si>
    <t>Altura:7 cm:5:1,Ancho:6,7 cm:6:1,Espesor:6,7 cm:7:1,Material:Crema para Cuero y Nobuck:3:1,Denominación:Dux Oro:1:1</t>
  </si>
  <si>
    <t>Altura:1,9 cm:5:1,Ancho:1,9 cm:6:1,Material:Metal:3:1,Modelo:Con 2 alambres:4:1,Denominación:Crisol LMGE:1:1</t>
  </si>
  <si>
    <t>Altura:30 cm:5:1,Ancho:5,5 cm:6:1,Espesor:2,6 cm:7:1,Material:Acero Inoxidable:3:1,Modelo:Con Funda Rígida:4:1</t>
  </si>
  <si>
    <t>Altura:24 cm:5:1,Ancho:6 cm:6:1,Espesor:2,7 cm:7:1,Material:Acero Inoxidable:3:1,Modelo:Con Funda de Poliamida y Puntero de Acero:4:1</t>
  </si>
  <si>
    <t>Ancho:4 cm:6:1,Material:Acero Inoxidable Templado:3:1,Modelo:NF5458:4:1,Longitud Extendido:26 cm:9:1</t>
  </si>
  <si>
    <t>Altura:24 cm:5:1,Ancho:5,7 cm:6:1,Espesor:3 cm:7:1,Material:Acero Inoxidable:3:1,Modelo:Táctico y Supervivencia:4:1</t>
  </si>
  <si>
    <t>Material:Alambrillo Dorado:3:1</t>
  </si>
  <si>
    <t>Altura:5.3 cm:5:1,Ancho:5.5 cm:6:1,Espesor:0.2 cm:7:1,Material:Bordado:3:1,Modelo:Escudo para Boina:4:1,Jurisdicción:Penitenciaría de Mendoza:2:1,Denominación:Grupo Especial de Operaciones Penitenciarias:1:1</t>
  </si>
  <si>
    <t>Altura:4 cm:5:1,Ancho:3.2 cm:6:1,Espesor:0.2 cm:7:1,Material:Bordado:3:1,Modelo:Escudo para Boina:4:1,Jurisdicción:Policía de Mendoza:2:1,Denominación:Grupo Especial de Seguridad:1:1</t>
  </si>
  <si>
    <t>Altura:6 cm:5:1,Ancho:5.9 cm:6:1,Espesor:0.2 cm:7:1,Material:Bordado:3:1,Modelo:Escudo para Boina:4:1,Denominación:Infantería:1:1</t>
  </si>
  <si>
    <t>Altura:4 cm:5:1,Ancho:4 cm:6:1,Espesor:0.2 cm:7:1,Material:Bordado:3:1,Modelo:Escudo para Boina:4:1,Jurisdicción:Mendoza:2:1,Denominación:Liceo Militar General Espejo:1:1</t>
  </si>
  <si>
    <t>Altura:5.5 cm:5:1,Ancho:5.5 cm:6:1,Espesor:0.1 cm:7:1,Material:Bordado:3:1,Modelo:Escudo para Boina:4:1,Jurisdicción:Policía de Seguridad Aeroportuaria:2:1</t>
  </si>
  <si>
    <t>Altura:5.3 cm:5:1,Ancho:5.2 cm:6:1,Espesor:0.2 cm:7:1,Material:Bordado:3:1,Modelo:Escudo para Boina:4:1,Jurisdicción:Policía Mendoza:2:1,Denominación:Compañía de Canes:1:1</t>
  </si>
  <si>
    <t>Altura:6 cm:5:1,Ancho:5.5 cm:6:1,Espesor:0.2 cm:7:1,Material:Bordado:3:1,Modelo:Escudo para Boina:4:1,Jurisdicción:Policía Mendoza:2:1,Denominación:Motorizada:1:1</t>
  </si>
  <si>
    <t>Altura:5.5 cm:5:1,Ancho:5.5 cm:6:1,Espesor:0.2 cm:7:1,Material:Bordado:3:1,Modelo:Escudo para Boina:4:1,Jurisdicción:Policía de Mendoza:2:1,Denominación:Unidad Ciclística de Acción Rápida:1:1</t>
  </si>
  <si>
    <t>Altura:5.9 cm:5:1,Ancho:5.5 cm:6:1,Espesor:0.2 cm:7:1,Material:Bordado:3:1,Modelo:Escudo para Boina:4:1,Jurisdicción:Policía de Mendoza:2:1,Denominación:Unidad Motorizada de Acción Rápida:1:1</t>
  </si>
  <si>
    <t>Altura:5.4 cm:5:1,Ancho:4 cm:6:1,Espesor:0.2 cm:7:1,Material:Bordado:3:1,Modelo:Escudo para Boina:4:1,Jurisdicción:Policía de Mendoza:2:1,Denominación:Unidad Especial de Patrullaje:1:1</t>
  </si>
  <si>
    <t>Altura:5.7 cm:5:1,Ancho:4.8 cm:6:1,Espesor:0.2 cm:7:1,Material:Bordado:3:1,Modelo:Escudo para Boina:4:1,Jurisdicción:Policía de Mendoza:2:1,Denominación:Unidad Policial Parque:1:1</t>
  </si>
  <si>
    <t>Altura:10 cm:5:1,Ancho:7.4 cm:6:1,Espesor:0.2 cm:7:1,Material:Bordado:3:1,Modelo:Escudo para Brazo de Baja Visibilidad:4:1,Jurisdicción:Policía de Mendoza:2:1</t>
  </si>
  <si>
    <t>Altura:11.2 cm:5:1,Ancho:9.5 cm:6:1,Espesor:0.25 cm:7:1,Modelo:Para Brazo - Baja visibilidad:4:1,Jurisdicción:Ministerio de Gobierno:2:1,Denominación:Servicio Penitenciario Mendoza:1:1</t>
  </si>
  <si>
    <t>Altura:10 cm:5:1,Ancho:7.5 cm:6:1,Espesor:0.2 cm:7:1,Material:Bordado:3:1,Jurisdicción:Unidad Histórica:2:1,Denominación:Banda de Música Gustavo Ramet:1:1</t>
  </si>
  <si>
    <t>Altura:9.3 cm:5:1,Ancho:5.9 cm:6:1,Espesor:0.2 cm:7:1,Material:Bordado:3:1,Modelo:Escudo para Brazo:4:1,Jurisdicción:Jefatura Barrio Cívico - Policía de Mendoza:2:1</t>
  </si>
  <si>
    <t>Altura:8.9 cm:5:1,Ancho:8.9 cm:6:1,Espesor:0.2 cm:7:1,Material:Bordado:3:1,Modelo:Escudo para Brazo:4:1,Jurisdicción:Instituto Universitario de Seguridad Pública de Mendoza:2:1,Denominación:Cuerpo de Instructores:1:1</t>
  </si>
  <si>
    <t>Altura:9.1 cm:5:1,Ancho:9.1 cm:6:1,Espesor:0.25 cm:7:1,Modelo:Para Brazo:4:1,Jurisdicción:Policía de Mendoza:2:1,Denominación:Centro de Adiestramiento Táctico Policial:1:1</t>
  </si>
  <si>
    <t>Altura:9.5 cm:5:1,Ancho:8 cm:6:1,Espesor:0.2 cm:7:1,Material:Bordado:3:1,Modelo:Escudo para Brazo:4:1,Jurisdicción:Compañía Motorizada de la Policía de Mendoza:2:1,Denominación:Baja Visibilidad:1:1</t>
  </si>
  <si>
    <t>Altura:9.5 cm:5:1,Ancho:8 cm:6:1,Material:Bordado:3:1,Modelo:Escudo para Brazo:4:1,Jurisdicción:Compañía Motorizada de la Policía de Mendoza:2:1</t>
  </si>
  <si>
    <t>Altura:8.9 cm:5:1,Ancho:8.9 cm:6:1,Espesor:0.2 cm:7:1,Material:Bordado:3:1,Modelo:Escudo para Brazo de Baja Visibilidad:4:1,Jurisdicción:Instituto Universitario de Seguridad Pública de Mendoza:2:1,Denominación:Cuerpo de Instructores:1:1</t>
  </si>
  <si>
    <t>Altura:8 cm:5:1,Ancho:7.5 cm:6:1,Espesor:0.2 cm:7:1,Material:Bordado:3:1,Modelo:Escudo para Brazo:4:1,Jurisdicción:Dirección de Bomberos de la Policía de Mendoza:2:1</t>
  </si>
  <si>
    <t>Altura:7.4 cm:5:1,Ancho:10.7 cm:6:1,Espesor:0.25 cm:7:1,Material:Bordado:3:1,Modelo:Escudo para Brazo:4:1,Jurisdicción:Gendarmería Nacional:2:1</t>
  </si>
  <si>
    <t>Altura:11.7 cm:5:1,Ancho:9.4 cm:6:1,Espesor:0.25 cm:7:1,Modelo:Para Brazo:4:1,Jurisdicción:Servicio Penitenciario de Mendoza:2:1,Denominación:Grupo Especial de Operaciones Penitenciarias:1:1</t>
  </si>
  <si>
    <t>Altura:10.4 cm:5:1,Ancho:8.2 cm:6:1,Espesor:0.2 cm:7:1,Modelo:Para Brazo:4:1,Jurisdicción:Policía de Mendoza:2:1,Denominación:Grupo Especial de Seguiridad:1:1</t>
  </si>
  <si>
    <t>Altura:10.9 cm:5:1,Ancho:9.4 cm:6:1,Espesor:0.25 cm:7:1,Modelo:Para Brazo:4:1,Jurisdicción:General Manuel Belgrano:2:1,Denominación:Cuerpo de Infanterìa:1:1</t>
  </si>
  <si>
    <t>Altura:10.9 cm:5:1,Ancho:9.4 cm:6:1,Espesor:0.25 cm:7:1,Material:Bordado:3:0,Modelo:Baja Visibilidad - Para Brazo:4:1,Jurisdicción:General Manuel Belgrano:2:1,Denominación:Cuerpo de Infantería:1:1</t>
  </si>
  <si>
    <t>Altura:10 cm:5:1,Ancho:8.1 cm:6:1,Espesor:0.2 cm:7:1,Modelo:Para Brazo:4:1,Jurisdicción:Servico Penitenciario Mendoza:2:1,Denominación:Instituto de Formación Penitenciaria:1:1</t>
  </si>
  <si>
    <t>Altura:6.3 cm:5:1,Ancho:8.5 cm:6:1,Espesor:0.25 cm:7:1,Material:Bordado:3:1,Modelo:Escudo para Brazo:4:1,Jurisdicción:Provincia de Mendoza:2:1,Denominación:Instituto Universitario de Seguridad Pública:1:1</t>
  </si>
  <si>
    <t>Altura:11 cm:5:1,Ancho:9 cm:6:1,Espesor:0.2 cm:7:1,Material:Bordado:3:1,Modelo:Escudo para Brazo:4:1,Denominación:Jefatura Departamental Capital:1:1</t>
  </si>
  <si>
    <t>Altura:10.6 cm:5:1,Ancho:7.2 cm:6:1,Espesor:0.2 cm:7:1,Material:Bordado:3:1,Modelo:Escudo para Brazo:4:1,Jerarquía:Oficiales Jefes y Superiores:0:1,Jurisdicción:Policía de Mendoza:2:1</t>
  </si>
  <si>
    <t>Altura:8.5 cm:5:1,Ancho:7.8 cm:6:1,Espesor:0.2 cm:7:1,Modelo:Escudo para Brazo:4:1,Jurisdicción:Penitenciaría Almafuerte:2:1,Denominación:Complejo Penitenciario Nº III:1:1</t>
  </si>
  <si>
    <t>Altura:9.3 cm:5:1,Ancho:9.3 cm:6:1,Espesor:0.25 cm:7:1,Modelo:Para Brazo:4:1,Jurisdicción:Penitenciaría de Mendoza:2:1,Denominación:Departamento de Seguridad y Traslados - División Traslados y Custodias:1:1</t>
  </si>
  <si>
    <t>Altura:10 cm:5:1,Ancho:8.3 cm:6:1,Espesor:0.2 cm:7:1,Material:Bordado:3:1,Modelo:Escudo para Brazo:4:1,Jurisdicción:Mendoza:2:1,Denominación:Policía Científica:1:1</t>
  </si>
  <si>
    <t>Altura:10.3 cm:5:1,Ancho:7,4  cm:6:1,Material:Bordado:3:1,Modelo:Escudo para Brazo:4:1,Jurisdicción:Policía de Mendoza:2:1</t>
  </si>
  <si>
    <t>Altura:10 cm:5:1,Ancho:7 cm:6:1,Material:PVC:3:1,Modelo:Escudo para Brazo:4:1,Jurisdicción:Policía de Mendoza:2:1</t>
  </si>
  <si>
    <t>Ancho:8.5 cm:6:1,Espesor:9 cm:7:1,Material:Bordado:3:0,Modelo:Viejo o Anterior:4:1,Jurisdicción:Policía de Mendoza:2:1</t>
  </si>
  <si>
    <t>Altura:10 cm:5:1,Ancho:8.9 cm:6:1,Espesor:0.2 cm:7:1,Material:Bordado:3:1,Modelo:Escudo para Brazo:4:1,Jurisdicción:Policía de Mendoza:2:1,Denominación:Policía de Seguridad Rural:1:1</t>
  </si>
  <si>
    <t>Altura:10.5 cm:5:1,Ancho:10 cm:6:1,Espesor:0.2 cm:7:1,Material:Bordado:3:1,Modelo:Escudo para Brazo:4:1,Jurisdicción:Policía Mendoza:2:1,Denominación:Compañía de Canes:1:1</t>
  </si>
  <si>
    <t>Altura:8 cm:5:1,Ancho:8 cm:6:1,Espesor:0.2 cm:7:1,Material:Bordado:3:1,Modelo:Escudo para Brazo:4:1,Jurisdicción:Policía de Mendoza:2:1,Denominación:Unidad Ciclística de Acción Rápida:1:1</t>
  </si>
  <si>
    <t>Altura:9.4 cm:5:1,Ancho:9.3 cm:6:1,Espesor:0.2 cm:7:1,Material:Bordado:3:1,Modelo:Escudo para Brazo:4:1,Jurisdicción:Policía de Mendoza:2:1,Denominación:Unidad Motorizada de Acción Rápida:1:1</t>
  </si>
  <si>
    <t>Altura:9.5 cm:5:1,Ancho:9 cm:6:1,Espesor:0.2 cm:7:1,Material:Bordado:3:1,Modelo:Escudo Brazo:4:1,Jurisdicción:Policía Mendoza:2:1,Denominación:Unidad Tranviaria:1:1</t>
  </si>
  <si>
    <t>Altura:10.5 cm:5:1,Ancho:8.7 cm:6:1,Espesor:0.2 cm:7:1,Material:Bordado:3:1,Modelo:Escudo Brazo:4:1,Jurisdicción:Mendoza:2:1,Denominación:Policía Montada:1:1</t>
  </si>
  <si>
    <t>Altura:11.2 cm:5:1,Ancho:8.9 cm:6:1,Espesor:0.2 cm:7:1,Material:Bordado:3:1,Modelo:Escudo para Brazo:4:1,Jurisdicción:Mendoza:2:1,Denominación:Policía Vial:1:1</t>
  </si>
  <si>
    <t>Altura:9 cm:5:1,Ancho:7.7 cm:6:1,Espesor:0.2 cm:7:1,Material:Bordado:3:1,Modelo:Escudo para Brazo:4:1,Jurisdicción:Mendoza:2:1,Denominación:Sanidad Policial:1:1</t>
  </si>
  <si>
    <t>Altura:8 cm:5:1,Ancho:7 cm:6:1,Espesor:0.2 cm:7:1,Material:Bordado:3:1,Modelo:Escudo para Brazo:4:1,Jurisdicción:Mendoza :2:1,Denominación:Servicio Penitenciario:1:1</t>
  </si>
  <si>
    <t>Altura:7 cm a 9 cm:5:1,Ancho:7.9 cm a 9.5 cm:6:1,Espesor:0.3 cm:7:1,Material:Bordado:3:1,Modelo:Escudo para Brazo:4:1,Jurisdicción:Mendoza:2:1,Denominación:Servicio Penitenciario Seguridad Externa:1:1</t>
  </si>
  <si>
    <t>Altura:8.1 cm:5:1,Ancho:7 cm:6:1,Espesor:0.2 cm:7:1,Material:Bordado:3:1,Modelo:Escudo para Brazo:4:1,Jurisdicción:Unidad de Cuerpos Especiales de Mendoza:2:1</t>
  </si>
  <si>
    <t>Altura:11.4 cm:5:1,Ancho:8 cm:6:1,Espesor:0.25 cm:7:1,Modelo:Para Brazo:4:1,Jurisdicción:Policía de Mendoza - Capital:2:1,Denominación:Unidad Especial de Patrullaje:1:1</t>
  </si>
  <si>
    <t>Altura:11.4 cm:5:1,Ancho:8 cm:6:1,Espesor:0.2 cm:7:1,Modelo:Para Brazo:4:1,Jurisdicción:Policía de Mendoza - Tupungato:2:1,Denominación:Unidad Especial de Patrullaje:1:1</t>
  </si>
  <si>
    <t>Altura:10.3 cm:5:1,Ancho:9 cm:6:1,Espesor:0.25 cm:7:1,Modelo:Para Brazo:4:1,Jurisdicción:Policía de Mendoza:2:1,Denominación:Unidad Policial de Asistencia al Turista:1:1</t>
  </si>
  <si>
    <t>Altura:9.9 cm:5:1,Ancho:8.2 cm:6:1,Espesor:0.2 cm:7:1,Modelo:Para Brazo:4:1,Jurisdicción:Policía de Mendoza:2:1,Denominación:Unidad Policial Parque:1:1</t>
  </si>
  <si>
    <t>Altura:9 cm:5:1,Ancho:9 cm:6:1,Material:Bordado:3:0,Modelo:Escudo para Brazo:4:0,Jerarquía:Defensa Civil:0:1</t>
  </si>
  <si>
    <t>Altura:7 cm:5:1,Ancho:5 cm:6:1,Material:Metal Dorado:3:1,Modelo:Con tornillo y tuerca:4:1,Jerarquía:Oficial:0:1,Denominación:Escudo para Gorra Grande:1:1</t>
  </si>
  <si>
    <t>Altura:6 cm:5:1,Ancho:5.5 cm:6:1,Espesor:0.2 cm:7:1,Material:Bordado:3:1,Modelo:Escudo para Boina:4:1,Jurisdicción:Mendoza:2:1,Denominación:Policía Montada:1:1</t>
  </si>
  <si>
    <t>Altura:2 cm:5:1,Ancho:3 cm:6:1,Material:Metal:3:1,Modelo:Con 2 alambres:4:1,Jurisdicción:Santa Cruz:2:1,Denominación:Espadas Cruzadas Doradas:1:1</t>
  </si>
  <si>
    <t>Altura:1,4 cm:5:1,Ancho:1,4 cm:6:1,Material:Metal Dorado:3:1,Modelo:5 Puntas:4:1,Jerarquía:Antigüedad:0:1</t>
  </si>
  <si>
    <t>Ancho:11 cm:6:1,Espesor:11 cm:7:1,Modelo:Wall 006:4:1,Longitud Extendido:24.3 cm:9:1,Longitud Plegado:15.5 cm:10:1,Voltage de entrada:4.5v:11:1</t>
  </si>
  <si>
    <t>Material:Cuero:3:0</t>
  </si>
  <si>
    <t>Material:Gamuza:3:0</t>
  </si>
  <si>
    <t>Altura:2 cm:5:1,Ancho:3 cm:6:1,Material:Metal:3:1,Modelo:Con 2 alambres:4:1</t>
  </si>
  <si>
    <t>Altura:8,3 cm:5:1,Peso:14 gr:8:1,Modelo:#14-OC:4:1,Diámetro:2,2 cm:22:1</t>
  </si>
  <si>
    <t>Altura:10 cm:5:1,Peso:22 gr:8:1,Modelo:#P-22-OC:4:1,Diámetro:2 cm:22:1</t>
  </si>
  <si>
    <t>Altura:10,5 cm:5:1,Ancho:3,4 cm:6:1,Peso:60 gr:8:1,Modelo:#M-60-OC:4:1</t>
  </si>
  <si>
    <t>Altura:11 cm:5:1,Peso:80 gr:8:1,Diámetro:3,5 cm:22:1,Capacidad:60 ml:23:1</t>
  </si>
  <si>
    <t>Material:Gabardina:3:0,Modelo:F1:4:1,Cierre:Regulable con abrojo:16:1,Diámetro:Regulable:22:1</t>
  </si>
  <si>
    <t>Material:Bordado:3:1,Modelo:Gorra Reglamentaria:4:1,Jurisdicción:Instituto Universitario de Seguridad Pública:2:1</t>
  </si>
  <si>
    <t>Material:Bordado:3:1,Modelo:Gorra Reglamentaria:4:1,Jurisdicción:Liceo Militar General Espejo:2:1</t>
  </si>
  <si>
    <t>Material:Gabardina:3:0,Modelo:F1:4:1,Batería:2 x CR2032 de 1,5v c/u.:21:1</t>
  </si>
  <si>
    <t>Material:Gabardina:3:0,Modelo:Seguridad:4:1</t>
  </si>
  <si>
    <t>Altura:25 cm:5:1,Material:Lana:3:0,Modelo:Sin Forro:4:1,Medidas Exteriores:Diámetro 12,1 cm:14:1</t>
  </si>
  <si>
    <t>Material:Polar:3:0,Modelo:Táctico:4:1</t>
  </si>
  <si>
    <t>Material:Nylon, Algodón y Piel Sintética:3:1,Modelo:Casquillo a Prueba de Viento:4:1,Medidas Exteriores:Circunferencia de 21,65 a 23,23 pulgadas:14:1</t>
  </si>
  <si>
    <t>Altura:32 cm:5:1,Ancho:39:6:1,Espesor:12,4 cm:7:1,Peso:12,4 cm:8:1,Material:Sintético:3:1,Modelo:Una abertura:4:1</t>
  </si>
  <si>
    <t>Material:Polar:3:0,Modelo:Negro:4:1</t>
  </si>
  <si>
    <t>Material:Metal dorado:3:1,Modelo:Uniforme de Gala:4:1,Medidas Exteriores:6 x 8 cm:14:1,Diámetro:5,5 cm:22:1</t>
  </si>
  <si>
    <t>Espesor:0,3 cm:7:1,Material:Bronce Niquelado:3:1,Modelo:Dorado:4:1,Denominación:Hebilla para Cinturón:1:1,Medidas Exteriores:Diámetro de 4 cm:14:1</t>
  </si>
  <si>
    <t>Espesor:0,3 cm:7:1,Material:Bronce Niquelado:3:1,Modelo:Plateado:4:1,Denominación:Hebilla para Cinturón:1:1,Medidas Exteriores:Diámetro de 4cm:14:1</t>
  </si>
  <si>
    <t>Altura:4 cm:5:1,Ancho:4 cm:6:1,Material:Bronce Niquelado:3:1,Modelo:Dorada:4:1,Denominación:Torreón Penitenciario Dorado:1:1</t>
  </si>
  <si>
    <t>Altura:4 cm:5:1,Ancho:4 cm:6:1,Material:Metal:3:1,Modelo:Plateado:4:1,Denominación:Torreón Penitenciario:1:1</t>
  </si>
  <si>
    <t>Altura:12.5 cm:5:1,Ancho:6.5 cm:6:1,Material:Base de acrílico forrado en Gabardina Azul Noche:3:1,Jerarquía:Sargento:0:1,Denominación:Charretera, Capona, Paleta:1:1</t>
  </si>
  <si>
    <t>Altura:6.5 cm:5:1,Ancho:12.8 cm:6:1,Material:Placa de plástico forrada en gabardina:3:1,Modelo:2 Soles plateados sobre base celeste:4:1,Jerarquía:Adjutor:0:1,Jurisdicción:Penitenciaría:2:1,Denominación:Hombrera, Paleta, Charretera, Capona:1:1</t>
  </si>
  <si>
    <t>Altura:128 mm:5:1,Ancho:65 mm:6:1,Material:Confeccionada en placa de plástico revestida con gabardina color azul noche.:3:1,Modelo:3 Soles plateados sobre base celeste:4:1,Jerarquía:Adjutor Principal:0:1,Jurisdicción:Penitenciaría:2:1,Denominación:Hombrera, charretera, capona, paleta:1:1</t>
  </si>
  <si>
    <t>Altura:12,5 cm:5:1,Ancho:6,5 cm:6:1,Material:Estructura de Plástico, forrado en gabardina:3:1,Jerarquía:Oficial de Primera:0:1,Denominación:Hombrera, Charretera, Paleta, Capona:1:1</t>
  </si>
  <si>
    <t>Altura:12,5 cm:5:1,Ancho:6,5 cm:6:1,Material:Estructura de Plástico, forrado en gabardina:3:1,Jerarquía:Oficial de Segunda:0:1,Denominación:Hombrera, Charretera, Paleta, Capona:1:1</t>
  </si>
  <si>
    <t>Altura:6 cm:5:1,Ancho:14.3 cm:6:1,Espesor:0.5 cm:7:1,Material:Placa de plástico forrada en gabardina:3:1,Modelo:Bordado en hilo oro tipo gusanillo:4:1,Jerarquía:Comisario General:0:1,Jurisdicción:Policía de Mendoza:2:1,Denominación:Hombrera con 3 Rombos Dorados, Palma Cruzada y Serreta:1:1</t>
  </si>
  <si>
    <t>Altura:12,5 cm:5:1,Ancho:6,5 cm:6:1,Material:Gabardina:3:0,Jerarquía:Sargento Ayudante:0:1,Denominación:Charretera Capona Paleta Hombrera:1:1</t>
  </si>
  <si>
    <t>Altura:6,5 cm:5:1,Ancho:12,5 cm:6:1,Material:Gabardina:3:1,Jerarquía:Cabo 1º:0:1,Denominación:Hombrera - Charretera - Paleta - Capona:1:1</t>
  </si>
  <si>
    <t>Altura:12,5 cm:5:1,Ancho:6,5 cm:6:1,Material:Gabardina:3:0,Jerarquía:Sargento 1º (Primero):0:1,Denominación:Charretera, Hombrera, Capona , Paleta.:1:1</t>
  </si>
  <si>
    <t>Altura:12,5 cm:5:1,Ancho:6,5 cm:6:1,Material:Gabardina:3:0,Jerarquía:Suboficial Principal:0:1,Denominación:Charretera - Capona - Paleta - Hombrera:1:1</t>
  </si>
  <si>
    <t>Altura:6.2 cm:5:1,Ancho:12 cm:6:1,Espesor:0.5 cm:7:1,Material:Placa de plástico forrada en gabardina:3:1,Jerarquía:Porta jerarquías:0:1,Denominación:Hombrera Lisa:1:1</t>
  </si>
  <si>
    <t>Altura:6.5 cm:5:1,Ancho:12.5 cm:6:1,Material:Estructura de Plástico, forrado en gabardina:3:1,Modelo:Hombrera:4:1,Jerarquía:Auxiliar Mayor:0:1,Denominación:Hombrera, Charretera, Capona, Paleta.:1:1</t>
  </si>
  <si>
    <t>Altura:6.5 cm:5:1,Ancho:12.5 cm:6:1,Material:Placa de Plástico forrada en gabardina:3:1,Jerarquía:Oficial Ayudante:0:1,Jurisdicción:Policía de Mendoza:2:1,Denominación:Hombrera:1:1</t>
  </si>
  <si>
    <t>Altura:6.5 cm:5:1,Ancho:12.7 cm:6:1,Espesor:0.5 cm:7:1,Material:Placa de plástico forrada en gabardina:3:1,Modelo:2 Rombos y Serreta:4:1,Jerarquía:Comisario:0:1,Jurisdicción:Policía de Mendoza:2:1,Denominación:Hombrera:1:1</t>
  </si>
  <si>
    <t>Altura:6 cm:5:1,Ancho:14.3 cm:6:1,Material:Placa de plástico forrada en gabardina:3:1,Modelo:3 Rombos Palmas y Serreta:4:1,Jerarquía:Comisario General:0:1,Jurisdicción:Policía de Mendoza:2:1,Denominación:Hombrera:1:1</t>
  </si>
  <si>
    <t>Altura:6.3 cm:5:1,Ancho:12 cm:6:1,Material:Placa de plástico forrada en gabardina:3:1,Modelo:1 Rombo en base Francia, Palmas y Serreta:4:1,Jerarquía:Comisario Inspector:0:1,Jurisdicción:Policía de Mendoza:2:1,Denominación:Hombrera:1:1</t>
  </si>
  <si>
    <t>Altura:6.5 cm:5:1,Ancho:12.5 cm:6:1,Espesor:0.4 cm:7:1,Material:Placa de plástico forrado en gabardina:3:1,Modelo:Bordado con 2 Rombos Plateados y un Círculo Dorado:4:1,Jerarquía:Oficial Inspector:0:1,Jurisdicción:Policía de Mendoza:2:1,Denominación:Hombrera:1:1</t>
  </si>
  <si>
    <t>Altura:6.5 cm:5:1,Ancho:12.6 cm:6:1,Espesor: :7:1,Material:Placa de plástico forrada en gabardina:3:1,Modelo:3 Rombos Plateados:4:1,Jerarquía:Oficial Principal:0:1,Jurisdicción:Policía de Mendoza:2:1,Denominación:Hombrera:1:1</t>
  </si>
  <si>
    <t>Altura:6.5 cm:5:1,Ancho:12.5 cm:6:1,Material:Placa de plástico forrada en gabardina:3:1,Modelo:1 Rombo Plateado:4:1,Jerarquía:Oficial Subayudante:0:1,Jurisdicción:Policía de Mendoza:2:1</t>
  </si>
  <si>
    <t>Altura:6.2 cm:5:1,Ancho:12 cm:6:1,Material:Placa de plástico forrada en gabardina:3:1,Modelo:Un rombo dorado en base negra y serreta:4:1,Jerarquía:Oficial Subcomisario:0:1,Jurisdicción:Policía de Mendoza:2:1,Denominación:Hombrera:1:1</t>
  </si>
  <si>
    <t>Altura:6.5 cm:5:1,Ancho:12.5 cm:6:1,Material:Alma de plástico, forrada en gabardina y bordada:3:1,Jerarquía:Oficial Auxiliar:0:1,Denominación:Hombrera, Charretera, Capona, Paleta.:1:1</t>
  </si>
  <si>
    <t>Material:Gabardina:3:0,Modelo:Lisa. Sin atributos:4:1,Medidas Exteriores:12,5 x 6,5 cm:14:1</t>
  </si>
  <si>
    <t>Altura:130 mm:5:1,Ancho:67 mm:6:1,Material:Base de acrílico forrado en gabardina azul noche.:3:1,Modelo:1 Sol dorado bordado sobre base francia y serreta:4:1,Jerarquía:Sub Alcaide:0:1,Jurisdicción:Penitenciaría:2:1,Denominación:Hombrera, Charretera, Capona, Paleta:1:1</t>
  </si>
  <si>
    <t>Altura:6.5 cm:5:1,Ancho:12.5 cm:6:1,Material:Base de acrílico forrada en gabardina:3:1,Jerarquía:Suboficial Mayor:0:1,Denominación:Hombrera, Paleta, Charretera, Capona.:1:1</t>
  </si>
  <si>
    <t>Altura:128 mm:5:1,Ancho:65 mm:6:1,Material:Confeccionada en placa de plástico revestida con gabardina color azul noche.:3:1,Modelo:1 Sol plateado sobre base celeste:4:1,Jerarquía:Sub Adjutor:0:1,Jurisdicción:Penitenciaría:2:1,Denominación:Hombrera, charretera, capona, paleta:1:1</t>
  </si>
  <si>
    <t>Altura:12,5 cm:5:1,Ancho:6,5 cm:6:1,Material:Gabardina:3:0,Jerarquía:Cabo:0:1,Denominación:Charretera, Capona o Paleta:1:1</t>
  </si>
  <si>
    <t>Material:Gabardina:3:0,Modelo:Para brazo:4:1,Jerarquía:Cabo:0:1</t>
  </si>
  <si>
    <t>Altura:3.7 cm:5:1,Ancho:6.7 cm:6:1,Espesor:0.2 cm:7:1,Material:Bordado Dorado:3:1,Modelo:Pectoral:4:1,Jerarquía:Oficial Ayudante:0:1,Jurisdicción:Policía de Mendoza:2:1</t>
  </si>
  <si>
    <t>Altura:4 cm:5:1,Ancho:6.8 cm:6:1,Espesor:0.2 cm:7:1,Material:Bordado dorado y plateado:3:1,Modelo:Pectoral:4:1,Jerarquía:Oficial Sub Inspector:0:1,Denominación:Insignia pectoral:1:1</t>
  </si>
  <si>
    <t>Altura:3.7 cm:5:1,Ancho:7 cm:6:1,Espesor:0.2 cm:7:1,Material:Bordado Plateado:3:1,Modelo:Pectoral:4:1,Jerarquía:Oficial Subayudante:0:1,Jurisdicción:Policía de Mendoza:2:1</t>
  </si>
  <si>
    <t>Altura:4.3 cm:5:1,Ancho:8.2 cm:6:1,Espesor:0.2 cm:7:1,Material:Bordado:3:1,Modelo:Pectoral:4:1,Jerarquía:Sargento Ayudante:0:1,Jurisdicción:Policía Rural de Mendoza:2:1</t>
  </si>
  <si>
    <t>Altura:5 cm:5:1,Ancho:8 cm:6:1,Modelo:Bordado:4:1,Jerarquía:Subadjutor:0:1,Jurisdicción:Penitenciaría:2:1</t>
  </si>
  <si>
    <t>Altura:5 cm:5:1,Modelo:Bordado:4:1,Jerarquía:Sub Alcaide:0:1,Jurisdicción:Penitenciaría:2:1</t>
  </si>
  <si>
    <t>Altura:4.5 cm:5:1,Ancho:8.2 cm:6:1,Espesor:0.2 cm:7:1,Material:Bordado:3:1,Modelo:Insignia:4:1,Jerarquía:Sub Oficial Principal:0:1</t>
  </si>
  <si>
    <t>Ancho:8.5 cm:6:1,Material:Bordado:3:0,Modelo:Insignia Pectoral:4:1,Jerarquía:Suboficial Auxiliar:0:1,Jurisdicción:Penitenciaría:2:1</t>
  </si>
  <si>
    <t>Ancho:8.5 cm:6:1,Material:Bordado:3:0,Modelo:Insignia Pectoral:4:1,Jerarquía:Suboficial Ayudante:0:1,Jurisdicción:Penitenciaría:2:1</t>
  </si>
  <si>
    <t>Altura:5,5 cm:5:1,Ancho:8 cm:6:1,Modelo:Baja Visibilidad:4:1,Jerarquía:Cabo 1º:0:1,Jurisdicción:Policía:2:1</t>
  </si>
  <si>
    <t>Altura:5,5 cm:5:1,Ancho:8 cm:6:1,Modelo:Baja Visibilidad:4:1,Jerarquía:Cabo:0:1,Jurisdicción:Policía:2:1</t>
  </si>
  <si>
    <t>Ancho:8.8 cm:6:1,Modelo:Galón:4:1,Jerarquía:Suboficial Cabo:0:1,Jurisdicción:Policía:2:1</t>
  </si>
  <si>
    <t>Ancho:8.8 cm:6:1,Modelo:Galón:4:1,Jerarquía:Suboficial Cabo 1º:0:1,Jurisdicción:Policía:2:1</t>
  </si>
  <si>
    <t>Ancho:8.5 cm:6:1,Material:Bordado:3:0,Modelo:Insignia Pectoral:4:1,Jerarquía:Suboficial de 1ª:0:1,Jurisdicción:Penitenciaría:2:1</t>
  </si>
  <si>
    <t>Altura:4.5 cm:5:1,Ancho:8.6 cm:6:1,Espesor:0.25 cm:7:1,Material:Bordado:3:0,Modelo:Con y sin ojal:4:1,Jerarquía:Suboficial Mayor:0:1</t>
  </si>
  <si>
    <t>Ancho:8.5 cm:6:1,Material:Bordado:3:0,Modelo:Insignia Pectoral:4:1,Jerarquía:Suboficial Mayor:0:1,Jurisdicción:Penitenciaría:2:1</t>
  </si>
  <si>
    <t>Altura:4,5 cm:5:1,Ancho:8,5 cm:6:1,Modelo:Baja Visibilidad:4:1,Jerarquía:Suboficial Principal:0:1,Jurisdicción:Policía:2:1</t>
  </si>
  <si>
    <t>Ancho:8.8 cm:6:1,Modelo:Galón:4:1,Jerarquía:Suboficial Principal:0:1,Jurisdicción:Policía:2:1</t>
  </si>
  <si>
    <t>Ancho:8.5 cm:6:1,Material:Bordado:3:0,Modelo:Insignia Pectoral:4:1,Jerarquía:Suboficial Principal:0:1,Jurisdicción:Penitenciaría:2:1</t>
  </si>
  <si>
    <t>Altura:4 cm:5:1,Ancho:8 cm:6:1,Modelo:Baja Visibilidad:4:1,Jerarquía:Sargento Primero:0:1,Jurisdicción:Policía:2:1</t>
  </si>
  <si>
    <t>Altura:4 cm:5:1,Ancho:8 cm:6:1,Modelo:Baja Visibilidad:4:1,Jerarquía:Sargento Ayudante:0:1,Jurisdicción:Policía:2:1</t>
  </si>
  <si>
    <t>Ancho:8.8 cm:6:1,Modelo:Galón:4:1,Jerarquía:Suboficial Sargento Ayudante:0:1,Jurisdicción:Policía:2:1</t>
  </si>
  <si>
    <t>Altura:6,5 cm:5:1,Ancho:8 cm:6:1,Modelo:Baja Visibilidad:4:1,Jerarquía:Sargento:0:1,Jurisdicción:Policía:2:1</t>
  </si>
  <si>
    <t>Ancho:8.8 cm:6:1,Modelo:Galón:4:1,Jerarquía:Suboficial Sargento:0:1,Jurisdicción:Policía:2:1</t>
  </si>
  <si>
    <t>Ancho:8.8 cm:6:1,Modelo:Galón:4:1,Jerarquía:Suboficial Sargento 1º:0:1,Jurisdicción:Policía:2:1</t>
  </si>
  <si>
    <t>Ancho:8.5 cm:6:1,Material:Bordado:3:0,Modelo:Insignia Pectoral:4:1,Jerarquía:Suboficial Subayudante:0:1,Jurisdicción:Penitenciaría:2:1</t>
  </si>
  <si>
    <t>Altura:2 cm:5:1,Ancho:3,5 cm:6:1,Material:Metal Dorado:3:1,Modelo:Con 2 alambres:4:1</t>
  </si>
  <si>
    <t>Espesor:1,9 cm:7:1,Material:Metal:3:1,Longitud Extendido:15 cm:9:1,Longitud Plegado:14,6 cm:10:1,Diámetro:1,3 cm:22:1</t>
  </si>
  <si>
    <t>Altura:4,2 cm:5:1,Ancho:2,5 cm:6:1,Material:Metal Dorado:3:1,Modelo:Grande:4:1,Denominación:Laureles:1:1</t>
  </si>
  <si>
    <t>Altura:9,73 cm:5:1,Ancho:3,63 cm:6:1,Espesor:3,63 cm:7:1,Material:Goma:3:1,Denominación:LED mini linterna Rayovac 9:1:1</t>
  </si>
  <si>
    <t>Peso:174gr:8:1,Material:Aleación con Aluminio:3:1,Modelo:SKUF207:4:1,Longitud Extendido:18 cm:9:1,Longitud Plegado:16,2 cm:10:1,Voltage de entrada:3,7 a 4,5v:11:1,Lúmenes:2200:17:1,Zoom:1x-2000x:18:1,Recargable:Sí:19:0,USB:Sí:20:0,Batería:USB 18650 3.7v 3800mAh:21:1,Diámetro:3,8 cm:22:1</t>
  </si>
  <si>
    <t>Material:Metal Aleación y Aluminio:3:1,Modelo:USB:4:1,Longitud Extendido:12 cm:9:1,Longitud Plegado:11 cm:10:1,Voltage de entrada:5 v:11:1,Lúmenes:3000:17:1,Zoom:1x a 4x:18:1,Recargable:Sí:19:0,USB:Sí:20:0,Diámetro:2,8 cm:22:1</t>
  </si>
  <si>
    <t>Medidas Exteriores:165 x 35 x 25 mm:14:1,Recargable:Sí:19:0</t>
  </si>
  <si>
    <t>Material:Resistente al Agua:3:1,Modelo:Táctico:4:1,Lúmenes:2000:17:1,Recargable:Sí:19:0,USB:Pila USB:20:1</t>
  </si>
  <si>
    <t>Ancho:3 cm:6:1,Espesor:3 cm:7:1,Material:Metal:3:1,Modelo:LPA2009:4:1,Longitud Extendido:10,8 cm:9:1,Longitud Plegado:9,8 cm:10:1,Voltage de entrada:4,5v:11:1,Denominación:Linterna con Aumento:1:1</t>
  </si>
  <si>
    <t>Altura:17,5 cm:5:1,Material:Aleación Metálica con Aluminio:3:1,Modelo:Táctico Policial:4:1,Longitud Extendido:19,5 cm:9:1,Longitud Plegado:17 cm:10:1,Voltage de entrada:3,8 a 4,7v:11:1,Zoom:1x a 2000x:18:1,Recargable:Sí:19:0,USB:Cable cargador:20:1,Batería:18650:21:1,Diámetro:3,5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</si>
  <si>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</si>
  <si>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t>
  </si>
  <si>
    <t>Material:Aleación de aluminio con grado aeronáutico:3:1,Modelo:Táctico:4:1,Longitud Extendido:18,5 cm:9:1,Longitud Plegado:17 cm:10:1,Voltage de entrada:3.7 a 4,7 v:11:1,Lúmenes:2000:17:1,Zoom:1x a 2000x:18:1,USB:Cable cargador de 80cm de largo.:20:1,Batería:Li-ion 18650 3800mAh:21:1,Diámetro:3,7 cm:22:1</t>
  </si>
  <si>
    <t>Altura:16,5 cm:5:1,Material:Metal Negro:3:1,Modelo:Táctico Policial:4:1,Voltage de entrada:4,7v:11:1,Medidas Exteriores:Diámetro: 3 cm:14:1,Lúmenes:2000:17:1,Zoom:5x:18:1,Recargable:Sí:19:0,USB:Cable para cargar:20:1,Batería:18650 :21:1</t>
  </si>
  <si>
    <t>Material:Aleación de aluminio superresistente de grado aeronáutico:3:1,Modelo:XML-T6:4:1,Longitud Extendido:15 cm:9:1,Longitud Plegado:13 cm:10:1,Denominación:Higlght Torch:1:1,Lúmenes:1000:17:1,Recargable:Sí:19:0,Batería:18650 USB 3800mAh:21:1,Diámetro:3,6 cm:22:1</t>
  </si>
  <si>
    <t>Material:Aleación de aluminio superresistente de grado aeronáutico:3:1,Modelo:XML-T6:4:1,Longitud Extendido:15 cm:9:1,Longitud Plegado:13 cm:10:1,Lúmenes:1000:17:1,Zoom:x 2000:18:1,Recargable:Sí:19:0,Batería:Li-ion 18650 de 4,3v 3800mAh:21:1,Diámetro:3,6 cm:22:1</t>
  </si>
  <si>
    <t>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t>
  </si>
  <si>
    <t>Ancho:26 cm:6:1,Material:Neoprene:3:0,Modelo:Máscara Témica:4:1,Longitud Extendido:54 cm:9:1</t>
  </si>
  <si>
    <t>Altura:2 cm:5:1,Ancho:2 cm:6:1,Espesor:0,3 cm:7:1,Material:Mestálico esmaltado:3:1,Modelo:Con 2 alambres:4:1</t>
  </si>
  <si>
    <t>Altura:2 cm:5:1,Ancho:2,8 cm:6:1,Material:Metal Dorado:3:1,Modelo:Con 4 alambres:4:1</t>
  </si>
  <si>
    <t>Altura:2,2 cm:5:1,Ancho:4,5 cm:6:1,Material:Metal Dorado:3:1,Modelo:Con 4 alambres:4:1,Jurisdicción:Gendarmería Nacional:2:1</t>
  </si>
  <si>
    <t>Altura:3 cm:5:1,Ancho:3,8 cm:6:1,Material:Metal Dorado:3:1,Modelo:Con 4 alambres:4:1,Jurisdicción:Tropa Bombero:2:1,Denominación:Hachas Cruzadas:1:1</t>
  </si>
  <si>
    <t>Altura:2,5 cm:5:1,Ancho:1,5 cm:6:1,Material:Metal Dorado:3:1,Modelo:Con dos alambres:4:1</t>
  </si>
  <si>
    <t>Altura:1,5 cm:5:1,Ancho:4 cm:6:1,Material:Metal Dorado:3:1,Modelo:Con 2 alambres:4:1,Jerarquía:Banda de Música:0:1</t>
  </si>
  <si>
    <t>Altura:15 mm:5:1,Ancho:63 mm:6:1,Espesor:8 mm:7:1,Material:Metal Dorado:3:1</t>
  </si>
  <si>
    <t>Altura:2,5 cm:5:1,Ancho:2 cm:6:1,Material:Metal Dorado:3:1,Modelo:Con 2 pines:4:1,Jurisdicción:Policía de Mendoza:2:1</t>
  </si>
  <si>
    <t>Altura:2,5 cm:5:1,Ancho:6,5 cm:6:1,Material:Metal:3:1,Modelo:2 pines:4:1,Denominación:Ruedas Aladas:1:1</t>
  </si>
  <si>
    <t>Altura:5,3 cm:5:1,Ancho:4 cm.:6:1,Espesor:9,5 cm.:7:1,Voltage de Salida:3,7v x 2:12:1,Recargable:Sí:19:0,Batería:2 pilas Li-ion 16340 de 1800mAh CE cada una.:21:1,Arma:Para Riel Picatinny:24:1</t>
  </si>
  <si>
    <t>Material:Poliamida:3:0,Medidas Exteriores:39 x 17 x 40 cm:14:1,Medidas Interiores:24 x 11 x 33 cm:15:1</t>
  </si>
  <si>
    <t>Material:Cordura:3:1,Modelo:Táctica:4:1,Medidas Exteriores:50 x 38 x 28 cm:14:1,Medidas Interiores:48 x 28 x 18 cm :15:1,Capacidad:30 Litros:23:1</t>
  </si>
  <si>
    <t>Material:Poliamida:3:0,Medidas Exteriores:40 x 25 x 22 cm:14:1,Medidas Interiores:Capacidad de 20 litros:15:1,Capacidad:20 litros:23:1</t>
  </si>
  <si>
    <t>Material:Poliamida / Cordura:3:1,Modelo:Láser Etch:4:1,Medidas Exteriores:42 x 22 x 28 cm:14:1,Cierre:YKK:16:1,Capacidad:30 litros:23:1</t>
  </si>
  <si>
    <t>Altura:43 cm:5:1,Ancho:29 cm:6:1,Espesor:20 cm:7:1,Material:Cordura - Poliamida:3:1,Modelo:Con Porta Accesorios:4:1,Denominación:Mochila Táctica:1:1,Medidas Interiores:Capacidad de 25 litros:15:1</t>
  </si>
  <si>
    <t>Material:Cordura - Poliamida:3:1,Modelo:Comando Táctico:4:1,Medidas Exteriores:40 x 25 x 9 cm:14:1,Medidas Interiores:32 x 16 x 8 cm:15:1,Cierre:Sí:16:1</t>
  </si>
  <si>
    <t>Altura:28 cm:5:1,Ancho:29 cm:6:1,Espesor:13 cm:7:1,Material:Poliamida:3:0,Modelo:Táctico:4:1,Denominación:Morral:1:1,Medidas Interiores:26 x 26 x 5 cm (cada compartimento):15:1</t>
  </si>
  <si>
    <t>Material:Poliamida:3:0,Modelo:Morral Táctico:4:1,Medidas Exteriores:32 x 27 x 13 cm:14:1,Medidas Interiores:21 x 10 x 21 cm:15:1</t>
  </si>
  <si>
    <t>Altura:17.5 cm:5:1,Ancho:15 cm:6:1,Material:Poliamida:3:0,Modelo:Muslera:4:1</t>
  </si>
  <si>
    <t>Altura:17.5 cm:5:1,Ancho:10.5 cm:6:1,Material:Poliamida:3:0,Denominación:Muslera:1:1</t>
  </si>
  <si>
    <t>Altura:17.5 cm:5:1,Ancho:10.5 cm:6:1,Material:Poliamida:3:0,Modelo:Doble Seguro:4:1,Denominación:Muslera con Portacargador:1:1</t>
  </si>
  <si>
    <t>Altura:21,5 cm:5:1,Ancho:Regulable:6:1,Espesor:Regulable:7:1,Material:Cordura:3:1,Modelo:Fobus:4:1</t>
  </si>
  <si>
    <t>Altura:17 cm:5:1,Ancho:8 cm:6:1,Espesor:4 cm:7:1,Material:Poliamida:3:0,Modelo:STD:4:1,Capacidad:Todos los calibres:23:1,Arma:Universal:24:1</t>
  </si>
  <si>
    <t>Altura:17 cm:5:1,Ancho:15,5 cm:6:1,Material:Plástico Flexible - Poliamida - Cordura:3:1,Modelo:Universal:4:1,Denominación:Muslera Base Plataforma:1:1</t>
  </si>
  <si>
    <t>Material:Poliamida:3:0,Modelo:Muslera:4:1,Medidas Exteriores:29 x 23 x 8 cm:14:1,Medidas Interiores:20 x 18 x 6 cm:15:1</t>
  </si>
  <si>
    <t>Altura:14.5 cm:5:1,Ancho:14 cm:6:1,Espesor:5 cm:7:1,Material:Poliamida:3:0,Modelo:Muslera:4:1,Denominación:Porta Objeto:1:1</t>
  </si>
  <si>
    <t>Material:Poliamida:3:0,Modelo:STD EZ:4:1,Medidas Exteriores:16 x 16 x 5 cm:14:1,Medidas Interiores:16 x 3 x 6,5 cm:15:1,Capacidad:Regulable:23:1,Arma:Todos los calibres:24:1</t>
  </si>
  <si>
    <t>Altura:16 cm:5:1,Ancho:8 cm:6:1,Espesor:4 cm:7:1,Material:Poliamida:3:0,Modelo:STD:4:1,Capacidad:Todos los calibres:23:1,Arma:Universal:24:1</t>
  </si>
  <si>
    <t>Material:Poliamida:3:0,Modelo:Delta XTL STM2050:4:1</t>
  </si>
  <si>
    <t>Material:Poliamida:3:0,Modelo:Muslera:4:1,Medidas Interiores:35 x 145 x 95 mm:15:1</t>
  </si>
  <si>
    <t>Material:Acero Inoxidable:3:1,Modelo:Buck DA139:4:1</t>
  </si>
  <si>
    <t>Material:Acero Inoxidable:3:1,Modelo:F-996:4:1</t>
  </si>
  <si>
    <t>Ancho:3.5 cm:6:1,Espesor:1.8 cm:7:1,Material:Acero Inoxidable:3:1,Modelo:Gerber Bear Grylls:4:1,Longitud Extendido:20.8 cm:9:1,Longitud Plegado:12.2 cm:10:1</t>
  </si>
  <si>
    <t>Ancho:2,9 cm:6:1,Espesor:1,9 cm la hoja:7:1,Longitud Extendido:22 cm:9:1,Longitud Plegado:13 cm:10:1</t>
  </si>
  <si>
    <t>Ancho:2,5 cm:6:1,Espesor:2 cm:7:1,Material:Acero Inoxidable:3:1,Modelo:Multiuso tipo Suiza:4:1,Longitud Extendido:15,5 cm:9:1,Longitud Plegado:9 cm:10:1</t>
  </si>
  <si>
    <t>Ancho:3.5 cm:6:1,Espesor:2.8 cm:7:1,Material:Acero Inoxidable:3:1,Modelo:Strider 352:4:1,Longitud Extendido:20.5 cm:9:1,Longitud Plegado:11.5 cm:10:1</t>
  </si>
  <si>
    <t>Ancho:4.5 cm:6:1,Espesor:1.7 cm:7:1,Material:Acero Inoxidable:3:1,Modelo:Surefire D38:4:1,Longitud Extendido:22.5 cm:9:1,Longitud Plegado:13.4 cm:10:1</t>
  </si>
  <si>
    <t>Altura:2,5 cm:5:1,Ancho:10 cm:6:1,Material:Bordado:3:1,Modelo:Aplique:4:1,Jurisdicción:Infantería:2:1,Denominación:Parche:1:1</t>
  </si>
  <si>
    <t>Material:Metal Dorado:3:1,Modelo:Con 2 alambres.:4:1</t>
  </si>
  <si>
    <t>Altura:5 cm:5:1,Ancho:5 cm:6:1,Material:Paño:3:1</t>
  </si>
  <si>
    <t>Altura:6 cm:5:1,Ancho:9 cm:6:1,Espesor:0.2 cm:7:1,Material:Bordado:3:1,Modelo:Pectoral:4:1,Jerarquía:Comisario:0:1,Jurisdicción:Policía de Mendoza:2:1,Denominación:2 Rombos con Serreta:1:1</t>
  </si>
  <si>
    <t>Altura:6 cm:5:1,Ancho:9 cm:6:1,Espesor:0.35 cm:7:1,Material:Bordado y Velcro:3:1,Modelo:Pectoral:4:1,Jerarquía:Comisario Inspector:0:1,Jurisdicción:Policía:2:1</t>
  </si>
  <si>
    <t>Altura:4 cm:5:1,Ancho:7.6 cm:6:1,Material:Bordado:3:1,Modelo:1 Sol:4:1,Jerarquía:Oficial Ayudante:0:1,Jurisdicción:Policía de Seguridad Aeroportuaria:2:1,Denominación:Insignia Pectoral:1:1</t>
  </si>
  <si>
    <t>Altura:4 cm:5:1,Ancho:7.6 cm:6:1,Material:Bordado:3:1,Modelo:1 Sol y Serreta:4:1,Jerarquía:Oficial Mayor:0:1,Jurisdicción:Policía de Seguridad Aeroportuaria:2:1,Denominación:Insignia Pectoral:1:1</t>
  </si>
  <si>
    <t>Altura:3.7 cm:5:1,Ancho:7 cm:6:1,Espesor:0.2 cm:7:1,Material:Bordado plateado:3:1,Modelo:Pectoral:4:1,Jerarquía:Oficial Inspector:0:1,Jurisdicción:Policía de Mendoza:2:1</t>
  </si>
  <si>
    <t>Altura:4 cm:5:1,Ancho:7.6 cm:6:1,Material:Bordado:3:1,Modelo:2 Soles:4:1,Jerarquía:Oficial Principal:0:1,Jurisdicción:Policía de Seguridad Aeroportuaria:2:1,Denominación:Insignia Pectoral:1:1</t>
  </si>
  <si>
    <t>Altura:4 cm:5:1,Ancho:7.6 cm:6:1,Material:Bordado:3:1,Modelo:2 Soles y Serreta:4:1,Jerarquía:Oficial Inspector:0:1,Jurisdicción:Policía de Seguridad Aeroportuaria:2:1,Denominación:Insignia Pectoral:1:1</t>
  </si>
  <si>
    <t>Altura:4 cm:5:1,Ancho:8.5 cm:6:1,Espesor:0.2 cm:7:1,Material:Bordado:3:1,Modelo:Pectoral:4:1,Jerarquía:Oficial Principal:0:1,Jurisdicción:Policía de Mendoza y la Rural:2:1</t>
  </si>
  <si>
    <t>Altura:5.8 cm:5:1,Ancho:10.6 cm:6:1,Espesor:0.2 cm:7:1,Material:Bordado:3:1,Modelo:Pectoral:4:1,Jerarquía:Comisario General:0:1,Jurisdicción:Policía de Mendoza:2:1</t>
  </si>
  <si>
    <t>Altura:4 cm:5:1,Ancho:7.6 cm:6:1,Material:Bordado:3:1,Modelo:3 Soles:4:1,Jerarquía:Oficial Subinspector:0:1,Jurisdicción:Policía de Seguridad Aeroportuaria:2:1,Denominación:Insignia Pectoral:1:1</t>
  </si>
  <si>
    <t>Altura:4 cm:5:1,Ancho:7.6 cm:6:1,Material:Bordado:3:1,Modelo:4 Soles:4:1,Jerarquía:Oficial en Jefe:0:1,Jurisdicción:Policía de Seguridad Aeroportuaria:2:1,Denominación:Insignia Pectoral:1:1</t>
  </si>
  <si>
    <t>Altura:2,5 cm:5:1,Ancho:8,5 cm:6:1,Material:Bordado:3:0,Modelo:Pectoral:4:0</t>
  </si>
  <si>
    <t>Altura:3.8 cm:5:1,Ancho:6.9 cm:6:1,Espesor:0.2 cm:7:1,Material:Bordado:3:1,Modelo:Pectoral:4:1,Jerarquía:Oficial Auxiliar:0:1,Jurisdicción:Policía de Mendoza y la Rural:2:1</t>
  </si>
  <si>
    <t>Altura:3.7 cm:5:1,Ancho:7 cm:6:1,Espesor:0.2 cm:7:1,Material:Bordado:3:1,Modelo:Pectoral:4:1,Jerarquía:Auxiliar de Primera:0:1,Jurisdicción:Mendoza:2:1</t>
  </si>
  <si>
    <t>Ancho:3.7 cm:6:1,Espesor:7 cm:7:1,Peso:0.2 cm:8:1,Material:Bordado Baja Visibilidad:3:0,Modelo:Pectoral:4:0,Jerarquía:Auxiliar de Primera:0:1,Jurisdicción:Policía de Mendoza:2:1</t>
  </si>
  <si>
    <t>Altura:4.7 cm:5:1,Ancho:6.8 cm:6:1,Espesor:0.2 cm:7:1,Material:Bordado:3:0,Modelo:Pectoral:4:0,Jerarquía:Auxiliar Mayor:0:1,Jurisdicción:Policía de Mendoza:2:1</t>
  </si>
  <si>
    <t>Altura:4.7 cm:5:1,Ancho:6.8 cm:6:1,Espesor:0.2 cm:7:1,Material:Bordado Baja Visibilidad:3:0,Modelo:Pectoral:4:0,Jerarquía:Auxiliar Mayor:0:1,Jurisdicción:Policía de Mendoza:2:1</t>
  </si>
  <si>
    <t>Altura:3.7 cm:5:1,Ancho:7 cm:6:1,Espesor:0.2 cm:7:1,Material:Bordado:3:1,Modelo:Pectoral:4:1,Jerarquía:Auxiliar Segundo:0:1</t>
  </si>
  <si>
    <t>Altura:2,3 cm:5:1,Ancho:10,7 cm:6:1,Material:Bordado:3:0,Modelo:Pectoral:4:0</t>
  </si>
  <si>
    <t>Altura:3,5 cm:5:1,Ancho:9,5 cm:6:1,Material:Bordado:3:0,Modelo:Con Bandera:4:1,Jurisdicción:Policía Vial:2:1</t>
  </si>
  <si>
    <t>Altura:6 cm:5:1,Ancho:8 cm:6:1,Material:Bordado:3:0,Modelo:Baja Visibilidad:4:1,Jurisdicción:UMAR:2:1</t>
  </si>
  <si>
    <t>Altura:6 cm:5:1,Ancho:8.3 cm:6:1,Espesor:0.2 cm:7:1,Material:Bordado:3:1,Modelo:Pectoral:4:1,Jerarquía:Cabo 1º:0:1,Jurisdicción:Policía Rural de Mendoza:2:1</t>
  </si>
  <si>
    <t>Altura:2.6 cm:5:1,Ancho:10.1 cm:6:1,Espesor:0.2 cm:7:1,Material:Bordado:3:1,Modelo:Pectoral Baja Visibilidad:4:1,Jurisdicción:Unidad Motorizada de Mendoza:2:1</t>
  </si>
  <si>
    <t>Altura:3.7 cm:5:1,Ancho:5.5 cm:6:1,Espesor:0.2 cm:7:1,Material:Bordado:3:0,Jerarquía:Cadete:0:1,Jurisdicción:Escuela de Cadetes:2:1,Denominación:Insignia Pectoral:1:1</t>
  </si>
  <si>
    <t>Altura:2.7 cm:5:1,Ancho:6.5 cm:6:1,Espesor:0.2 cm:7:1,Material:Bordado:3:0,Jerarquía:Uniforme de Gimnasia:0:1,Jurisdicción:Liceo Militar General Espejo:2:1,Denominación:Insignia Pectoral:1:1</t>
  </si>
  <si>
    <t>Altura:3.5 cm:5:1,Ancho:9.5 cm:6:1,Espesor:0.2 cm:7:1,Material:Bordado:3:1,Modelo:Pectoral:4:1,Jerarquía:Motorista:0:1,Jurisdicción:Policía de Mendoza:2:1</t>
  </si>
  <si>
    <t>Altura:3.5 cm:5:1,Ancho:9.5 cm:6:1,Material:Bordado Baja Visibilidad:3:1,Modelo:Pectoral:4:1,Jerarquía:Vial:0:1,Jurisdicción:Policía de Mendoza:2:1</t>
  </si>
  <si>
    <t>Altura:3.2 cm:5:1,Ancho:7.4 cm:6:1,Espesor:0.2 cm:7:1,Material:Bordado Baja Visibilidad:3:1,Modelo:Pectoral:4:1,Jurisdicción:Servicios Penitenciario de Mendoza:2:1,Denominación:Servicio de Requisa Penitenciaria:1:1</t>
  </si>
  <si>
    <t>Altura:128 mm:5:1,Ancho:265 mm:6:1,Espesor:265 mm:7:1,Peso:94gr:8:1,Material:Aluminio de grado aeronáutico:3:1,Modelo:WS903/328:4:1</t>
  </si>
  <si>
    <t>Material:Li-ion:3:1,Modelo:18650:4:1,Voltage de Salida:3.7:12:1,Recargable:Sí:19:0,USB:Sí:20:0,Capacidad:3800 mAh.:23:1</t>
  </si>
  <si>
    <t>Altura:20 cm:5:1,Ancho:9 cm:6:1,Material:Poliamida:3:0,Modelo:Bersa Minithund XTL:4:1</t>
  </si>
  <si>
    <t>Material:Polímero:3:1,Modelo:AH Bersa Thunder Pro:4:1</t>
  </si>
  <si>
    <t>Material:Polímero:3:1,Modelo:AH - PX4:4:1,Arma:Beretta PX4 Storm:24:1</t>
  </si>
  <si>
    <t>Material:Termo Plástico:3:1,Modelo:AH GLOCK:4:1</t>
  </si>
  <si>
    <t>Material:Polímero:3:1,Modelo:AH - B92:4:1</t>
  </si>
  <si>
    <t>Material:Cuero Termo Modelado:3:1,Modelo:Multicalibre:4:1,Medidas Interiores:13 x 8,6 cm:15:1</t>
  </si>
  <si>
    <t>Altura:17.5:5:1,Ancho:13.5 cm:6:1,Material:Poliamida:3:0,Modelo:Doble Seguro:4:1,Denominación:Pistolera con Porta Cargador:1:1</t>
  </si>
  <si>
    <t>Material:Polímero moldeado por inyección:3:1,Modelo:Tach:4:1</t>
  </si>
  <si>
    <t>Altura:18.5 cm:5:1,Ancho:8.5 cm:6:1,Material:Poliamida:3:0,Modelo:Universal:4:1,Denominación:Pistolera Guerrillera:1:1</t>
  </si>
  <si>
    <t>Material:Polímero Resistente:3:1,Modelo:Cytac Houston N240:4:1,Medidas Exteriores:138 x 50 x 90 mm:14:1,Arma:Taurus PT92, B92 y 96:24:1</t>
  </si>
  <si>
    <t>Altura:14 cm:5:1,Ancho:7.5 cm:6:1,Material:Poliamida:3:0,Denominación:Pistolera:1:1</t>
  </si>
  <si>
    <t>Material:Poliamida:3:0,Medidas Exteriores:13 x  10,5 x 4 cm:14:1,Medidas Interiores:13 x 8 x 2,5 cm:15:1,Capacidad:Diestro y Zurdo:23:1,Arma:Todo calilbre:24:1</t>
  </si>
  <si>
    <t>Altura:14 cm:5:1,Ancho:8,5 cm:6:1,Espesor:5 cm:7:1,Material:Polímero:3:1,Modelo:Bersa TPR9:4:1,Denominación:Pistolera Nivel de Seguridad 2:1:1</t>
  </si>
  <si>
    <t>Altura:14,5 cm:5:1,Ancho:9 cm:6:1,Material:Polímero:3:1,Modelo:Taurus PT92:4:1,Denominación:Pistolera Nivel 2:1:1</t>
  </si>
  <si>
    <t>Material:Poliamida:3:0,Modelo:Universal:4:1,Capacidad:Zurdo o Diestro:23:1,Arma:Todo calibre:24:1</t>
  </si>
  <si>
    <t>Material:Cordura / Poliamida:3:1,Modelo:Panquequera Corta:4:1</t>
  </si>
  <si>
    <t>Altura:15.5 cm:5:1,Ancho:8 cm:6:1,Material:Poliamida:3:0,Modelo:1 Porta Cargador:4:1,Denominación:Pistolera:1:1</t>
  </si>
  <si>
    <t>Altura:17.5 cm:5:1,Ancho:10.5 cm:6:1,Material:Poliamida:3:0</t>
  </si>
  <si>
    <t>Altura:11.5 cm:5:1,Ancho:17 cm:6:1,Material:Poliamida:3:0,Modelo:Mini Guerrillera:4:1</t>
  </si>
  <si>
    <t>Altura:8.5 cm:5:1,Ancho:18.5 cm:6:1,Material:Poliamida:3:0,Modelo:Riñonera:4:1</t>
  </si>
  <si>
    <t>Altura:21.5 cm:5:1,Ancho:9.3 cm:6:1,Material:Poliamida:3:0,Modelo:Pistolera Termoformada Thunder:4:1</t>
  </si>
  <si>
    <t>Altura:14.5 cm:5:1,Ancho:16.8 cm:6:1,Espesor:4.5 cm:7:1,Material:Poliamida:3:0,Modelo:Multimarca:4:1,Denominación:Funda Pistolera:1:1</t>
  </si>
  <si>
    <t>Altura:19.4 cm:5:1,Ancho:10 cm:6:1,Espesor:6.5 cm:7:1,Material:Poliamida y Cuero:3:1,Modelo:Tipo táctica o Holster:4:1,Denominación:Funda Pistolera:1:1</t>
  </si>
  <si>
    <t>Material:Polímero y Poliamida:3:1,Modelo:Houston N2-72:4:1,Medidas Exteriores:22 x 19,5 cm:14:1,Capacidad:Hasta 3 (tres) accesorios:23:1,Arma:Pistoleras Houston Nivel 2:24:1</t>
  </si>
  <si>
    <t>Altura:8.3 cm:5:1,Ancho:8.3 cm:6:1,Espesor:0.2 cm:7:1,Material:Bordado:3:1,Modelo:Escudo para Brazo:4:1,Jurisdicción:Policía de Seguridad Aeroportuaria:2:1</t>
  </si>
  <si>
    <t>Material:Cuero:3:0,Modelo:Doble:4:1,Medidas Interiores:13 x 3,2 x 2,2 cm:15:1</t>
  </si>
  <si>
    <t>Material:Poliamida - Cordura:3:1,Modelo:Doble:4:1,Medidas Exteriores:14 x 9 x 4 cm:14:1,Medidas Interiores:10 x 3 x 6 cm:15:1</t>
  </si>
  <si>
    <t>Altura:25.4 cm:5:1,Ancho:20.5 cm:6:1,Espesor:9 cm:7:1,Material:Poliamida:3:0,Modelo:Termoformado:4:0</t>
  </si>
  <si>
    <t>Altura:15.5 cm:5:1,Ancho:10.7 cm:6:1,Espesor:5 cm:7:1,Material:Poliamida:3:0</t>
  </si>
  <si>
    <t>Altura:11 cm:5:1,Ancho:4,5 cm:6:1,Espesor:3 cm:7:1,Material:Poliamida:3:0,Modelo:Simple Regulable:4:1</t>
  </si>
  <si>
    <t>Material:Cuero:3:0,Modelo:Simple:4:1,Medidas Exteriores:60 x 145 x 35 mm:14:1,Medidas Interiores:20 x 37 x 150 mm:15:1,Capacidad:Un cargador:23:1,Arma:Cargador 9 mm:24:1</t>
  </si>
  <si>
    <t>Altura:14 cm:5:1,Ancho:6.3 cm:6:1,Espesor:5 cm:7:1,Material:Poliamida:3:0,Modelo:Simple:4:1,Denominación:Porta cargador:1:1</t>
  </si>
  <si>
    <t>Altura:15.5 cm:5:1,Ancho:5.8 cm:6:1,Espesor:3.4 cm:7:1,Material:Poliamida:3:0,Modelo:Termoformado:4:0</t>
  </si>
  <si>
    <t>Ancho:9.3 cm:6:1,Espesor:Variable según el contenido:7:1,Material:Poliamida:3:0,Longitud Extendido:43 cm:9:1,Longitud Plegado:16.5 cm:10:1</t>
  </si>
  <si>
    <t>Altura:12 cm:5:1,Ancho:16 cm:6:1,Espesor:6.5 cm:7:1,Material:Poliamida:3:0</t>
  </si>
  <si>
    <t>Altura:13 cm:5:1,Ancho:10.6 cm:6:1,Espesor:3.5 cm:7:1,Material:Cuero:3:0</t>
  </si>
  <si>
    <t>Altura:12 cm:5:1,Ancho:10 cm:6:1,Espesor:5,5 cm:7:1,Material:Poliamida:3:0</t>
  </si>
  <si>
    <t>Altura:10.8 cm:5:1,Ancho:11.5 cm:6:1,Espesor:5.5 cm:7:1,Material:Poliamida:3:0,Modelo:Con Gancho:4:1,Jurisdicción:Gendarmería, Ejército, Infantería:2:1,Denominación:Porta Esposas:1:1</t>
  </si>
  <si>
    <t>Altura:12 cm:5:1,Ancho:12,5 cm:6:1,Espesor:5 cm:7:1,Material:Poliamida:3:0,Modelo:Para sistema Molle:4:1</t>
  </si>
  <si>
    <t>Altura:12.5 cm:5:1,Ancho:11 cm:6:1,Espesor:4 cm:7:1,Material:Poliamida:3:0,Modelo:Táctico TMF:4:1</t>
  </si>
  <si>
    <t>Altura:13 cm:5:1,Ancho:11.5 cm:6:1,Espesor:5 cm:7:1,Material:Poliamida:3:0</t>
  </si>
  <si>
    <t>Altura:10.5 cm:5:1,Ancho:11.5 cm:6:1,Material:Poliamida:3:0,Modelo:Saque Rápido:4:1</t>
  </si>
  <si>
    <t>Altura:17,5 cm:5:1,Ancho:1:6:1,Material:Poliamida:3:0,Modelo:Termoformado:4:1,Medidas Exteriores:170 x 75 x 53 mm:14:1,Medidas Interiores:110 x 57 x 35 mm:15:1</t>
  </si>
  <si>
    <t>Material:Poliamida:3:0,Modelo:MOLLE:4:1</t>
  </si>
  <si>
    <t>Altura:16 cm:5:1,Ancho:10 cm:6:1,Espesor:5 cm:7:1,Material:Poliamida:3:0,Jurisdicción:Gendarmería:2:1</t>
  </si>
  <si>
    <t>Altura:14 cm:5:1,Ancho:4.5 cm:6:1,Espesor:2.5 cm:7:1,Material:Plástico y Goma Plástica:3:1</t>
  </si>
  <si>
    <t>Altura:20 cm:5:1,Ancho:6.5 cm:6:1,Espesor:5.5 cm:7:1,Material:Poliamida:3:0,Jurisdicción:Gendarmería Nacional:2:1,Denominación:Porta Tonfa:1:1</t>
  </si>
  <si>
    <t>Altura:15.5 cm:5:1,Ancho:22.5 cm:6:1,Espesor:6 cm:7:1</t>
  </si>
  <si>
    <t>Altura:25 cm:5:1,Ancho:9,5 cm:6:1,Espesor:9,5 cm:7:1,Material:Polímero Reforzado:3:1,Modelo:Rodillera:4:1</t>
  </si>
  <si>
    <t>Altura:5,5 cm:5:1,Ancho:15 cm:6:1,Espesor:15 cm:7:1,Material:Acrílico:3:1</t>
  </si>
  <si>
    <t>Altura:16,7 cm:5:1,Voltage de entrada:3v:11:1,Batería:Utiliza 2 AAA:21:1,Diámetro:1,3 cm:22:1</t>
  </si>
  <si>
    <t>Material:Poliamida:3:0,Longitud Extendido:140 cm:9:1,Longitud Plegado:66 cm:10:1</t>
  </si>
  <si>
    <t>Altura:1,8 cm:5:1,Ancho:3,5 cm:6:1,Material:Metal:3:1,Modelo:Con 4 alambres:4:1,Jurisdicción:Comunicaciones:2:1</t>
  </si>
  <si>
    <t>Altura:2.3 cm:5:1,Ancho:4.5 cm:6:1,Material:Pulcera Paracord 550 Trenzado:3:1,Modelo:Yuze Survival Gear:4:1,Longitud Extendido:26 cm:9:1</t>
  </si>
  <si>
    <t>Ancho:5 cm:6:1,Espesor:2 cm:7:1,Modelo:8603B:4:1,Longitud Extendido:22 cm:9:1,Denominación:H-Sport Water Resist:1:1</t>
  </si>
  <si>
    <t>Altura:1 cm:5:1,Ancho:3 cm:6:1,Material:Metal:3:1,Modelo:Con 2 pines:4:1,Jerarquía:1:0:1,Denominación:Riel de 1:1:1</t>
  </si>
  <si>
    <t>Altura:1 cm:5:1,Ancho:6 cm:6:1,Material:Metal:3:1,Modelo:Con 2 pines:4:1,Jerarquía:2:0:1,Denominación:Riel de 2:1:1</t>
  </si>
  <si>
    <t>Altura:1 cm:5:1,Ancho:9 cm:6:1,Material:Metal:3:1,Modelo:Con 2 pines:4:1,Jerarquía:3:0:1,Denominación:Riel de 3:1:1</t>
  </si>
  <si>
    <t>Altura:1 cm:5:1,Ancho:12 cm:6:1,Material:Metal:3:1,Modelo:Con 2 pines:4:1,Jerarquía:4:0:1,Denominación:Riel de 4:1:1</t>
  </si>
  <si>
    <t>Altura:2 cm:5:1,Ancho:8 cm:6:1,Material:Metálico:3:1,Modelo:Dorado:4:1</t>
  </si>
  <si>
    <t>Altura:15,5 cm:5:1,Ancho:15,5 cm:6:1,Material:Poliamida:3:0,Modelo:Delta STR 2047:4:1</t>
  </si>
  <si>
    <t>Material:Poliamida:3:0,Medidas Exteriores:38 x 17 x 6 cm:14:1,Medidas Interiores:Contorno Máx: 118 cm. - Contorno Mín: 84 cm.:15:1,Arma:Universal. Todo tipo de pistola.:24:1</t>
  </si>
  <si>
    <t>Altura:16 cm:5:1,Ancho:35 cm:6:1,Espesor:16 cm:7:1,Material:Poliamida:3:1,Modelo:Riñonera:4:1</t>
  </si>
  <si>
    <t>Material:Poliamida:3:1,Modelo:Riñonera:4:1,Medidas Exteriores:16 x 16 x 35 cm:14:1</t>
  </si>
  <si>
    <t>Altura:16 mm:5:1,Ancho:16 mm:6:1,Espesor:5 mm:7:1,Material:Metal:3:1,Modelo:Dorado:4:1,Denominación:Rombo para Jerarquía:1:1</t>
  </si>
  <si>
    <t>Altura:16 mm:5:1,Ancho:16 mm:6:1,Espesor:5 mm:7:1,Material:Metal:3:1,Modelo:Plateado:4:1,Denominación:Rombo para Jerarquía:1:1</t>
  </si>
  <si>
    <t>Altura:22 mm:5:1,Ancho:22 mm:6:1,Material:Metal:3:1,Modelo:Con tuerca, perno y rosca:4:1,Denominación:Rombo para Jerarquía:1:1</t>
  </si>
  <si>
    <t>Altura:2,6 cm:5:1,Ancho:2,6 cm:6:1,Espesor:0,7 cm:7:1,Material:Metal Dorado:3:1,Modelo:Con 2 pines y 2 alambres:4:1</t>
  </si>
  <si>
    <t>Altura:7,5 cm:5:1,Ancho:8 cm:6:1,Material:Bordado:3:0,Modelo:Baja Visibilidad:4:1,Jerarquía:Sargento:0:1,Jurisdicción:Penitenciaría:2:1</t>
  </si>
  <si>
    <t>Ancho:2,3 cm:6:1,Material:Cuero:3:0,Medidas Interiores:Para un cinturón de 5cm de ancho:15:1</t>
  </si>
  <si>
    <t>Ancho:3,3 cm:6:1,Material:Poliamida:3:0,Medidas Interiores:Para cinturón de 5cm de ancho:15:1</t>
  </si>
  <si>
    <t>Altura:1 cm:5:1,Ancho:6 cm:6:1,Material:Metálico:3:1</t>
  </si>
  <si>
    <t>Altura:2 cm:5:1,Ancho:4.2 cm:6:1,Espesor:1.7 cm:7:1,Material:Metállico:3:1,Modelo:Reglamentario:4:1</t>
  </si>
  <si>
    <t>Altura:5.8 cm:5:1,Ancho:8.7 cm:6:1,Espesor:0.2 cm:7:1,Material:Bordado:3:1,Modelo:Un rombo y serreta:4:1,Jerarquía:Subcomisario:0:1,Jurisdicción:Policía de Mendoza:2:1,Denominación:Pectoral:1:1</t>
  </si>
  <si>
    <t>Altura:4,5 cm:5:1,Ancho:8 cm:6:1,Modelo:Baja Visibilidad:4:1,Jerarquía:Suboficial Auxiliar:0:1,Jurisdicción:Penitenciaría:2:1</t>
  </si>
  <si>
    <t>Altura:6 cm:5:1,Ancho:8 cm:6:1,Material:Bordado:3:0,Modelo:Baja Visibilidad:4:1,Jerarquía:Suboficial Ayudante:0:1,Jurisdicción:Penitenciaría:2:1</t>
  </si>
  <si>
    <t>Altura:7,5 cm:5:1,Ancho:8 cm:6:1,Material:Bordado:3:0,Modelo:Baja Visibilidad:4:1,Jerarquía:Suboficial de Primera:0:1,Jurisdicción:Penitenciaría:2:1</t>
  </si>
  <si>
    <t>Altura:4,5 cm:5:1,Ancho:8 cm:6:1,Modelo:Baja Visibilidad:4:1,Jerarquía:Suboficial Mayor:0:1,Jurisdicción:Penitenciaría:2:1</t>
  </si>
  <si>
    <t>Altura:4 cm:5:1,Ancho:8 cm:6:1,Material:Bordado:3:0,Modelo:Baja Visibilidad:4:1,Jerarquía:Suboficial Principal:0:1,Jurisdicción:Penitenciaría:2:1</t>
  </si>
  <si>
    <t>Ancho:40 cm aproximadamente:6:1,Modelo:Tejido Red:4:1,Longitud Extendido:1,55 cm aproximadamente:9:1,Denominación:Sudadera Táctica:1:1</t>
  </si>
  <si>
    <t>Ancho:25 cm:6:1,Modelo:Tejido Red:4:1,Longitud Extendido:160 cm:9:1,Denominación:Sudadera Táctica:1:1</t>
  </si>
  <si>
    <t>Ancho:45 cm:6:1,Modelo:Tejido Red:4:1,Longitud Extendido:160 cm:9:1,Denominación:Sudadera Táctica:1:1</t>
  </si>
  <si>
    <t>Altura:60,5 cm:5:1,Ancho:3,2 cm:6:1,Espesor:3,2 cm:7:1,Material:Policarbonato (Termoplástico de ingenieria):3:1,Modelo:Policial:4:1</t>
  </si>
  <si>
    <t>Altura:59,5cm:5:1,Material:Polipropileno:3:1,Modelo:Policial - Táctico:4:1,Medidas Interiores:17cm de largo el mango:15:1,Diámetro:3cm y 4,5cm en el mango:22:1</t>
  </si>
  <si>
    <t>Altura:2,5 cm:5:1,Ancho:3,5 cm:6:1,Material:Metal Dorado:3:1,Modelo:Con 4 alambres:4:1</t>
  </si>
  <si>
    <t>Altura:18,5 cm:5:1,Ancho:15,5 cm:6:1,Jerarquía:Comisario Inspector:0:1</t>
  </si>
  <si>
    <t>Altura:15,5 cm:5:1,Ancho:18,5 cm:6:1,Jerarquía:Comisario y Sub Comisario:0:1</t>
  </si>
  <si>
    <t>Datos</t>
  </si>
  <si>
    <t>Código</t>
  </si>
  <si>
    <t>Adjutor</t>
  </si>
  <si>
    <t/>
  </si>
  <si>
    <t>Bordado</t>
  </si>
  <si>
    <t>5 cm</t>
  </si>
  <si>
    <t>8 cm</t>
  </si>
  <si>
    <t>Adjutor Principal</t>
  </si>
  <si>
    <t>11 cm</t>
  </si>
  <si>
    <t>Policarbonato</t>
  </si>
  <si>
    <t>3000MS Antiniebla</t>
  </si>
  <si>
    <t>3104OR Antiniebla</t>
  </si>
  <si>
    <t>3000BM Antiniebla</t>
  </si>
  <si>
    <t>Parche</t>
  </si>
  <si>
    <t>Seguridad Privada</t>
  </si>
  <si>
    <t>Aplique</t>
  </si>
  <si>
    <t>2.5 cm</t>
  </si>
  <si>
    <t>10.5 cm</t>
  </si>
  <si>
    <t>Plástico</t>
  </si>
  <si>
    <t>53.5 cm</t>
  </si>
  <si>
    <t>Bandera Argentina</t>
  </si>
  <si>
    <t>Baja Visibilidad</t>
  </si>
  <si>
    <t>4.5 cm</t>
  </si>
  <si>
    <t>7 cm</t>
  </si>
  <si>
    <t>0.2 cm</t>
  </si>
  <si>
    <t>PVC</t>
  </si>
  <si>
    <t>8.5 cm</t>
  </si>
  <si>
    <t>Larga</t>
  </si>
  <si>
    <t>3.3 cm</t>
  </si>
  <si>
    <t>12 cm</t>
  </si>
  <si>
    <t>Larga Baja Visibilidad</t>
  </si>
  <si>
    <t>3 cm</t>
  </si>
  <si>
    <t>11.5 cm</t>
  </si>
  <si>
    <t>Aluminio</t>
  </si>
  <si>
    <t>Giratoria Grueso Calibre</t>
  </si>
  <si>
    <t>24 cm</t>
  </si>
  <si>
    <t>5 mm</t>
  </si>
  <si>
    <t>Poliamida</t>
  </si>
  <si>
    <t>Barbijo</t>
  </si>
  <si>
    <t>Largo 29 cm</t>
  </si>
  <si>
    <t>Metal Dorado</t>
  </si>
  <si>
    <t>Con 2 alambres</t>
  </si>
  <si>
    <t>3 mm</t>
  </si>
  <si>
    <t>31 mm</t>
  </si>
  <si>
    <t>Oficial Subayudante y Ayudante</t>
  </si>
  <si>
    <t>Acrílico</t>
  </si>
  <si>
    <t>1 Rombo chico</t>
  </si>
  <si>
    <t>Oficial Inspector y Subinspector</t>
  </si>
  <si>
    <t>2 rombos chicos</t>
  </si>
  <si>
    <t>6 cm</t>
  </si>
  <si>
    <t>Oficial Inspector y Subinspector .</t>
  </si>
  <si>
    <t>2 rombos grandes</t>
  </si>
  <si>
    <t>7.5 cm</t>
  </si>
  <si>
    <t>Comisario</t>
  </si>
  <si>
    <t>Oficial Principal</t>
  </si>
  <si>
    <t>3 rombos chicos</t>
  </si>
  <si>
    <t>1 Estrella</t>
  </si>
  <si>
    <t>2 cm</t>
  </si>
  <si>
    <t>2 Estrellas</t>
  </si>
  <si>
    <t>3 Estrellas</t>
  </si>
  <si>
    <t>10 cm</t>
  </si>
  <si>
    <t>4 Estrellas</t>
  </si>
  <si>
    <t>5 Estrellas</t>
  </si>
  <si>
    <t>Acero Inoxidable</t>
  </si>
  <si>
    <t>Extensible</t>
  </si>
  <si>
    <t>480 gr</t>
  </si>
  <si>
    <t>50 cm</t>
  </si>
  <si>
    <t>20 cm</t>
  </si>
  <si>
    <t>Cuero</t>
  </si>
  <si>
    <t>11.3 cm</t>
  </si>
  <si>
    <t>1.2 cm</t>
  </si>
  <si>
    <t>Tasco 8x21.</t>
  </si>
  <si>
    <t>185 gr</t>
  </si>
  <si>
    <t>10 x 9 x 3 cm</t>
  </si>
  <si>
    <t>6 x 9 x 3.5 cm</t>
  </si>
  <si>
    <t>Táctico</t>
  </si>
  <si>
    <t>38 x 22 x 4 cm</t>
  </si>
  <si>
    <t>35 x 20 x 3.5 cm</t>
  </si>
  <si>
    <t>Bolso Mochila</t>
  </si>
  <si>
    <t>35 x 82 x 32 cm</t>
  </si>
  <si>
    <t>30 x 31 x 70 cm</t>
  </si>
  <si>
    <t>65 litros</t>
  </si>
  <si>
    <t>Diámetro de 16mm</t>
  </si>
  <si>
    <t>Diámetro de 10 a 12mm</t>
  </si>
  <si>
    <t>Botón</t>
  </si>
  <si>
    <t>Diametro de 16 mm</t>
  </si>
  <si>
    <t>Diametro de 22 mm</t>
  </si>
  <si>
    <t>5.8 cm</t>
  </si>
  <si>
    <t>16 cm</t>
  </si>
  <si>
    <t>Culata 8 Cartuchos</t>
  </si>
  <si>
    <t>19.5 cm</t>
  </si>
  <si>
    <t>Poliamida/Cordura</t>
  </si>
  <si>
    <t>9.3 cm</t>
  </si>
  <si>
    <t>Variable según el contenido</t>
  </si>
  <si>
    <t>43 cm</t>
  </si>
  <si>
    <t>16.5 cm</t>
  </si>
  <si>
    <t>Impermeable</t>
  </si>
  <si>
    <t>Camuflado con Verde y Marrón tipo Bosque</t>
  </si>
  <si>
    <t>200 x 150 x 135 cm</t>
  </si>
  <si>
    <t>3 personas</t>
  </si>
  <si>
    <t>200 x 200 x 145 cm</t>
  </si>
  <si>
    <t>4 personas</t>
  </si>
  <si>
    <t>100% poliestser</t>
  </si>
  <si>
    <t>100% Poliester</t>
  </si>
  <si>
    <t>Camuflada</t>
  </si>
  <si>
    <t>210 x 210 x 145cm</t>
  </si>
  <si>
    <t>250 x 250 x 150 cm</t>
  </si>
  <si>
    <t>Infantería</t>
  </si>
  <si>
    <t>Rip Stop (antidesgarro)</t>
  </si>
  <si>
    <t>Polyester 100%.</t>
  </si>
  <si>
    <t>Verde  Fluor</t>
  </si>
  <si>
    <t>Poliamida - Cordura</t>
  </si>
  <si>
    <t>Regulable</t>
  </si>
  <si>
    <t>Gendarmería</t>
  </si>
  <si>
    <t>Táctico Vial</t>
  </si>
  <si>
    <t>Gabardina</t>
  </si>
  <si>
    <t>5.5 cm</t>
  </si>
  <si>
    <t>96 cm</t>
  </si>
  <si>
    <t>Gala</t>
  </si>
  <si>
    <t>4 cm</t>
  </si>
  <si>
    <t>93 cm</t>
  </si>
  <si>
    <t>Nato</t>
  </si>
  <si>
    <t>0.5 cm</t>
  </si>
  <si>
    <t>130 cm</t>
  </si>
  <si>
    <t>Laureado Dorado</t>
  </si>
  <si>
    <t>117 cm</t>
  </si>
  <si>
    <t>128 cm</t>
  </si>
  <si>
    <t>Corbata para Uniforme</t>
  </si>
  <si>
    <t>Gabardina Especializada para Corbatas</t>
  </si>
  <si>
    <t>9 cm</t>
  </si>
  <si>
    <t>138 cm</t>
  </si>
  <si>
    <t>Cordón</t>
  </si>
  <si>
    <t>Con Lápiz</t>
  </si>
  <si>
    <t>Sintético</t>
  </si>
  <si>
    <t>Táctico para Borcego</t>
  </si>
  <si>
    <t>Poliester 600</t>
  </si>
  <si>
    <t>3 puntas</t>
  </si>
  <si>
    <t>Poliamida y enganches de Cuero</t>
  </si>
  <si>
    <t>50 mm</t>
  </si>
  <si>
    <t>2 mm</t>
  </si>
  <si>
    <t>Dux Oro</t>
  </si>
  <si>
    <t>Crema para Cuero y NobucK</t>
  </si>
  <si>
    <t>6.7 cm</t>
  </si>
  <si>
    <t>Crisol LMGe</t>
  </si>
  <si>
    <t>1.9 cm</t>
  </si>
  <si>
    <t>Con Funda Rígida</t>
  </si>
  <si>
    <t>30 cm</t>
  </si>
  <si>
    <t>2.6 cm</t>
  </si>
  <si>
    <t>Con Funda de Poliamida y Puntero de Acero</t>
  </si>
  <si>
    <t>2.7 cm</t>
  </si>
  <si>
    <t>Acero Inoxidable Templado</t>
  </si>
  <si>
    <t>NF5458</t>
  </si>
  <si>
    <t>26 cm</t>
  </si>
  <si>
    <t>Táctico y Supervivencia</t>
  </si>
  <si>
    <t>5.7 cm</t>
  </si>
  <si>
    <t>Alambrillo Dorado</t>
  </si>
  <si>
    <t>Grupo Especial de Operaciones Penitenciarias</t>
  </si>
  <si>
    <t>Penitenciaría de Mendoza</t>
  </si>
  <si>
    <t>Escudo para Boina</t>
  </si>
  <si>
    <t>5.3 cm</t>
  </si>
  <si>
    <t>Grupo Especial de Seguridad</t>
  </si>
  <si>
    <t>Policía de Mendoza</t>
  </si>
  <si>
    <t>3.2 cm</t>
  </si>
  <si>
    <t>5.9 cm</t>
  </si>
  <si>
    <t>Liceo Militar General Espejo</t>
  </si>
  <si>
    <t>Mendoza</t>
  </si>
  <si>
    <t>0.1 cm</t>
  </si>
  <si>
    <t>Compañía de Canes</t>
  </si>
  <si>
    <t>Policía Mendoza</t>
  </si>
  <si>
    <t>5.2 cm</t>
  </si>
  <si>
    <t>Motorizada</t>
  </si>
  <si>
    <t>Unidad Ciclística de Acción Rápida</t>
  </si>
  <si>
    <t>Unidad Motorizada de Acción Rápida</t>
  </si>
  <si>
    <t>Unidad Especial de Patrullaje</t>
  </si>
  <si>
    <t>5.4 cm</t>
  </si>
  <si>
    <t>Unidad Policial Parque</t>
  </si>
  <si>
    <t>4.8 cm</t>
  </si>
  <si>
    <t>Escudo para Brazo de Baja Visibilidad</t>
  </si>
  <si>
    <t>7.4 cm</t>
  </si>
  <si>
    <t>Servicio Penitenciario Mendoza</t>
  </si>
  <si>
    <t>Ministerio de Gobierno</t>
  </si>
  <si>
    <t>Para Brazo - Baja visibilidad</t>
  </si>
  <si>
    <t>11.2 cm</t>
  </si>
  <si>
    <t>9.5 cm</t>
  </si>
  <si>
    <t>0.25 cm</t>
  </si>
  <si>
    <t>Banda de Música Gustavo Ramet</t>
  </si>
  <si>
    <t>Unidad Histórica</t>
  </si>
  <si>
    <t>Jefatura Barrio Cívico - Policía de Mendoza</t>
  </si>
  <si>
    <t>Escudo para Brazo</t>
  </si>
  <si>
    <t>Cuerpo de Instructores</t>
  </si>
  <si>
    <t>Instituto Universitario de Seguridad Pública de Mendoza</t>
  </si>
  <si>
    <t>8.9 cm</t>
  </si>
  <si>
    <t>Centro de Adiestramiento Táctico Policial</t>
  </si>
  <si>
    <t>Para Brazo</t>
  </si>
  <si>
    <t>9.1 cm</t>
  </si>
  <si>
    <t>Compañía Motorizada de la Policía de Mendoza</t>
  </si>
  <si>
    <t>Dirección de Bomberos de la Policía de Mendoza</t>
  </si>
  <si>
    <t>Gendarmería Nacional</t>
  </si>
  <si>
    <t>10.7 cm</t>
  </si>
  <si>
    <t>Servicio Penitenciario de Mendoza</t>
  </si>
  <si>
    <t>11.7 cm</t>
  </si>
  <si>
    <t>9.4 cm</t>
  </si>
  <si>
    <t>Grupo Especial de Seguiridad</t>
  </si>
  <si>
    <t>10.4 cm</t>
  </si>
  <si>
    <t>8.2 cm</t>
  </si>
  <si>
    <t>Cuerpo de Infanterìa</t>
  </si>
  <si>
    <t>General Manuel Belgrano</t>
  </si>
  <si>
    <t>10.9 cm</t>
  </si>
  <si>
    <t>Cuerpo de Infantería</t>
  </si>
  <si>
    <t>Baja Visibilidad - Para Brazo</t>
  </si>
  <si>
    <t>Instituto de Formación Penitenciaria</t>
  </si>
  <si>
    <t>Servico Penitenciario Mendoza</t>
  </si>
  <si>
    <t>8.1 cm</t>
  </si>
  <si>
    <t>Instituto Universitario de Seguridad Pública</t>
  </si>
  <si>
    <t>Provincia de Mendoza</t>
  </si>
  <si>
    <t>6.3 cm</t>
  </si>
  <si>
    <t>Jefatura Departamental Capital</t>
  </si>
  <si>
    <t>Oficiales Jefes y Superiores</t>
  </si>
  <si>
    <t>10.6 cm</t>
  </si>
  <si>
    <t>7.2 cm</t>
  </si>
  <si>
    <t>Complejo Penitenciario Nº IIi</t>
  </si>
  <si>
    <t>Penitenciaría Almafuerte</t>
  </si>
  <si>
    <t>7.8 cm</t>
  </si>
  <si>
    <t>Departamento de Seguridad y Traslados - División Traslados y Custodias</t>
  </si>
  <si>
    <t>Policía Científica</t>
  </si>
  <si>
    <t>8.3 cm</t>
  </si>
  <si>
    <t>10.3 cm</t>
  </si>
  <si>
    <t>7.4  cm</t>
  </si>
  <si>
    <t>Viejo o Anterior</t>
  </si>
  <si>
    <t>Policía de Seguridad Rural</t>
  </si>
  <si>
    <t>Unidad Tranviaria</t>
  </si>
  <si>
    <t>Escudo Brazo</t>
  </si>
  <si>
    <t>Policía Montada</t>
  </si>
  <si>
    <t>8.7 cm</t>
  </si>
  <si>
    <t>Policía Vial</t>
  </si>
  <si>
    <t>Sanidad Policial</t>
  </si>
  <si>
    <t>7.7 cm</t>
  </si>
  <si>
    <t>Servicio Penitenciario</t>
  </si>
  <si>
    <t>Mendoza .</t>
  </si>
  <si>
    <t>Servicio Penitenciario Seguridad Externa</t>
  </si>
  <si>
    <t>7 cm a 9 cm</t>
  </si>
  <si>
    <t>7.9 cm a 95 cm</t>
  </si>
  <si>
    <t>0.3 cm</t>
  </si>
  <si>
    <t>Unidad de Cuerpos Especiales de Mendoza</t>
  </si>
  <si>
    <t>Policía de Mendoza - Capital</t>
  </si>
  <si>
    <t>11.4 cm</t>
  </si>
  <si>
    <t>Policía de Mendoza - Tupungato</t>
  </si>
  <si>
    <t>Unidad Policial de Asistencia al Turista</t>
  </si>
  <si>
    <t>9.9 cm</t>
  </si>
  <si>
    <t>Defensa Civil</t>
  </si>
  <si>
    <t>Oficial</t>
  </si>
  <si>
    <t>Escudo para Gorra Grande</t>
  </si>
  <si>
    <t>Con tornillo y tuerca</t>
  </si>
  <si>
    <t>Espadas Cruzadas Doradas</t>
  </si>
  <si>
    <t>Santa Cruz</t>
  </si>
  <si>
    <t>Antigüedad</t>
  </si>
  <si>
    <t>5 Puntas</t>
  </si>
  <si>
    <t>1.4 cm</t>
  </si>
  <si>
    <t>Wall 006</t>
  </si>
  <si>
    <t>24.3 cm</t>
  </si>
  <si>
    <t>15.5 cm</t>
  </si>
  <si>
    <t>4.5v</t>
  </si>
  <si>
    <t>Gamuza</t>
  </si>
  <si>
    <t>#14-OC</t>
  </si>
  <si>
    <t>14 gr</t>
  </si>
  <si>
    <t>2.2 cm</t>
  </si>
  <si>
    <t>#P-22-OC</t>
  </si>
  <si>
    <t>22 gr</t>
  </si>
  <si>
    <t>#M-60-OC</t>
  </si>
  <si>
    <t>3.4 cm</t>
  </si>
  <si>
    <t>60 gr</t>
  </si>
  <si>
    <t>80 gr</t>
  </si>
  <si>
    <t>3.5 cm</t>
  </si>
  <si>
    <t>60 ml</t>
  </si>
  <si>
    <t>F1</t>
  </si>
  <si>
    <t>Regulable con abrojo</t>
  </si>
  <si>
    <t>Gorra Reglamentaria</t>
  </si>
  <si>
    <t>2 x CR2032 de 1.5v c/u</t>
  </si>
  <si>
    <t>Seguridad</t>
  </si>
  <si>
    <t>Lana</t>
  </si>
  <si>
    <t>Sin Forro</t>
  </si>
  <si>
    <t>25 cm</t>
  </si>
  <si>
    <t>Diámetro 12.1 cm</t>
  </si>
  <si>
    <t>Polar</t>
  </si>
  <si>
    <t>Nylon. Algodón y Piel Sintética</t>
  </si>
  <si>
    <t>Casquillo a Prueba de Viento</t>
  </si>
  <si>
    <t>Circunferencia de 21.65 a 23.23 pulgadas</t>
  </si>
  <si>
    <t>Una abertura</t>
  </si>
  <si>
    <t>32 cm</t>
  </si>
  <si>
    <t>39 cm</t>
  </si>
  <si>
    <t>12.4 cm</t>
  </si>
  <si>
    <t>Negro</t>
  </si>
  <si>
    <t>Metal dorado</t>
  </si>
  <si>
    <t>Uniforme de Gala</t>
  </si>
  <si>
    <t>6 x 8 cm</t>
  </si>
  <si>
    <t>Hebilla para Cinturón</t>
  </si>
  <si>
    <t>Bronce Niquelado</t>
  </si>
  <si>
    <t>Dorado</t>
  </si>
  <si>
    <t>Diámetro de 4 cm</t>
  </si>
  <si>
    <t>Plateado</t>
  </si>
  <si>
    <t>Diámetro de 4cm</t>
  </si>
  <si>
    <t>Torreón Penitenciario Dorado</t>
  </si>
  <si>
    <t>Dorada</t>
  </si>
  <si>
    <t>Charretera. Capona. Paleta</t>
  </si>
  <si>
    <t>Base de acrílico forrado en Gabardina Azul Noche</t>
  </si>
  <si>
    <t>12.5 cm</t>
  </si>
  <si>
    <t>6.5 cm</t>
  </si>
  <si>
    <t>Hombrera. Paleta. Charretera. Capona</t>
  </si>
  <si>
    <t>Placa de plástico forrada en gabardina</t>
  </si>
  <si>
    <t>2 Soles plateados sobre base celeste</t>
  </si>
  <si>
    <t>12.8 cm</t>
  </si>
  <si>
    <t>Hombrera. charretera. capona. paleta</t>
  </si>
  <si>
    <t>Confeccionada en placa de plástico revestida con gabardina color azul noche</t>
  </si>
  <si>
    <t>3 Soles plateados sobre base celeste</t>
  </si>
  <si>
    <t>128 mm</t>
  </si>
  <si>
    <t>65 mm</t>
  </si>
  <si>
    <t>Oficial de Primera</t>
  </si>
  <si>
    <t>Hombrera. Charretera. Paleta. Capona</t>
  </si>
  <si>
    <t>Estructura de Plástico. forrado en gabardina</t>
  </si>
  <si>
    <t>Oficial de Segunda</t>
  </si>
  <si>
    <t>Comisario General</t>
  </si>
  <si>
    <t>Hombrera con 3 Rombos Dorados. Palma Cruzada y Serreta</t>
  </si>
  <si>
    <t>Bordado en hilo oro tipo gusanillo</t>
  </si>
  <si>
    <t>14.3 cm</t>
  </si>
  <si>
    <t>Sargento Ayudante</t>
  </si>
  <si>
    <t>Charretera Capona Paleta Hombrera</t>
  </si>
  <si>
    <t>Cabo 1º</t>
  </si>
  <si>
    <t>Hombrera - Charretera - Paleta - Capona</t>
  </si>
  <si>
    <t>Sargento 1º (Primero)</t>
  </si>
  <si>
    <t>Charretera. Hombrera. Capona . Paleta.</t>
  </si>
  <si>
    <t>Suboficial Principal</t>
  </si>
  <si>
    <t>Charretera - Capona - Paleta - Hombrera</t>
  </si>
  <si>
    <t>1º Año</t>
  </si>
  <si>
    <t>2º Año</t>
  </si>
  <si>
    <t>3º Año</t>
  </si>
  <si>
    <t>4º Año</t>
  </si>
  <si>
    <t>5º Año</t>
  </si>
  <si>
    <t>6º Año</t>
  </si>
  <si>
    <t>Porta jerarquías</t>
  </si>
  <si>
    <t>6.2 cm</t>
  </si>
  <si>
    <t>Auxiliar Mayor</t>
  </si>
  <si>
    <t>Hombrera. Charretera. Capona. Paleta.</t>
  </si>
  <si>
    <t>Oficial Ayudante</t>
  </si>
  <si>
    <t>Placa de Plástico forrada en gabardina</t>
  </si>
  <si>
    <t>2 Rombos y Serreta</t>
  </si>
  <si>
    <t>12.7 cm</t>
  </si>
  <si>
    <t>3 Rombos Palmas y Serreta</t>
  </si>
  <si>
    <t>Comisario Inspector</t>
  </si>
  <si>
    <t>1 Rombo en base Francia. Palmas y Serreta</t>
  </si>
  <si>
    <t>Oficial Inspector</t>
  </si>
  <si>
    <t>Placa de plástico forrado en gabardina</t>
  </si>
  <si>
    <t>Bordado con 2 Rombos Plateados y un Círculo Dorado</t>
  </si>
  <si>
    <t>0.4 cm</t>
  </si>
  <si>
    <t>3 Rombos Plateados</t>
  </si>
  <si>
    <t>12.6 cm</t>
  </si>
  <si>
    <t>Oficial Subayudante</t>
  </si>
  <si>
    <t>1 Rombo Plateado</t>
  </si>
  <si>
    <t>Oficial Subcomisario</t>
  </si>
  <si>
    <t>Un rombo dorado en base negra y serreta</t>
  </si>
  <si>
    <t>Oficial Auxiliar</t>
  </si>
  <si>
    <t>Alma de plástico. forrada en gabardina y bordada</t>
  </si>
  <si>
    <t>Lisa Sin atributos</t>
  </si>
  <si>
    <t>12.5 x 6.5 cm</t>
  </si>
  <si>
    <t>Sub Alcaide</t>
  </si>
  <si>
    <t>Hombrera. Charretera. Capona. Paleta</t>
  </si>
  <si>
    <t>Base de acrílico forrado en gabardina azul noche</t>
  </si>
  <si>
    <t>1 Sol dorado bordado sobre base francia y serreta</t>
  </si>
  <si>
    <t>130 mm</t>
  </si>
  <si>
    <t>67 mm</t>
  </si>
  <si>
    <t>Suboficial Mayor</t>
  </si>
  <si>
    <t>Hombrera. Paleta. Charretera. Capona.</t>
  </si>
  <si>
    <t>Base de acrílico forrada en gabardina</t>
  </si>
  <si>
    <t>Sub Adjutor</t>
  </si>
  <si>
    <t>1 Sol plateado sobre base celeste</t>
  </si>
  <si>
    <t>Cabo</t>
  </si>
  <si>
    <t>Charretera. Capona o Paleta</t>
  </si>
  <si>
    <t>Para brazo</t>
  </si>
  <si>
    <t>Bordado Dorado</t>
  </si>
  <si>
    <t>3.7 cm</t>
  </si>
  <si>
    <t>Oficial Sub Inspector</t>
  </si>
  <si>
    <t>Insignia pectoral</t>
  </si>
  <si>
    <t>Bordado dorado y plateado</t>
  </si>
  <si>
    <t>6.8 cm</t>
  </si>
  <si>
    <t>Bordado Plateado</t>
  </si>
  <si>
    <t>Policía Rural de Mendoza</t>
  </si>
  <si>
    <t>4.3 cm</t>
  </si>
  <si>
    <t>Subadjutor</t>
  </si>
  <si>
    <t>Sub Oficial Principal</t>
  </si>
  <si>
    <t>Suboficial Auxiliar</t>
  </si>
  <si>
    <t>Insignia Pectoral</t>
  </si>
  <si>
    <t>Suboficial Ayudante</t>
  </si>
  <si>
    <t>Suboficial Cabo</t>
  </si>
  <si>
    <t>Galón</t>
  </si>
  <si>
    <t>8.8 cm</t>
  </si>
  <si>
    <t>Suboficial Cabo 1º</t>
  </si>
  <si>
    <t>Suboficial de 1ª.</t>
  </si>
  <si>
    <t>Con y sin ojal</t>
  </si>
  <si>
    <t>8.6 cm</t>
  </si>
  <si>
    <t>Sargento Primero</t>
  </si>
  <si>
    <t>Suboficial Sargento Ayudante</t>
  </si>
  <si>
    <t>Suboficial Sargento</t>
  </si>
  <si>
    <t>Suboficial Sargento 1º</t>
  </si>
  <si>
    <t>Suboficial Subayudante</t>
  </si>
  <si>
    <t>15 cm</t>
  </si>
  <si>
    <t>14.6 cm</t>
  </si>
  <si>
    <t>1.3 cm</t>
  </si>
  <si>
    <t>Laureles</t>
  </si>
  <si>
    <t>Grande</t>
  </si>
  <si>
    <t>4.2 cm</t>
  </si>
  <si>
    <t>LED mini linterna Rayovac 9</t>
  </si>
  <si>
    <t>Goma</t>
  </si>
  <si>
    <t>9.73 cm</t>
  </si>
  <si>
    <t>3.63 cm</t>
  </si>
  <si>
    <t>Aleación con Aluminio</t>
  </si>
  <si>
    <t>SKUF207</t>
  </si>
  <si>
    <t>174gr</t>
  </si>
  <si>
    <t>18 cm</t>
  </si>
  <si>
    <t>16.2 cm</t>
  </si>
  <si>
    <t>3.7 a 4.5v</t>
  </si>
  <si>
    <t>1x-2000x</t>
  </si>
  <si>
    <t>Sí</t>
  </si>
  <si>
    <t>USB 18650 3.7v 3800mAh</t>
  </si>
  <si>
    <t>3.8 cm</t>
  </si>
  <si>
    <t>Metal Aleación y Aluminio</t>
  </si>
  <si>
    <t>USb</t>
  </si>
  <si>
    <t>5 v</t>
  </si>
  <si>
    <t>1x a 4x</t>
  </si>
  <si>
    <t>2.8 cm</t>
  </si>
  <si>
    <t>165 x 35 x 25 mm</t>
  </si>
  <si>
    <t>Resistente al Agua</t>
  </si>
  <si>
    <t>Pila USB</t>
  </si>
  <si>
    <t>Linterna con Aumento</t>
  </si>
  <si>
    <t>LPA2009</t>
  </si>
  <si>
    <t>10.8 cm</t>
  </si>
  <si>
    <t>9.8 cm</t>
  </si>
  <si>
    <t>Aleación Metálica con Aluminio</t>
  </si>
  <si>
    <t>Táctico Policial</t>
  </si>
  <si>
    <t>17.5 cm</t>
  </si>
  <si>
    <t>17 cm</t>
  </si>
  <si>
    <t>3.8 a 4.7v</t>
  </si>
  <si>
    <t>1x a 2000x</t>
  </si>
  <si>
    <t>Cable cargador</t>
  </si>
  <si>
    <t>Construida en aluminio de grado aeronáutico con  recubrimiento epoxi negro de alta resistencia</t>
  </si>
  <si>
    <t>3.7 a 4.5 v</t>
  </si>
  <si>
    <t>15 x 3.5 cm</t>
  </si>
  <si>
    <t>150 metros de alcance</t>
  </si>
  <si>
    <t>Cable Cargador</t>
  </si>
  <si>
    <t>LED CREE 3W DEL ALTA POTENCIa</t>
  </si>
  <si>
    <t>Aleación de aluminio con grado aeronáutico</t>
  </si>
  <si>
    <t>18.5 cm</t>
  </si>
  <si>
    <t>3.7 a 4.7 v</t>
  </si>
  <si>
    <t>Metal Negro</t>
  </si>
  <si>
    <t>4.7v</t>
  </si>
  <si>
    <t>5x</t>
  </si>
  <si>
    <t>Cable para cargar</t>
  </si>
  <si>
    <t xml:space="preserve"> 3 cm</t>
  </si>
  <si>
    <t>Higlght Torch</t>
  </si>
  <si>
    <t>Aleación de aluminio superresistente de grado aeronáutico</t>
  </si>
  <si>
    <t>XML-T6.</t>
  </si>
  <si>
    <t>13 cm</t>
  </si>
  <si>
    <t>18650 USB 3800mAh</t>
  </si>
  <si>
    <t>3.6 cm</t>
  </si>
  <si>
    <t>x 2000.</t>
  </si>
  <si>
    <t>Li-ion 18650 de 4.3v 3800mAh</t>
  </si>
  <si>
    <t>3 - 3.5 cm</t>
  </si>
  <si>
    <t>Neoprene</t>
  </si>
  <si>
    <t>Máscara Témica</t>
  </si>
  <si>
    <t>54 cm</t>
  </si>
  <si>
    <t>Mestálico esmaltado</t>
  </si>
  <si>
    <t>Con 4 alambres</t>
  </si>
  <si>
    <t>Hachas Cruzadas</t>
  </si>
  <si>
    <t>Tropa Bombero</t>
  </si>
  <si>
    <t>Con dos alambres</t>
  </si>
  <si>
    <t>1.5 cm</t>
  </si>
  <si>
    <t>Banda de Música</t>
  </si>
  <si>
    <t>15 mm</t>
  </si>
  <si>
    <t>63 mm</t>
  </si>
  <si>
    <t>8 mm</t>
  </si>
  <si>
    <t>Con 2 pines</t>
  </si>
  <si>
    <t>Ruedas Aladas</t>
  </si>
  <si>
    <t>2 pines</t>
  </si>
  <si>
    <t>3.7v x 2.</t>
  </si>
  <si>
    <t>2 pilas Li-ion 16340 de 1800mAh CE cada una</t>
  </si>
  <si>
    <t>Para Riel Picatinny</t>
  </si>
  <si>
    <t>39 x 17 x 40 cm</t>
  </si>
  <si>
    <t>24 x 11 x 33 cm</t>
  </si>
  <si>
    <t>Cordura</t>
  </si>
  <si>
    <t>Táctica</t>
  </si>
  <si>
    <t>50 x 38 x 28 cm</t>
  </si>
  <si>
    <t>48 x 28 x 18 cm</t>
  </si>
  <si>
    <t>30 litros</t>
  </si>
  <si>
    <t>40 x 25 x 22 cm</t>
  </si>
  <si>
    <t>Capacidad de 20 litros</t>
  </si>
  <si>
    <t>Poliamida / Cordura</t>
  </si>
  <si>
    <t>Láser Etch</t>
  </si>
  <si>
    <t>42 x 22 x 28 cm</t>
  </si>
  <si>
    <t>YKK</t>
  </si>
  <si>
    <t>Cordura - Poliamida</t>
  </si>
  <si>
    <t>Con Porta Accesorios</t>
  </si>
  <si>
    <t>29 cm</t>
  </si>
  <si>
    <t>25 litros</t>
  </si>
  <si>
    <t>Comando Táctico</t>
  </si>
  <si>
    <t>40 x 25 x 9 cm</t>
  </si>
  <si>
    <t>32 x 16 x 8 cm</t>
  </si>
  <si>
    <t>28 cm</t>
  </si>
  <si>
    <t>26 x 26 x 5 cm (cada compartimento)</t>
  </si>
  <si>
    <t>32 x 27 x 13 cm</t>
  </si>
  <si>
    <t>21 x 10 x 21 cm</t>
  </si>
  <si>
    <t>Muslera con Portacargador</t>
  </si>
  <si>
    <t>Doble Seguro</t>
  </si>
  <si>
    <t>Fobus</t>
  </si>
  <si>
    <t>21.5 cm</t>
  </si>
  <si>
    <t>STd</t>
  </si>
  <si>
    <t>Todos los calibres</t>
  </si>
  <si>
    <t>Universal</t>
  </si>
  <si>
    <t>Muslera Base Plataforma</t>
  </si>
  <si>
    <t>Plástico Flexible - Poliamida - Cordura</t>
  </si>
  <si>
    <t>29 x 23 x 8 cm</t>
  </si>
  <si>
    <t>20 x 18 x 6 cm</t>
  </si>
  <si>
    <t>Porta Objeto</t>
  </si>
  <si>
    <t>14.5 cm</t>
  </si>
  <si>
    <t>14 cm</t>
  </si>
  <si>
    <t>STD Ez</t>
  </si>
  <si>
    <t>16 x 16 x 5 cm</t>
  </si>
  <si>
    <t>16 x 3 x 6.5 cm</t>
  </si>
  <si>
    <t>Delta XTL STM2050</t>
  </si>
  <si>
    <t>35 x 145 x 95 mm</t>
  </si>
  <si>
    <t>Buck DA139</t>
  </si>
  <si>
    <t>F-996</t>
  </si>
  <si>
    <t>Gerber Bear Grylls</t>
  </si>
  <si>
    <t>1.8 cm</t>
  </si>
  <si>
    <t>20.8 cm</t>
  </si>
  <si>
    <t>12.2 cm</t>
  </si>
  <si>
    <t>2.9 cm</t>
  </si>
  <si>
    <t>1.9 cm la hoja</t>
  </si>
  <si>
    <t>22 cm</t>
  </si>
  <si>
    <t>Multiuso tipo Suiza</t>
  </si>
  <si>
    <t>Strider 352.</t>
  </si>
  <si>
    <t>20.5 cm</t>
  </si>
  <si>
    <t>Surefire D38.</t>
  </si>
  <si>
    <t>1.7 cm</t>
  </si>
  <si>
    <t>22.5 cm</t>
  </si>
  <si>
    <t>13.4 cm</t>
  </si>
  <si>
    <t>Paño</t>
  </si>
  <si>
    <t>2 Rombos con Serreta</t>
  </si>
  <si>
    <t>Bordado y Velcro</t>
  </si>
  <si>
    <t>0.35 cm</t>
  </si>
  <si>
    <t>1 Sol</t>
  </si>
  <si>
    <t>7.6 cm</t>
  </si>
  <si>
    <t>Oficial Mayor</t>
  </si>
  <si>
    <t>1 Sol y Serreta</t>
  </si>
  <si>
    <t>Bordado plateado</t>
  </si>
  <si>
    <t>2 Soles</t>
  </si>
  <si>
    <t>2 Soles y Serreta</t>
  </si>
  <si>
    <t>Policía de Mendoza y la Rural</t>
  </si>
  <si>
    <t>Oficial Subinspector</t>
  </si>
  <si>
    <t>3 Soles</t>
  </si>
  <si>
    <t>Oficial en Jefe</t>
  </si>
  <si>
    <t>4 Soles</t>
  </si>
  <si>
    <t>6.9 cm</t>
  </si>
  <si>
    <t>Auxiliar de Primera</t>
  </si>
  <si>
    <t>Bordado Baja Visibilidad</t>
  </si>
  <si>
    <t>4.7 cm</t>
  </si>
  <si>
    <t>Auxiliar Segundo</t>
  </si>
  <si>
    <t>2.3 cm</t>
  </si>
  <si>
    <t>Con Bandera</t>
  </si>
  <si>
    <t>UMAr</t>
  </si>
  <si>
    <t>Unidad Motorizada de Mendoza</t>
  </si>
  <si>
    <t>Pectoral Baja Visibilidad</t>
  </si>
  <si>
    <t>10.1 cm</t>
  </si>
  <si>
    <t>Cadete</t>
  </si>
  <si>
    <t>Escuela de Cadetes</t>
  </si>
  <si>
    <t>Uniforme de Gimnasia</t>
  </si>
  <si>
    <t>Motorista</t>
  </si>
  <si>
    <t>Vial</t>
  </si>
  <si>
    <t>Servicio de Requisa Penitenciaria</t>
  </si>
  <si>
    <t>Servicios Penitenciario de Mendoza</t>
  </si>
  <si>
    <t>Aluminio de grado aeronáutico</t>
  </si>
  <si>
    <t>WS903/328.</t>
  </si>
  <si>
    <t>265 mm</t>
  </si>
  <si>
    <t>94gr</t>
  </si>
  <si>
    <t>Li-ion</t>
  </si>
  <si>
    <t>3.7v</t>
  </si>
  <si>
    <t>3800 mAh</t>
  </si>
  <si>
    <t>Bersa Minithund XTl</t>
  </si>
  <si>
    <t>Polímero</t>
  </si>
  <si>
    <t>AH Bersa Thunder Pro</t>
  </si>
  <si>
    <t>AH - PX4</t>
  </si>
  <si>
    <t>Beretta PX4 Storm</t>
  </si>
  <si>
    <t>Termo Plástico</t>
  </si>
  <si>
    <t>AH GLOCK</t>
  </si>
  <si>
    <t>AH - B92</t>
  </si>
  <si>
    <t>Cuero Termo Modelado</t>
  </si>
  <si>
    <t>Multicalibre</t>
  </si>
  <si>
    <t>13 x 8.6 cm</t>
  </si>
  <si>
    <t>Pistolera con Porta Cargador</t>
  </si>
  <si>
    <t>13.5 cm</t>
  </si>
  <si>
    <t>Polímero moldeado por inyección</t>
  </si>
  <si>
    <t>Tach</t>
  </si>
  <si>
    <t>Pistolera Guerrillera</t>
  </si>
  <si>
    <t>Polímero Resistente</t>
  </si>
  <si>
    <t>Cytac Houston N240.</t>
  </si>
  <si>
    <t>138 x 50 x 90 mm</t>
  </si>
  <si>
    <t>Taurus PT92. B92 y 96</t>
  </si>
  <si>
    <t>13 x  10.5 x 4 cm</t>
  </si>
  <si>
    <t>13 x 8 x 2.5 cm</t>
  </si>
  <si>
    <t>Diestro y Zurdo</t>
  </si>
  <si>
    <t>Todo calilbre</t>
  </si>
  <si>
    <t>Pistolera Nivel de Seguridad 2.</t>
  </si>
  <si>
    <t>Bersa TPR9.</t>
  </si>
  <si>
    <t>Pistolera Nivel 2</t>
  </si>
  <si>
    <t>Taurus PT92.</t>
  </si>
  <si>
    <t>Zurdo o Diestro</t>
  </si>
  <si>
    <t>Todo calibre</t>
  </si>
  <si>
    <t>Cordura / Poliamida</t>
  </si>
  <si>
    <t>Panquequera Corta</t>
  </si>
  <si>
    <t>1 Porta Cargador</t>
  </si>
  <si>
    <t>Mini Guerrillera</t>
  </si>
  <si>
    <t>Pistolera Termoformada Thunder</t>
  </si>
  <si>
    <t>Funda Pistolera</t>
  </si>
  <si>
    <t>Multimarca</t>
  </si>
  <si>
    <t>16.8 cm</t>
  </si>
  <si>
    <t>Poliamida y Cuero</t>
  </si>
  <si>
    <t>Tipo táctica o Holster</t>
  </si>
  <si>
    <t>19.4 cm</t>
  </si>
  <si>
    <t>Polímero y Poliamida</t>
  </si>
  <si>
    <t>Houston N2-72.</t>
  </si>
  <si>
    <t>22 x 19.5 cm</t>
  </si>
  <si>
    <t>Hasta 3 (tres) accesorios</t>
  </si>
  <si>
    <t>Pistoleras Houston Nivel 2</t>
  </si>
  <si>
    <t>Doble</t>
  </si>
  <si>
    <t>13 x 3.2 x 2.2 cm</t>
  </si>
  <si>
    <t>14 x 9 x 4 cm</t>
  </si>
  <si>
    <t>10 x 3 x 6 cm</t>
  </si>
  <si>
    <t>Termoformado</t>
  </si>
  <si>
    <t>25.4 cm</t>
  </si>
  <si>
    <t>Simple Regulable</t>
  </si>
  <si>
    <t>Simple</t>
  </si>
  <si>
    <t>60 x 145 x 35 mm</t>
  </si>
  <si>
    <t>20 x 37 x 150 mm</t>
  </si>
  <si>
    <t>Un cargador</t>
  </si>
  <si>
    <t>Cargador 9 mm</t>
  </si>
  <si>
    <t>Porta cargador</t>
  </si>
  <si>
    <t>Porta Esposas</t>
  </si>
  <si>
    <t>Gendarmería. Ejército. Infantería</t>
  </si>
  <si>
    <t>Con Gancho</t>
  </si>
  <si>
    <t>Para sistema Molle</t>
  </si>
  <si>
    <t>Táctico TMf</t>
  </si>
  <si>
    <t>Saque Rápido</t>
  </si>
  <si>
    <t>1 cm</t>
  </si>
  <si>
    <t>170 x 75 x 53 mm</t>
  </si>
  <si>
    <t>110 x 57 x 35 mm</t>
  </si>
  <si>
    <t>MOLLe</t>
  </si>
  <si>
    <t>Plástico y Goma Plástica</t>
  </si>
  <si>
    <t>Porta Tonfa</t>
  </si>
  <si>
    <t>Polímero Reforzado</t>
  </si>
  <si>
    <t>Rodillera</t>
  </si>
  <si>
    <t>16.7 cm</t>
  </si>
  <si>
    <t>3v</t>
  </si>
  <si>
    <t>Utiliza 2 AAa</t>
  </si>
  <si>
    <t>140 cm</t>
  </si>
  <si>
    <t>66 cm</t>
  </si>
  <si>
    <t>Comunicaciones</t>
  </si>
  <si>
    <t>Pulcera Paracord 550 Trenzado</t>
  </si>
  <si>
    <t>Yuze Survival Gear</t>
  </si>
  <si>
    <t>H-Sport Water Resist</t>
  </si>
  <si>
    <t>8603b</t>
  </si>
  <si>
    <t>Riel de 1</t>
  </si>
  <si>
    <t>Riel de 2</t>
  </si>
  <si>
    <t>Riel de 3</t>
  </si>
  <si>
    <t>Riel de 4</t>
  </si>
  <si>
    <t>Delta STR 2047</t>
  </si>
  <si>
    <t>38 x 17 x 6 cm</t>
  </si>
  <si>
    <t>Contorno Máx</t>
  </si>
  <si>
    <t>Universal Todo tipo de pistola</t>
  </si>
  <si>
    <t>35 cm</t>
  </si>
  <si>
    <t>16 x 16 x 35 cm</t>
  </si>
  <si>
    <t>Rombo para Jerarquía</t>
  </si>
  <si>
    <t>16 mm</t>
  </si>
  <si>
    <t>Con tuerca. perno y rosca</t>
  </si>
  <si>
    <t>22 mm</t>
  </si>
  <si>
    <t>Con 2 pines y 2 alambres</t>
  </si>
  <si>
    <t>0.7 cm</t>
  </si>
  <si>
    <t>Para un cinturón de 5cm de ancho</t>
  </si>
  <si>
    <t>Para cinturón de 5cm de ancho</t>
  </si>
  <si>
    <t>Metállico</t>
  </si>
  <si>
    <t>Reglamentario</t>
  </si>
  <si>
    <t>Un rombo y serreta</t>
  </si>
  <si>
    <t>Suboficial de Primera</t>
  </si>
  <si>
    <t>Sudadera Táctica</t>
  </si>
  <si>
    <t>Tejido Red</t>
  </si>
  <si>
    <t>40 cm aproximadamente</t>
  </si>
  <si>
    <t>1.55 cm aproximadamente</t>
  </si>
  <si>
    <t>160 cm</t>
  </si>
  <si>
    <t>45 cm</t>
  </si>
  <si>
    <t>Policarbonato (Termoplástico de ingenieria)</t>
  </si>
  <si>
    <t>Policial</t>
  </si>
  <si>
    <t>60.5 cm</t>
  </si>
  <si>
    <t>Polipropileno</t>
  </si>
  <si>
    <t>Policial - Táctico</t>
  </si>
  <si>
    <t>59.5 cm</t>
  </si>
  <si>
    <t>17 cm de largo el mango</t>
  </si>
  <si>
    <t>3 cm y 4.5 cm en el mango</t>
  </si>
  <si>
    <t>Comisario y Sub Comisario</t>
  </si>
  <si>
    <t>Mochila Chaleco doble función con sistema molle</t>
  </si>
  <si>
    <t>Mochila doble de ecocuero con USB</t>
  </si>
  <si>
    <t>Esta mochila cuenta con la capacidad de transformarse en un chaleco de transporte con sistema M.O.L.L.E.
Se puede colocar todo tipo de accesorio compatible con el sistema.</t>
  </si>
  <si>
    <t>Capacidad:
Medidas Interiores: 42 x 30 x 10 cm.
Medidas Exteriores: 44 x 32 x 14 cm.
Peso: 1 kg.
Modo Mochila:
Cintas regulables acolchadas para colgar al hombro.
Cinta regulable con seguro para sujetar al pecho.
Cinta regulable para usar de cinturón con una traba de triple seguridad.
Bolsillo frontal principal con cierre.
Abrojo frontal para colocar insignia o parche.
Dos aperturas cubiertas superiores para poder pasar unas cintas regulables con traba o manguera de hidratador.
Cinta para colgar.
Sistema molle en las cintas para los hombros.
Un par de correas de un punto para poder sujetar algún arma o fusil.
Compartimiento principal con dos cierres desmontables.
Dos sujetadores internos para sistema MOLLE, regulables y con trabas.
Modo Chaleco:
No tiene talle, es regulable.
2 trabas superiores grandes.
2 trabas superiores pequeñas.
Cintas ocultas interiores para sujetar elementos.
Dos cintas laterales a modod de cinturón, con trabas de triple seguridad y porta mosquetones.
Abrojos en sistema MOLLE tanto delantero como trasero.
Placas con abrojo para colocar algún cartel o parche.</t>
  </si>
  <si>
    <t>Mochilas</t>
  </si>
  <si>
    <t>https://rerda.com/imagenes/mochilas/8708638/1.jpg,https://rerda.com/imagenes/mochilas/8708638/2.jpg,https://rerda.com/img/meli/placa1.jpeg,https://rerda.com/img/meli/placa2.jpeg,https://rerda.com/img/meli/placa3.jpeg,https://rerda.com/img/meli/placa4.jpeg,https://rerda.com/img/meli/placa5.jpeg</t>
  </si>
  <si>
    <t>https://rerda.com/imagenes/mochilas/8708629/1.jpg,https://rerda.com/imagenes/mochilas/8708629/2.jpg,https://rerda.com/imagenes/mochilas/8708629/3.jpg,https://rerda.com/imagenes/mochilas/8708629/4.jpg,https://rerda.com/imagenes/mochilas/8708629/5.jpg,https://rerda.com/img/meli/placa1.jpeg,https://rerda.com/img/meli/placa2.jpeg,https://rerda.com/img/meli/placa3.jpeg,https://rerda.com/img/meli/placa4.jpeg,https://rerda.com/img/meli/placa5.jpeg</t>
  </si>
  <si>
    <t>Chaleco de Transporte, Mochila</t>
  </si>
  <si>
    <t>Mochila, USB</t>
  </si>
  <si>
    <t>Mochila de ecocuero de muy buena calidad, con la capacidad de dividirse en dos mochilas.</t>
  </si>
  <si>
    <t>Medidas Interiores: 42 x 30 x 20 cm.
Medidas Exteriores: 44 x 33 x 25 cm.
Capacidad Total: 35 Litros.
Cintas para los hombros regulables con trabas.
Cintas para los hombros desprendibles con un seguro metálico.
Dos sujetadores en las cintas, para poder cologar algún elemento.
Manija superior para colcar o llevar de la mano.
Conector USB hembra de exterior.
Cable contector USB macho de interior.
Bolsillo frontal principal externo con cierre.
Bolsillo frontal secundario e interno, con cierre.
Compartimiento principal con cierre de doble sentido.
Compartimiento principal interno con tela regilla y cierre.
Compartimiento secundario interno con tela regilla y división central.
Cierre desmontable de todo el contorno, para dividir en Mochila Principal y Mochila con USB.
Tira central trasera, para sujetar en las manijas de una valija con ruedas.
Compartimiento secundario con cierre de doble punta.
Sector para guardar una notebook.
Bolsillos internos para guardar lapiceras, documentos, tarjetas, etc.
Mochila principal:
Cintas para los hombros regulables con trabas.
Manija superior para colcar o llevar de la mano.
Medidas Interiores: 42 x 30 x 9 cm.
Medidas Exteriores: 44 x 33 x 16 cm.
Capacidad: 20 Litros.
Mochila con USB:
Un sólo bolsillo principal interno, frontal y con cierre.
Medidas Interiores: 42 x 30 x 8 cm.
Medidas Exteriores: 44 x 33 x 10 cm.
Capacidad: 15 Litros.</t>
  </si>
  <si>
    <t>Mochila Asalto Táctica 3P Láser 25 Litros</t>
  </si>
  <si>
    <t>03. Beige</t>
  </si>
  <si>
    <t>06. Verde</t>
  </si>
  <si>
    <t>09. Negro</t>
  </si>
  <si>
    <t>23. Digital Ruso</t>
  </si>
  <si>
    <t>Mochila táctica de 25 litros ideal para instrucción militar, trekking, senderismo y uso urbano.</t>
  </si>
  <si>
    <t>Medidas Exteriores: 44 x 28 x 24 cm.
Medidas Interiores: 42 x 26 x 22 cm.
Capacidad: 25 litros.
Un bolsillo frontal externo principal, con cierre, porta lapiceras internos y sistema M.O.L.L.E.
Un bolsillo frontal externo secundario, con cierre y sistema M.O.L.L.E.
Sistema M.O.L.L.E. en los laterales.
Dos manijas acolchadas y regulables con trabas, para colgar de los hombros.
Dos porta mosquetones.
Espalera acolchada con tela regilla.
Bolsillo trasero dorsal con manija y abrojo.
Manija para colgar o llevar.
Sujetador regulable con traba, para pecho.
Cinturón ajustable con traba.
Cuatro cintas laterales regulables con trabas.
Dos cintas regulables inferiores, para colgar alguna bolsa de dormir.
Compartimiento secundario frontal, con porta elmentos internos en tela regilla.
Compartimiento principal, con porta elemento en tela regilla y otro con cierre.</t>
  </si>
  <si>
    <t>Mochila, Táctico</t>
  </si>
  <si>
    <t>44 x 28 x 24 cm.</t>
  </si>
  <si>
    <t>42 x 26 x 22 cm.</t>
  </si>
  <si>
    <t>25 Litros</t>
  </si>
  <si>
    <t>https://rerda.com/imagenes/mochilas/8708907/23/1.jpg,https://rerda.com/imagenes/mochilas/8708907/23/2.jpg,https://rerda.com/imagenes/mochilas/8708907/23/3.jpg,https://rerda.com/imagenes/mochilas/8708907/23/4.jpg,https://rerda.com/imagenes/mochilas/8708907/23/5.jpg,https://rerda.com/imagenes/mochilas/8708907/23/6.jpg,https://rerda.com/imagenes/mochilas/8708907/23/7.jpg,https://rerda.com/imagenes/mochilas/8708907/23/8.jpg</t>
  </si>
  <si>
    <t>https://rerda.com/imagenes/mochilas/8708907/03/1.jpg,https://rerda.com/imagenes/mochilas/8708907/03/2.jpg</t>
  </si>
  <si>
    <t>https://rerda.com/imagenes/mochilas/8708907/06/1.jpg,https://rerda.com/imagenes/mochilas/8708907/06/2.jpg</t>
  </si>
  <si>
    <t>https://rerda.com/imagenes/mochilas/8708907/09/1.jpg,https://rerda.com/imagenes/mochilas/8708907/09/2.jpg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</si>
</sst>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0"/>
      <name val="Arial"/>
      <family val="2"/>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0" fillId="0" borderId="0" xfId="0" applyFont="1"/>
    <xf numFmtId="0" fontId="2" fillId="0" borderId="0" xfId="0" applyFont="1"/>
    <xf numFmtId="0" fontId="0" fillId="0" borderId="0" xfId="0" applyAlignment="1">
      <alignment wrapText="1"/>
    </xf>
    <xf numFmtId="0" fontId="3"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stado%20de%20Productos%20Simples%20filtrad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s>
    <sheetDataSet>
      <sheetData sheetId="0">
        <row r="1">
          <cell r="A1" t="str">
            <v>id</v>
          </cell>
          <cell r="B1" t="str">
            <v>Active (0/1)</v>
          </cell>
          <cell r="C1" t="str">
            <v>Nombre</v>
          </cell>
          <cell r="D1" t="str">
            <v>Categories (x,y,z.)</v>
          </cell>
          <cell r="E1" t="str">
            <v>Price tax excluded</v>
          </cell>
          <cell r="F1" t="str">
            <v>Tax rules ID</v>
          </cell>
          <cell r="G1" t="str">
            <v>Precio al por mayor</v>
          </cell>
          <cell r="H1" t="str">
            <v>On sale</v>
          </cell>
          <cell r="I1" t="str">
            <v>Discount amount</v>
          </cell>
          <cell r="J1" t="str">
            <v>Discount percent</v>
          </cell>
          <cell r="K1" t="str">
            <v>Discount from (yyyy-mm-dd)</v>
          </cell>
          <cell r="L1" t="str">
            <v>Discount to (yyyy-mm-dd)</v>
          </cell>
          <cell r="M1" t="str">
            <v>Reference #</v>
          </cell>
          <cell r="N1" t="str">
            <v>Supplier reference #</v>
          </cell>
          <cell r="O1" t="str">
            <v>Supplier</v>
          </cell>
          <cell r="P1" t="str">
            <v>Fabricante</v>
          </cell>
          <cell r="Q1" t="str">
            <v>EAN13</v>
          </cell>
          <cell r="R1" t="str">
            <v>UPC</v>
          </cell>
          <cell r="S1" t="str">
            <v>Ecotax</v>
          </cell>
          <cell r="T1" t="str">
            <v>Width</v>
          </cell>
          <cell r="U1" t="str">
            <v>Height</v>
          </cell>
          <cell r="V1" t="str">
            <v>Depth</v>
          </cell>
          <cell r="W1" t="str">
            <v>Weight</v>
          </cell>
          <cell r="X1" t="str">
            <v>Cantidad</v>
          </cell>
          <cell r="Y1" t="str">
            <v>Minimal quantity</v>
          </cell>
          <cell r="Z1" t="str">
            <v>Visible en</v>
          </cell>
          <cell r="AA1" t="str">
            <v>Additional shipping cost</v>
          </cell>
          <cell r="AB1" t="str">
            <v>Unit for the unit price</v>
          </cell>
          <cell r="AC1" t="str">
            <v>Unit price</v>
          </cell>
          <cell r="AD1" t="str">
            <v>Descripción corta</v>
          </cell>
          <cell r="AE1" t="str">
            <v>Descripción</v>
          </cell>
          <cell r="AF1" t="str">
            <v>Tags (x,y,z.)</v>
          </cell>
          <cell r="AG1" t="str">
            <v>Meta-título</v>
          </cell>
          <cell r="AH1" t="str">
            <v>Meta palabras clave</v>
          </cell>
          <cell r="AI1" t="str">
            <v>Meta descripción</v>
          </cell>
          <cell r="AJ1" t="str">
            <v>URL rewritten</v>
          </cell>
          <cell r="AK1" t="str">
            <v>Text when in stock</v>
          </cell>
          <cell r="AL1" t="str">
            <v>Text when backorder allowed</v>
          </cell>
          <cell r="AM1" t="str">
            <v>Available for order (0 = No, 1 = Yes)</v>
          </cell>
          <cell r="AN1" t="str">
            <v>Product availability date</v>
          </cell>
          <cell r="AO1" t="str">
            <v>Product creation date</v>
          </cell>
          <cell r="AP1" t="str">
            <v>Show price (0 = No, 1 = Yes)</v>
          </cell>
          <cell r="AQ1" t="str">
            <v>Image URLs (x,y,z.)</v>
          </cell>
          <cell r="AR1" t="str">
            <v>Delete existing images (0 = No, 1 = Yes)</v>
          </cell>
          <cell r="AS1" t="str">
            <v>Feature (Name:Value:Position:Customized)</v>
          </cell>
          <cell r="AT1" t="str">
            <v>Available online only (0 = No, 1 = Yes)</v>
          </cell>
          <cell r="AU1" t="str">
            <v>Estado</v>
          </cell>
          <cell r="AV1" t="str">
            <v>Customizable (0 = No, 1 = Yes)</v>
          </cell>
          <cell r="AW1" t="str">
            <v>Uploadable files (0 = No, 1 = Yes)</v>
          </cell>
          <cell r="AX1" t="str">
            <v>Text fields (0 = No, 1 = Yes)</v>
          </cell>
          <cell r="AY1" t="str">
            <v>Action when out of stock</v>
          </cell>
          <cell r="AZ1" t="str">
            <v>ID / Name of shop</v>
          </cell>
          <cell r="BA1" t="str">
            <v>Advanced Stock Management</v>
          </cell>
          <cell r="BB1" t="str">
            <v>Depends on stock</v>
          </cell>
          <cell r="BC1" t="str">
            <v>Warehouse</v>
          </cell>
          <cell r="BD1" t="str">
            <v>Price tax included</v>
          </cell>
          <cell r="BE1" t="str">
            <v>Tiene Combinaciones? 1=si, 0=no</v>
          </cell>
        </row>
        <row r="2">
          <cell r="A2">
            <v>7</v>
          </cell>
          <cell r="B2">
            <v>1</v>
          </cell>
          <cell r="C2" t="str">
            <v>Funda de Gamuza con Fleje</v>
          </cell>
          <cell r="D2" t="str">
            <v>Fundas internas,Productos,Equipamientos,Pistoleras</v>
          </cell>
          <cell r="E2">
            <v>1782</v>
          </cell>
          <cell r="F2">
            <v>0</v>
          </cell>
          <cell r="G2">
            <v>0</v>
          </cell>
          <cell r="H2">
            <v>0</v>
          </cell>
          <cell r="M2">
            <v>8703004</v>
          </cell>
          <cell r="S2">
            <v>0</v>
          </cell>
          <cell r="T2">
            <v>5</v>
          </cell>
          <cell r="U2">
            <v>5</v>
          </cell>
          <cell r="V2">
            <v>5</v>
          </cell>
          <cell r="W2">
            <v>0.03</v>
          </cell>
          <cell r="X2">
            <v>4</v>
          </cell>
          <cell r="Y2">
            <v>1</v>
          </cell>
          <cell r="Z2" t="str">
            <v>both</v>
          </cell>
          <cell r="AA2">
            <v>0</v>
          </cell>
          <cell r="AD2" t="str">
            <v>Es de uso interno y universal. Cuenta con un soporte (fleje).</v>
          </cell>
          <cell r="AF2" t="str">
            <v>Pistolera,Funda,Uso interno,Gamuza</v>
          </cell>
          <cell r="AG2" t="str">
            <v>Funda de Gamuza con Fleje</v>
          </cell>
          <cell r="AI2" t="str">
            <v>Funda de Gamuza con Fleje</v>
          </cell>
          <cell r="AJ2" t="str">
            <v>funda-de-gamuza-con-fleje</v>
          </cell>
          <cell r="AK2" t="str">
            <v>En stock</v>
          </cell>
          <cell r="AM2">
            <v>1</v>
          </cell>
          <cell r="AO2">
            <v>42544.661631944444</v>
          </cell>
          <cell r="AP2">
            <v>1</v>
          </cell>
          <cell r="AQ2" t="str">
            <v>http://rerda.com/img/p/5/7/57.jpg,http://rerda.com/img/p/5/8/58.jpg</v>
          </cell>
          <cell r="AR2">
            <v>0</v>
          </cell>
          <cell r="AS2" t="str">
            <v>Material:Gamuza:3:0</v>
          </cell>
          <cell r="AT2">
            <v>0</v>
          </cell>
          <cell r="AU2" t="str">
            <v>new</v>
          </cell>
          <cell r="AV2">
            <v>0</v>
          </cell>
          <cell r="AW2">
            <v>0</v>
          </cell>
          <cell r="AX2">
            <v>0</v>
          </cell>
          <cell r="AY2">
            <v>2</v>
          </cell>
          <cell r="AZ2">
            <v>1</v>
          </cell>
          <cell r="BA2">
            <v>0</v>
          </cell>
          <cell r="BB2">
            <v>0</v>
          </cell>
          <cell r="BD2">
            <v>1782</v>
          </cell>
          <cell r="BE2" t="e">
            <v>#N/A</v>
          </cell>
        </row>
        <row r="3">
          <cell r="A3">
            <v>9</v>
          </cell>
          <cell r="B3">
            <v>1</v>
          </cell>
          <cell r="C3" t="str">
            <v>Funda de Cuero con Fleje</v>
          </cell>
          <cell r="D3" t="str">
            <v>Fundas internas,Productos,Equipamientos,Pistoleras</v>
          </cell>
          <cell r="E3">
            <v>1322.4799800000001</v>
          </cell>
          <cell r="F3">
            <v>0</v>
          </cell>
          <cell r="G3">
            <v>0</v>
          </cell>
          <cell r="H3">
            <v>0</v>
          </cell>
          <cell r="M3">
            <v>8703703</v>
          </cell>
          <cell r="S3">
            <v>0</v>
          </cell>
          <cell r="T3">
            <v>5</v>
          </cell>
          <cell r="U3">
            <v>5</v>
          </cell>
          <cell r="V3">
            <v>5</v>
          </cell>
          <cell r="W3">
            <v>0.03</v>
          </cell>
          <cell r="X3">
            <v>22</v>
          </cell>
          <cell r="Y3">
            <v>1</v>
          </cell>
          <cell r="Z3" t="str">
            <v>both</v>
          </cell>
          <cell r="AA3">
            <v>0</v>
          </cell>
          <cell r="AD3" t="str">
            <v>De uso interno y universal. Cuenta con un soporte (fleje).</v>
          </cell>
          <cell r="AF3" t="str">
            <v>Pistolera,Cuero</v>
          </cell>
          <cell r="AG3" t="str">
            <v>Funda de Cuero con Fleje</v>
          </cell>
          <cell r="AI3" t="str">
            <v>Funda de Cuero con Fleje para uso interno y universal. Cuenta con un soporte (fleje)</v>
          </cell>
          <cell r="AJ3" t="str">
            <v>funda-de-cuero-con-fleje</v>
          </cell>
          <cell r="AM3">
            <v>1</v>
          </cell>
          <cell r="AO3">
            <v>42730.437337962961</v>
          </cell>
          <cell r="AP3">
            <v>1</v>
          </cell>
          <cell r="AQ3" t="str">
            <v>http://rerda.com/img/p/5/5/55.jpg,http://rerda.com/img/p/5/6/56.jpg</v>
          </cell>
          <cell r="AR3">
            <v>0</v>
          </cell>
          <cell r="AS3" t="str">
            <v>Material:Cuero:3:0</v>
          </cell>
          <cell r="AT3">
            <v>0</v>
          </cell>
          <cell r="AU3" t="str">
            <v>new</v>
          </cell>
          <cell r="AV3">
            <v>0</v>
          </cell>
          <cell r="AW3">
            <v>0</v>
          </cell>
          <cell r="AX3">
            <v>0</v>
          </cell>
          <cell r="AY3">
            <v>2</v>
          </cell>
          <cell r="AZ3">
            <v>1</v>
          </cell>
          <cell r="BA3">
            <v>0</v>
          </cell>
          <cell r="BB3">
            <v>0</v>
          </cell>
          <cell r="BD3">
            <v>1322.48</v>
          </cell>
          <cell r="BE3" t="e">
            <v>#N/A</v>
          </cell>
        </row>
        <row r="4">
          <cell r="A4">
            <v>11</v>
          </cell>
          <cell r="B4">
            <v>1</v>
          </cell>
          <cell r="C4" t="str">
            <v>Funda Interna de Poliamida con Fleje</v>
          </cell>
          <cell r="D4" t="str">
            <v>Fundas internas,Productos,Equipamientos,Pistoleras</v>
          </cell>
          <cell r="E4">
            <v>1188</v>
          </cell>
          <cell r="F4">
            <v>0</v>
          </cell>
          <cell r="G4">
            <v>0</v>
          </cell>
          <cell r="H4">
            <v>0</v>
          </cell>
          <cell r="M4">
            <v>8703601</v>
          </cell>
          <cell r="S4">
            <v>0</v>
          </cell>
          <cell r="T4">
            <v>5</v>
          </cell>
          <cell r="U4">
            <v>5</v>
          </cell>
          <cell r="V4">
            <v>5</v>
          </cell>
          <cell r="W4">
            <v>0.03</v>
          </cell>
          <cell r="X4">
            <v>7</v>
          </cell>
          <cell r="Y4">
            <v>1</v>
          </cell>
          <cell r="Z4" t="str">
            <v>both</v>
          </cell>
          <cell r="AA4">
            <v>0</v>
          </cell>
          <cell r="AD4" t="str">
            <v>De uso interno y universal. Cuenta con soporte (fleje).</v>
          </cell>
          <cell r="AF4" t="str">
            <v>Pistolera,Universal,Poliamida,Funda,Uso interno</v>
          </cell>
          <cell r="AJ4" t="str">
            <v>funda-interna-de-poliamida-con-fleje</v>
          </cell>
          <cell r="AM4">
            <v>1</v>
          </cell>
          <cell r="AO4">
            <v>42732.801944444444</v>
          </cell>
          <cell r="AP4">
            <v>1</v>
          </cell>
          <cell r="AQ4" t="str">
            <v>http://rerda.com/img/p/1/2/3/4/1234.jpg,http://rerda.com/img/p/1/2/3/3/1233.jpg</v>
          </cell>
          <cell r="AR4">
            <v>0</v>
          </cell>
          <cell r="AS4" t="str">
            <v>Material:Poliamida:3:0</v>
          </cell>
          <cell r="AT4">
            <v>0</v>
          </cell>
          <cell r="AU4" t="str">
            <v>new</v>
          </cell>
          <cell r="AV4">
            <v>0</v>
          </cell>
          <cell r="AW4">
            <v>0</v>
          </cell>
          <cell r="AX4">
            <v>0</v>
          </cell>
          <cell r="AY4">
            <v>2</v>
          </cell>
          <cell r="AZ4">
            <v>1</v>
          </cell>
          <cell r="BA4">
            <v>0</v>
          </cell>
          <cell r="BB4">
            <v>0</v>
          </cell>
          <cell r="BD4">
            <v>1188</v>
          </cell>
          <cell r="BE4" t="e">
            <v>#N/A</v>
          </cell>
        </row>
        <row r="5">
          <cell r="A5">
            <v>13</v>
          </cell>
          <cell r="B5">
            <v>0</v>
          </cell>
          <cell r="C5" t="str">
            <v>Capa para Lluvia</v>
          </cell>
          <cell r="D5" t="str">
            <v>Capas ponchos impermeables,Productos,Accesorios</v>
          </cell>
          <cell r="E5">
            <v>1836</v>
          </cell>
          <cell r="F5">
            <v>0</v>
          </cell>
          <cell r="G5">
            <v>0</v>
          </cell>
          <cell r="H5">
            <v>0</v>
          </cell>
          <cell r="M5">
            <v>5101013</v>
          </cell>
          <cell r="S5">
            <v>0</v>
          </cell>
          <cell r="T5">
            <v>5</v>
          </cell>
          <cell r="U5">
            <v>5</v>
          </cell>
          <cell r="V5">
            <v>5</v>
          </cell>
          <cell r="W5">
            <v>0.03</v>
          </cell>
          <cell r="X5">
            <v>1</v>
          </cell>
          <cell r="Y5">
            <v>1</v>
          </cell>
          <cell r="Z5" t="str">
            <v>both</v>
          </cell>
          <cell r="AA5">
            <v>0</v>
          </cell>
          <cell r="AD5" t="str">
            <v>&lt;p&gt;Campa impermeable para la lluvia.&lt;/p&gt;</v>
          </cell>
          <cell r="AE5" t="str">
            <v>&lt;ul&gt;&lt;br /&gt;&lt;li&gt;Cuenta con un material impermeable y capucha.&lt;/li&gt;&lt;br /&gt;&lt;li&gt;Puños ajustados con elástico interno.&lt;/li&gt;&lt;br /&gt;&lt;li&gt;Bolsillos para manos.&lt;/li&gt;&lt;br /&gt;&lt;/ul&gt;</v>
          </cell>
          <cell r="AF5" t="str">
            <v>Capa</v>
          </cell>
          <cell r="AJ5" t="str">
            <v>capa-para-lluvia</v>
          </cell>
          <cell r="AM5">
            <v>1</v>
          </cell>
          <cell r="AO5">
            <v>42732.835601851853</v>
          </cell>
          <cell r="AP5">
            <v>1</v>
          </cell>
          <cell r="AQ5" t="str">
            <v>http://rerda.com/img/p/7/3/73.jpg,http://rerda.com/img/p/7/1/71.jpg,http://rerda.com/img/p/7/2/72.jpg,http://rerda.com/img/p/6/6/66.jpg,http://rerda.com/img/p/6/7/67.jpg,http://rerda.com/img/p/6/8/68.jpg,http://rerda.com/img/p/6/9/69.jpg,http://rerda.com/img/p/7/0/70.jpg,http://rerda.com/img/p/6/5/65.jpg</v>
          </cell>
          <cell r="AR5">
            <v>0</v>
          </cell>
          <cell r="AS5" t="str">
            <v>Material:Impermeable:3:0</v>
          </cell>
          <cell r="AT5">
            <v>0</v>
          </cell>
          <cell r="AU5" t="str">
            <v>new</v>
          </cell>
          <cell r="AV5">
            <v>0</v>
          </cell>
          <cell r="AW5">
            <v>0</v>
          </cell>
          <cell r="AX5">
            <v>0</v>
          </cell>
          <cell r="AY5">
            <v>2</v>
          </cell>
          <cell r="AZ5">
            <v>1</v>
          </cell>
          <cell r="BA5">
            <v>0</v>
          </cell>
          <cell r="BB5">
            <v>0</v>
          </cell>
          <cell r="BD5">
            <v>1836</v>
          </cell>
          <cell r="BE5" t="e">
            <v>#N/A</v>
          </cell>
        </row>
        <row r="6">
          <cell r="A6">
            <v>50</v>
          </cell>
          <cell r="B6">
            <v>1</v>
          </cell>
          <cell r="C6" t="str">
            <v>Porta Esposas de Cuero Saque Rápido</v>
          </cell>
          <cell r="D6" t="str">
            <v>Porta Esposas,Productos,Equipamientos</v>
          </cell>
          <cell r="E6">
            <v>2322</v>
          </cell>
          <cell r="F6">
            <v>0</v>
          </cell>
          <cell r="G6">
            <v>0</v>
          </cell>
          <cell r="H6">
            <v>0</v>
          </cell>
          <cell r="M6">
            <v>8707024</v>
          </cell>
          <cell r="S6">
            <v>0</v>
          </cell>
          <cell r="T6">
            <v>5</v>
          </cell>
          <cell r="U6">
            <v>5</v>
          </cell>
          <cell r="V6">
            <v>5</v>
          </cell>
          <cell r="W6">
            <v>0.03</v>
          </cell>
          <cell r="X6">
            <v>0</v>
          </cell>
          <cell r="Y6">
            <v>1</v>
          </cell>
          <cell r="Z6" t="str">
            <v>both</v>
          </cell>
          <cell r="AA6">
            <v>0</v>
          </cell>
          <cell r="AD6" t="str">
            <v>Porta esposas policiales de cuero de primera calidad.</v>
          </cell>
          <cell r="AE6" t="str">
            <v>Cuenta con un seguro y traba de botón.  Pasacinto que soporta un máximo de 5 cm de ancho.</v>
          </cell>
          <cell r="AF6" t="str">
            <v>Cuero,Saque rápido,Porta Esposas</v>
          </cell>
          <cell r="AJ6" t="str">
            <v>porta-esposas-de-cuero-saque-rapido</v>
          </cell>
          <cell r="AM6">
            <v>1</v>
          </cell>
          <cell r="AO6">
            <v>42758.397546296299</v>
          </cell>
          <cell r="AP6">
            <v>1</v>
          </cell>
          <cell r="AQ6" t="str">
            <v>http://rerda.com/img/p/9/6/9/969.jpg</v>
          </cell>
          <cell r="AR6">
            <v>0</v>
          </cell>
          <cell r="AS6" t="str">
            <v>Material:Cuero:3:0</v>
          </cell>
          <cell r="AT6">
            <v>0</v>
          </cell>
          <cell r="AU6" t="str">
            <v>new</v>
          </cell>
          <cell r="AV6">
            <v>0</v>
          </cell>
          <cell r="AW6">
            <v>0</v>
          </cell>
          <cell r="AX6">
            <v>0</v>
          </cell>
          <cell r="AY6">
            <v>2</v>
          </cell>
          <cell r="AZ6">
            <v>1</v>
          </cell>
          <cell r="BA6">
            <v>0</v>
          </cell>
          <cell r="BB6">
            <v>0</v>
          </cell>
          <cell r="BD6">
            <v>2322</v>
          </cell>
          <cell r="BE6" t="e">
            <v>#N/A</v>
          </cell>
        </row>
        <row r="7">
          <cell r="A7">
            <v>51</v>
          </cell>
          <cell r="B7">
            <v>1</v>
          </cell>
          <cell r="C7" t="str">
            <v>Porta Cargador Simple de Cuero</v>
          </cell>
          <cell r="D7" t="str">
            <v>Porta cargadores,Productos,Equipamientos,Porta elementos</v>
          </cell>
          <cell r="E7">
            <v>2376</v>
          </cell>
          <cell r="F7">
            <v>0</v>
          </cell>
          <cell r="G7">
            <v>0</v>
          </cell>
          <cell r="H7">
            <v>0</v>
          </cell>
          <cell r="M7">
            <v>8705019</v>
          </cell>
          <cell r="S7">
            <v>0</v>
          </cell>
          <cell r="T7">
            <v>5</v>
          </cell>
          <cell r="U7">
            <v>5</v>
          </cell>
          <cell r="V7">
            <v>5</v>
          </cell>
          <cell r="W7">
            <v>0.03</v>
          </cell>
          <cell r="X7">
            <v>0</v>
          </cell>
          <cell r="Y7">
            <v>1</v>
          </cell>
          <cell r="Z7" t="str">
            <v>both</v>
          </cell>
          <cell r="AA7">
            <v>0</v>
          </cell>
          <cell r="AD7" t="str">
            <v>Porta cargador simple de cuero vacuno de alta calidad. Pasacinto que soporta hasta 5cm de ancho. Seguro con dos botones de presión. Sirve para dos medidas de cartucho.</v>
          </cell>
          <cell r="AF7" t="str">
            <v>Cuero,Porta Cargador</v>
          </cell>
          <cell r="AJ7" t="str">
            <v>porta-cargador-simple-de-cuero</v>
          </cell>
          <cell r="AM7">
            <v>1</v>
          </cell>
          <cell r="AO7">
            <v>42758.408229166664</v>
          </cell>
          <cell r="AP7">
            <v>1</v>
          </cell>
          <cell r="AQ7" t="str">
            <v>http://rerda.com/img/p/9/5/7/957.jpg,http://rerda.com/img/p/9/5/8/958.jpg</v>
          </cell>
          <cell r="AR7">
            <v>0</v>
          </cell>
          <cell r="AS7" t="str">
            <v>Material:Cuero:3:0,Modelo:Simple:4:1,Medidas Exteriores:60 x 145 x 35 mm:14:1,Medidas Interiores:20 x 37 x 150 mm:15:1,Capacidad:Un cargador:23:1,Arma:Cargador 9 mm:24:1</v>
          </cell>
          <cell r="AT7">
            <v>0</v>
          </cell>
          <cell r="AU7" t="str">
            <v>new</v>
          </cell>
          <cell r="AV7">
            <v>0</v>
          </cell>
          <cell r="AW7">
            <v>0</v>
          </cell>
          <cell r="AX7">
            <v>0</v>
          </cell>
          <cell r="AY7">
            <v>2</v>
          </cell>
          <cell r="AZ7">
            <v>1</v>
          </cell>
          <cell r="BA7">
            <v>0</v>
          </cell>
          <cell r="BB7">
            <v>0</v>
          </cell>
          <cell r="BD7">
            <v>2376</v>
          </cell>
          <cell r="BE7" t="e">
            <v>#N/A</v>
          </cell>
        </row>
        <row r="8">
          <cell r="A8">
            <v>52</v>
          </cell>
          <cell r="B8">
            <v>1</v>
          </cell>
          <cell r="C8" t="str">
            <v>Porta Cargador Doble de Cuero</v>
          </cell>
          <cell r="D8" t="str">
            <v>Porta cargadores,Productos,Equipamientos,Porta elementos</v>
          </cell>
          <cell r="E8">
            <v>2700</v>
          </cell>
          <cell r="F8">
            <v>0</v>
          </cell>
          <cell r="G8">
            <v>0</v>
          </cell>
          <cell r="H8">
            <v>0</v>
          </cell>
          <cell r="M8">
            <v>8705018</v>
          </cell>
          <cell r="S8">
            <v>0</v>
          </cell>
          <cell r="T8">
            <v>5</v>
          </cell>
          <cell r="U8">
            <v>5</v>
          </cell>
          <cell r="V8">
            <v>5</v>
          </cell>
          <cell r="W8">
            <v>0.03</v>
          </cell>
          <cell r="X8">
            <v>4</v>
          </cell>
          <cell r="Y8">
            <v>1</v>
          </cell>
          <cell r="Z8" t="str">
            <v>both</v>
          </cell>
          <cell r="AA8">
            <v>0</v>
          </cell>
          <cell r="AD8" t="str">
            <v>Este porta cargador cuenta con bordes ribeteados y reforzados con costuras en todos los contornos.</v>
          </cell>
          <cell r="AE8" t="str">
            <v>Soporta como máximo, hasta las siguientes dimensiones de cartuchos: 13 x 3,2 x 2,2 cm. Pasa cinto adaptado para un cinturón de hasta 5cm de ancho. Capacidad para 2 (dos) cargadores estandar. Cuero de alta calidad y resistencia. Solapas con broche a presión.</v>
          </cell>
          <cell r="AF8" t="str">
            <v>Cuero,Porta Cargador,Doble</v>
          </cell>
          <cell r="AJ8" t="str">
            <v>porta-cargador-doble-de-cuero</v>
          </cell>
          <cell r="AM8">
            <v>1</v>
          </cell>
          <cell r="AO8">
            <v>42758.413668981484</v>
          </cell>
          <cell r="AP8">
            <v>1</v>
          </cell>
          <cell r="AQ8" t="str">
            <v>http://rerda.com/img/p/9/5/5/955.jpg,http://rerda.com/img/p/9/5/6/956.jpg</v>
          </cell>
          <cell r="AR8">
            <v>0</v>
          </cell>
          <cell r="AS8" t="str">
            <v>Material:Cuero:3:0,Modelo:Doble:4:1,Medidas Interiores:13 x 3,2 x 2,2 cm:15:1</v>
          </cell>
          <cell r="AT8">
            <v>0</v>
          </cell>
          <cell r="AU8" t="str">
            <v>new</v>
          </cell>
          <cell r="AV8">
            <v>0</v>
          </cell>
          <cell r="AW8">
            <v>0</v>
          </cell>
          <cell r="AX8">
            <v>0</v>
          </cell>
          <cell r="AY8">
            <v>2</v>
          </cell>
          <cell r="AZ8">
            <v>1</v>
          </cell>
          <cell r="BA8">
            <v>0</v>
          </cell>
          <cell r="BB8">
            <v>0</v>
          </cell>
          <cell r="BD8">
            <v>2700</v>
          </cell>
          <cell r="BE8" t="e">
            <v>#N/A</v>
          </cell>
        </row>
        <row r="9">
          <cell r="A9">
            <v>53</v>
          </cell>
          <cell r="B9">
            <v>1</v>
          </cell>
          <cell r="C9" t="str">
            <v>Porta Cargador Doble Termoformado Negro</v>
          </cell>
          <cell r="D9" t="str">
            <v>Porta cargadores,Productos,Equipamientos,Porta elementos</v>
          </cell>
          <cell r="E9">
            <v>1069.1999510000001</v>
          </cell>
          <cell r="F9">
            <v>0</v>
          </cell>
          <cell r="G9">
            <v>0</v>
          </cell>
          <cell r="H9">
            <v>0</v>
          </cell>
          <cell r="M9">
            <v>8705551</v>
          </cell>
          <cell r="S9">
            <v>0</v>
          </cell>
          <cell r="T9">
            <v>5</v>
          </cell>
          <cell r="U9">
            <v>5</v>
          </cell>
          <cell r="V9">
            <v>5</v>
          </cell>
          <cell r="W9">
            <v>0.03</v>
          </cell>
          <cell r="X9">
            <v>672</v>
          </cell>
          <cell r="Y9">
            <v>1</v>
          </cell>
          <cell r="Z9" t="str">
            <v>both</v>
          </cell>
          <cell r="AA9">
            <v>0</v>
          </cell>
          <cell r="AD9" t="str">
            <v xml:space="preserve">Porta cargador doble de poliamida termoformado. Bordes cosidos, cubiertos y reforzados. Pasacinto cocido de poliamida o incluido en la estructura. </v>
          </cell>
          <cell r="AE9" t="str">
            <v xml:space="preserve">Para calibre 9 mm. Fabricado en cordura de alta resistencia. Cada porta cargador tiene 13cm de alto por 3,5cm de ancho. Para cinturones de 5,5cm de ancho. </v>
          </cell>
          <cell r="AF9" t="str">
            <v>Poliamida,Policía,Porta Cargador</v>
          </cell>
          <cell r="AJ9" t="str">
            <v>porta-cargador-doble-termoformado-negro</v>
          </cell>
          <cell r="AM9">
            <v>1</v>
          </cell>
          <cell r="AO9">
            <v>42758.422719907408</v>
          </cell>
          <cell r="AP9">
            <v>1</v>
          </cell>
          <cell r="AQ9" t="str">
            <v>http://rerda.com/img/p/9/5/4/954.jpg</v>
          </cell>
          <cell r="AR9">
            <v>0</v>
          </cell>
          <cell r="AS9" t="str">
            <v>Altura:25.4 cm:5:1,Ancho:20.5 cm:6:1,Espesor:9 cm:7:1,Material:Poliamida:3:0,Modelo:Termoformado:4:0</v>
          </cell>
          <cell r="AT9">
            <v>0</v>
          </cell>
          <cell r="AU9" t="str">
            <v>new</v>
          </cell>
          <cell r="AV9">
            <v>0</v>
          </cell>
          <cell r="AW9">
            <v>0</v>
          </cell>
          <cell r="AX9">
            <v>0</v>
          </cell>
          <cell r="AY9">
            <v>2</v>
          </cell>
          <cell r="AZ9">
            <v>1</v>
          </cell>
          <cell r="BA9">
            <v>0</v>
          </cell>
          <cell r="BB9">
            <v>0</v>
          </cell>
          <cell r="BD9">
            <v>1069.2</v>
          </cell>
          <cell r="BE9" t="e">
            <v>#N/A</v>
          </cell>
        </row>
        <row r="10">
          <cell r="A10">
            <v>57</v>
          </cell>
          <cell r="B10">
            <v>1</v>
          </cell>
          <cell r="C10" t="str">
            <v>Chaleco Israeli Halcón</v>
          </cell>
          <cell r="D10" t="str">
            <v>Chalecos de transporte,Productos,Equipamientos</v>
          </cell>
          <cell r="E10">
            <v>4860</v>
          </cell>
          <cell r="F10">
            <v>0</v>
          </cell>
          <cell r="G10">
            <v>0</v>
          </cell>
          <cell r="H10">
            <v>0</v>
          </cell>
          <cell r="M10">
            <v>2401806</v>
          </cell>
          <cell r="S10">
            <v>0</v>
          </cell>
          <cell r="T10">
            <v>5</v>
          </cell>
          <cell r="U10">
            <v>5</v>
          </cell>
          <cell r="V10">
            <v>5</v>
          </cell>
          <cell r="W10">
            <v>0.03</v>
          </cell>
          <cell r="X10">
            <v>5</v>
          </cell>
          <cell r="Y10">
            <v>1</v>
          </cell>
          <cell r="Z10" t="str">
            <v>both</v>
          </cell>
          <cell r="AA10">
            <v>0</v>
          </cell>
          <cell r="AD10" t="str">
            <v xml:space="preserve">Correas regulables. 2 porta cargadores. Pistolera. Porta esposas. Porta elementos varios trasero. 6 portacartuchos. </v>
          </cell>
          <cell r="AF10" t="str">
            <v>Porta Elementos</v>
          </cell>
          <cell r="AJ10" t="str">
            <v>chaleco-israeli-halcon</v>
          </cell>
          <cell r="AM10">
            <v>1</v>
          </cell>
          <cell r="AO10">
            <v>42759.500115740739</v>
          </cell>
          <cell r="AP10">
            <v>1</v>
          </cell>
          <cell r="AQ10" t="str">
            <v>http://rerda.com/img/p/4/6/5/465.jpg,http://rerda.com/img/p/4/5/6/456.jpg,http://rerda.com/img/p/4/5/4/454.jpg,http://rerda.com/img/p/4/5/5/455.jpg</v>
          </cell>
          <cell r="AR10">
            <v>0</v>
          </cell>
          <cell r="AS10" t="str">
            <v>Material:Poliamida:3:0</v>
          </cell>
          <cell r="AT10">
            <v>0</v>
          </cell>
          <cell r="AU10" t="str">
            <v>new</v>
          </cell>
          <cell r="AV10">
            <v>0</v>
          </cell>
          <cell r="AW10">
            <v>0</v>
          </cell>
          <cell r="AX10">
            <v>0</v>
          </cell>
          <cell r="AY10">
            <v>2</v>
          </cell>
          <cell r="AZ10">
            <v>1</v>
          </cell>
          <cell r="BA10">
            <v>0</v>
          </cell>
          <cell r="BB10">
            <v>0</v>
          </cell>
          <cell r="BD10">
            <v>4860</v>
          </cell>
          <cell r="BE10" t="e">
            <v>#N/A</v>
          </cell>
        </row>
        <row r="11">
          <cell r="A11">
            <v>62</v>
          </cell>
          <cell r="B11">
            <v>1</v>
          </cell>
          <cell r="C11" t="str">
            <v>Cordón Edecán con Lápiz Dorado</v>
          </cell>
          <cell r="D11" t="str">
            <v>Cordones Edecán,Productos,Atributos</v>
          </cell>
          <cell r="E11">
            <v>23759.990234000001</v>
          </cell>
          <cell r="F11">
            <v>0</v>
          </cell>
          <cell r="G11">
            <v>0</v>
          </cell>
          <cell r="H11">
            <v>0</v>
          </cell>
          <cell r="M11">
            <v>8707381</v>
          </cell>
          <cell r="S11">
            <v>0</v>
          </cell>
          <cell r="T11">
            <v>5</v>
          </cell>
          <cell r="U11">
            <v>5</v>
          </cell>
          <cell r="V11">
            <v>5</v>
          </cell>
          <cell r="W11">
            <v>0.03</v>
          </cell>
          <cell r="X11">
            <v>2</v>
          </cell>
          <cell r="Y11">
            <v>1</v>
          </cell>
          <cell r="Z11" t="str">
            <v>both</v>
          </cell>
          <cell r="AA11">
            <v>0</v>
          </cell>
          <cell r="AD11" t="str">
            <v xml:space="preserve">Ideal para el abanderado y los actos protocolares, tales como fechas patrias y similares.  Consulte stock antes de comprar.   Se hace por pedido: 7 a 14 días hábiles. </v>
          </cell>
          <cell r="AF11" t="str">
            <v>Cordón,Edecan,Lápiz</v>
          </cell>
          <cell r="AJ11" t="str">
            <v>cordon-edecan-con-lapiz-dorado</v>
          </cell>
          <cell r="AM11">
            <v>1</v>
          </cell>
          <cell r="AO11">
            <v>42760.470648148148</v>
          </cell>
          <cell r="AP11">
            <v>1</v>
          </cell>
          <cell r="AQ11" t="str">
            <v>http://rerda.com/img/p/4/7/7/477.jpg</v>
          </cell>
          <cell r="AR11">
            <v>0</v>
          </cell>
          <cell r="AS11" t="str">
            <v>Material:Cordón:3:1,Modelo:Con Lápiz:4:1</v>
          </cell>
          <cell r="AT11">
            <v>0</v>
          </cell>
          <cell r="AU11" t="str">
            <v>new</v>
          </cell>
          <cell r="AV11">
            <v>0</v>
          </cell>
          <cell r="AW11">
            <v>0</v>
          </cell>
          <cell r="AX11">
            <v>0</v>
          </cell>
          <cell r="AY11">
            <v>2</v>
          </cell>
          <cell r="AZ11">
            <v>1</v>
          </cell>
          <cell r="BA11">
            <v>0</v>
          </cell>
          <cell r="BB11">
            <v>0</v>
          </cell>
          <cell r="BD11">
            <v>23759.99</v>
          </cell>
          <cell r="BE11" t="e">
            <v>#N/A</v>
          </cell>
        </row>
        <row r="12">
          <cell r="A12">
            <v>64</v>
          </cell>
          <cell r="B12">
            <v>1</v>
          </cell>
          <cell r="C12" t="str">
            <v>Pistolera Universal de Cuero</v>
          </cell>
          <cell r="D12" t="str">
            <v>Pistoleras,Productos,Equipamientos</v>
          </cell>
          <cell r="E12">
            <v>2916</v>
          </cell>
          <cell r="F12">
            <v>0</v>
          </cell>
          <cell r="G12">
            <v>0</v>
          </cell>
          <cell r="H12">
            <v>0</v>
          </cell>
          <cell r="M12">
            <v>8703042</v>
          </cell>
          <cell r="S12">
            <v>0</v>
          </cell>
          <cell r="T12">
            <v>5</v>
          </cell>
          <cell r="U12">
            <v>5</v>
          </cell>
          <cell r="V12">
            <v>5</v>
          </cell>
          <cell r="W12">
            <v>0.03</v>
          </cell>
          <cell r="X12">
            <v>13</v>
          </cell>
          <cell r="Y12">
            <v>1</v>
          </cell>
          <cell r="Z12" t="str">
            <v>both</v>
          </cell>
          <cell r="AA12">
            <v>0</v>
          </cell>
          <cell r="AD12" t="str">
            <v xml:space="preserve">Pasacinto en ambos lados. Banda de seguro reversible. </v>
          </cell>
          <cell r="AF12" t="str">
            <v>Pistolera,Cuero,Universal</v>
          </cell>
          <cell r="AJ12" t="str">
            <v>pistolera-universal-de-cuero</v>
          </cell>
          <cell r="AM12">
            <v>1</v>
          </cell>
          <cell r="AO12">
            <v>42760.722268518519</v>
          </cell>
          <cell r="AP12">
            <v>1</v>
          </cell>
          <cell r="AQ12" t="str">
            <v>http://rerda.com/img/p/9/7/3/973.jpg,http://rerda.com/img/p/9/7/4/974.jpg</v>
          </cell>
          <cell r="AR12">
            <v>0</v>
          </cell>
          <cell r="AS12" t="str">
            <v>Material:Cuero:3:0</v>
          </cell>
          <cell r="AT12">
            <v>0</v>
          </cell>
          <cell r="AU12" t="str">
            <v>new</v>
          </cell>
          <cell r="AV12">
            <v>0</v>
          </cell>
          <cell r="AW12">
            <v>0</v>
          </cell>
          <cell r="AX12">
            <v>0</v>
          </cell>
          <cell r="AY12">
            <v>2</v>
          </cell>
          <cell r="AZ12">
            <v>1</v>
          </cell>
          <cell r="BA12">
            <v>0</v>
          </cell>
          <cell r="BB12">
            <v>0</v>
          </cell>
          <cell r="BD12">
            <v>2916</v>
          </cell>
          <cell r="BE12" t="e">
            <v>#N/A</v>
          </cell>
        </row>
        <row r="13">
          <cell r="A13">
            <v>65</v>
          </cell>
          <cell r="B13">
            <v>1</v>
          </cell>
          <cell r="C13" t="str">
            <v>Pistolera Saque Rápido de Cuero</v>
          </cell>
          <cell r="D13" t="str">
            <v>Pistoleras,Productos,Equipamientos</v>
          </cell>
          <cell r="E13">
            <v>3024</v>
          </cell>
          <cell r="F13">
            <v>0</v>
          </cell>
          <cell r="G13">
            <v>0</v>
          </cell>
          <cell r="H13">
            <v>0</v>
          </cell>
          <cell r="M13">
            <v>8703041</v>
          </cell>
          <cell r="S13">
            <v>0</v>
          </cell>
          <cell r="T13">
            <v>5</v>
          </cell>
          <cell r="U13">
            <v>5</v>
          </cell>
          <cell r="V13">
            <v>5</v>
          </cell>
          <cell r="W13">
            <v>0.03</v>
          </cell>
          <cell r="X13">
            <v>5</v>
          </cell>
          <cell r="Y13">
            <v>1</v>
          </cell>
          <cell r="Z13" t="str">
            <v>both</v>
          </cell>
          <cell r="AA13">
            <v>0</v>
          </cell>
          <cell r="AD13" t="str">
            <v xml:space="preserve">De uso diestro. Pistolera de cuero con un espesor de 2 a 2,5mm. Compatible con Taurus, Bersa y Browning. </v>
          </cell>
          <cell r="AE13" t="str">
            <v xml:space="preserve">Bordes ribeteados con costura. Forma del arma hecha con molde de prensa. Remaches en el pasacinto y en el seguro. </v>
          </cell>
          <cell r="AF13" t="str">
            <v>Pistolera,Cuero,Saque rápido</v>
          </cell>
          <cell r="AJ13" t="str">
            <v>pistolera-saque-rapido-de-cuero</v>
          </cell>
          <cell r="AM13">
            <v>1</v>
          </cell>
          <cell r="AO13">
            <v>42760.727129629631</v>
          </cell>
          <cell r="AP13">
            <v>1</v>
          </cell>
          <cell r="AQ13" t="str">
            <v>http://rerda.com/img/p/9/7/0/970.jpg</v>
          </cell>
          <cell r="AR13">
            <v>0</v>
          </cell>
          <cell r="AS13" t="str">
            <v>Material:Cuero:3:0</v>
          </cell>
          <cell r="AT13">
            <v>0</v>
          </cell>
          <cell r="AU13" t="str">
            <v>new</v>
          </cell>
          <cell r="AV13">
            <v>0</v>
          </cell>
          <cell r="AW13">
            <v>0</v>
          </cell>
          <cell r="AX13">
            <v>0</v>
          </cell>
          <cell r="AY13">
            <v>2</v>
          </cell>
          <cell r="AZ13">
            <v>1</v>
          </cell>
          <cell r="BA13">
            <v>0</v>
          </cell>
          <cell r="BB13">
            <v>0</v>
          </cell>
          <cell r="BD13">
            <v>3024</v>
          </cell>
          <cell r="BE13" t="e">
            <v>#N/A</v>
          </cell>
        </row>
        <row r="14">
          <cell r="A14">
            <v>66</v>
          </cell>
          <cell r="B14">
            <v>1</v>
          </cell>
          <cell r="C14" t="str">
            <v>Pistolera Mini Astra Guerrillera de Poliamida</v>
          </cell>
          <cell r="D14" t="str">
            <v>Pistoleras,Productos,Equipamientos</v>
          </cell>
          <cell r="E14">
            <v>864</v>
          </cell>
          <cell r="F14">
            <v>0</v>
          </cell>
          <cell r="G14">
            <v>0</v>
          </cell>
          <cell r="H14">
            <v>0</v>
          </cell>
          <cell r="M14">
            <v>8703500</v>
          </cell>
          <cell r="S14">
            <v>0</v>
          </cell>
          <cell r="T14">
            <v>5</v>
          </cell>
          <cell r="U14">
            <v>5</v>
          </cell>
          <cell r="V14">
            <v>5</v>
          </cell>
          <cell r="W14">
            <v>0.03</v>
          </cell>
          <cell r="X14">
            <v>47</v>
          </cell>
          <cell r="Y14">
            <v>1</v>
          </cell>
          <cell r="Z14" t="str">
            <v>both</v>
          </cell>
          <cell r="AA14">
            <v>0</v>
          </cell>
          <cell r="AD14" t="str">
            <v xml:space="preserve">Con pasacinto. Un seguro de abrojo regulable. </v>
          </cell>
          <cell r="AF14" t="str">
            <v>Pistolera,Poliamida</v>
          </cell>
          <cell r="AJ14" t="str">
            <v>pistolera-mini-astra-guerrillera-de-poliamida</v>
          </cell>
          <cell r="AM14">
            <v>1</v>
          </cell>
          <cell r="AO14">
            <v>42760.731134259258</v>
          </cell>
          <cell r="AP14">
            <v>1</v>
          </cell>
          <cell r="AQ14" t="str">
            <v>http://rerda.com/img/p/1/0/9/5/1095.jpg,http://rerda.com/img/p/1/0/9/6/1096.jpg</v>
          </cell>
          <cell r="AR14">
            <v>0</v>
          </cell>
          <cell r="AS14" t="str">
            <v>Altura:14 cm:5:1,Ancho:7.5 cm:6:1,Material:Poliamida:3:0,Denominación:Pistolera:1:1</v>
          </cell>
          <cell r="AT14">
            <v>0</v>
          </cell>
          <cell r="AU14" t="str">
            <v>new</v>
          </cell>
          <cell r="AV14">
            <v>0</v>
          </cell>
          <cell r="AW14">
            <v>0</v>
          </cell>
          <cell r="AX14">
            <v>0</v>
          </cell>
          <cell r="AY14">
            <v>2</v>
          </cell>
          <cell r="AZ14">
            <v>1</v>
          </cell>
          <cell r="BA14">
            <v>0</v>
          </cell>
          <cell r="BB14">
            <v>0</v>
          </cell>
          <cell r="BD14">
            <v>864</v>
          </cell>
          <cell r="BE14" t="e">
            <v>#N/A</v>
          </cell>
        </row>
        <row r="15">
          <cell r="A15">
            <v>67</v>
          </cell>
          <cell r="B15">
            <v>1</v>
          </cell>
          <cell r="C15" t="str">
            <v>Muslera Anatómica con Porta Cargador</v>
          </cell>
          <cell r="D15" t="str">
            <v>Musleras,Productos,Equipamientos,Pistoleras</v>
          </cell>
          <cell r="E15">
            <v>2700</v>
          </cell>
          <cell r="F15">
            <v>0</v>
          </cell>
          <cell r="G15">
            <v>0</v>
          </cell>
          <cell r="H15">
            <v>0</v>
          </cell>
          <cell r="M15">
            <v>8703699</v>
          </cell>
          <cell r="S15">
            <v>0</v>
          </cell>
          <cell r="T15">
            <v>5</v>
          </cell>
          <cell r="U15">
            <v>5</v>
          </cell>
          <cell r="V15">
            <v>5</v>
          </cell>
          <cell r="W15">
            <v>0.03</v>
          </cell>
          <cell r="X15">
            <v>28</v>
          </cell>
          <cell r="Y15">
            <v>1</v>
          </cell>
          <cell r="Z15" t="str">
            <v>both</v>
          </cell>
          <cell r="AA15">
            <v>0</v>
          </cell>
          <cell r="AD15" t="str">
            <v xml:space="preserve">Acolchada en el interior. Cintas y seguros regulables. Un porta cargador. </v>
          </cell>
          <cell r="AF15" t="str">
            <v>Poliamida,Porta Cargador,Muslera</v>
          </cell>
          <cell r="AJ15" t="str">
            <v>muslera-anatomica-con-porta-cargador</v>
          </cell>
          <cell r="AM15">
            <v>1</v>
          </cell>
          <cell r="AO15">
            <v>42760.737303240741</v>
          </cell>
          <cell r="AP15">
            <v>1</v>
          </cell>
          <cell r="AQ15" t="str">
            <v>http://rerda.com/img/p/9/5/9/959.jpg,http://rerda.com/img/p/9/6/0/960.jpg</v>
          </cell>
          <cell r="AR15">
            <v>0</v>
          </cell>
          <cell r="AS15" t="str">
            <v>Material:Poliamida:3:0</v>
          </cell>
          <cell r="AT15">
            <v>0</v>
          </cell>
          <cell r="AU15" t="str">
            <v>new</v>
          </cell>
          <cell r="AV15">
            <v>0</v>
          </cell>
          <cell r="AW15">
            <v>0</v>
          </cell>
          <cell r="AX15">
            <v>0</v>
          </cell>
          <cell r="AY15">
            <v>2</v>
          </cell>
          <cell r="AZ15">
            <v>1</v>
          </cell>
          <cell r="BA15">
            <v>0</v>
          </cell>
          <cell r="BB15">
            <v>0</v>
          </cell>
          <cell r="BD15">
            <v>2700</v>
          </cell>
          <cell r="BE15" t="e">
            <v>#N/A</v>
          </cell>
        </row>
        <row r="16">
          <cell r="A16">
            <v>68</v>
          </cell>
          <cell r="B16">
            <v>1</v>
          </cell>
          <cell r="C16" t="str">
            <v>Escudo Nacional Oro Policía de Mendoza</v>
          </cell>
          <cell r="D16" t="str">
            <v>Bordados Oro,Productos,Atributos</v>
          </cell>
          <cell r="E16">
            <v>2807.8999020000001</v>
          </cell>
          <cell r="F16">
            <v>0</v>
          </cell>
          <cell r="G16">
            <v>0</v>
          </cell>
          <cell r="H16">
            <v>0</v>
          </cell>
          <cell r="M16">
            <v>7709517</v>
          </cell>
          <cell r="S16">
            <v>0</v>
          </cell>
          <cell r="T16">
            <v>5</v>
          </cell>
          <cell r="U16">
            <v>5</v>
          </cell>
          <cell r="V16">
            <v>5</v>
          </cell>
          <cell r="W16">
            <v>0.03</v>
          </cell>
          <cell r="X16">
            <v>0</v>
          </cell>
          <cell r="Y16">
            <v>1</v>
          </cell>
          <cell r="Z16" t="str">
            <v>both</v>
          </cell>
          <cell r="AA16">
            <v>0</v>
          </cell>
          <cell r="AD16" t="str">
            <v>Escudo para Gorra.</v>
          </cell>
          <cell r="AF16" t="str">
            <v>Oro,Escudo</v>
          </cell>
          <cell r="AJ16" t="str">
            <v>escudo-nacional-oro-policia-de-mendoza</v>
          </cell>
          <cell r="AM16">
            <v>1</v>
          </cell>
          <cell r="AO16">
            <v>42760.751250000001</v>
          </cell>
          <cell r="AP16">
            <v>1</v>
          </cell>
          <cell r="AQ16" t="str">
            <v>http://rerda.com/img/p/4/9/0/490.jpg</v>
          </cell>
          <cell r="AR16">
            <v>0</v>
          </cell>
          <cell r="AT16">
            <v>0</v>
          </cell>
          <cell r="AU16" t="str">
            <v>new</v>
          </cell>
          <cell r="AV16">
            <v>0</v>
          </cell>
          <cell r="AW16">
            <v>0</v>
          </cell>
          <cell r="AX16">
            <v>0</v>
          </cell>
          <cell r="AY16">
            <v>2</v>
          </cell>
          <cell r="AZ16">
            <v>1</v>
          </cell>
          <cell r="BA16">
            <v>0</v>
          </cell>
          <cell r="BB16">
            <v>0</v>
          </cell>
          <cell r="BD16">
            <v>2807.9</v>
          </cell>
          <cell r="BE16" t="e">
            <v>#N/A</v>
          </cell>
        </row>
        <row r="17">
          <cell r="A17">
            <v>69</v>
          </cell>
          <cell r="B17">
            <v>1</v>
          </cell>
          <cell r="C17" t="str">
            <v>Barbijo con Soutach</v>
          </cell>
          <cell r="D17" t="str">
            <v>Barbijos,Productos,Atributos</v>
          </cell>
          <cell r="E17">
            <v>648</v>
          </cell>
          <cell r="F17">
            <v>0</v>
          </cell>
          <cell r="G17">
            <v>0</v>
          </cell>
          <cell r="H17">
            <v>0</v>
          </cell>
          <cell r="M17">
            <v>8505822</v>
          </cell>
          <cell r="S17">
            <v>0</v>
          </cell>
          <cell r="T17">
            <v>5</v>
          </cell>
          <cell r="U17">
            <v>5</v>
          </cell>
          <cell r="V17">
            <v>5</v>
          </cell>
          <cell r="W17">
            <v>0.03</v>
          </cell>
          <cell r="X17">
            <v>0</v>
          </cell>
          <cell r="Y17">
            <v>1</v>
          </cell>
          <cell r="Z17" t="str">
            <v>both</v>
          </cell>
          <cell r="AA17">
            <v>0</v>
          </cell>
          <cell r="AD17" t="str">
            <v>Para colocar en gorra.</v>
          </cell>
          <cell r="AF17" t="str">
            <v>Barbijo,Soutach</v>
          </cell>
          <cell r="AJ17" t="str">
            <v>barbijo-con-soutach</v>
          </cell>
          <cell r="AM17">
            <v>1</v>
          </cell>
          <cell r="AO17">
            <v>42760.760381944441</v>
          </cell>
          <cell r="AP17">
            <v>1</v>
          </cell>
          <cell r="AQ17" t="str">
            <v>http://rerda.com/img/p/4/9/1/491.jpg</v>
          </cell>
          <cell r="AR17">
            <v>0</v>
          </cell>
          <cell r="AT17">
            <v>0</v>
          </cell>
          <cell r="AU17" t="str">
            <v>new</v>
          </cell>
          <cell r="AV17">
            <v>0</v>
          </cell>
          <cell r="AW17">
            <v>0</v>
          </cell>
          <cell r="AX17">
            <v>0</v>
          </cell>
          <cell r="AY17">
            <v>2</v>
          </cell>
          <cell r="AZ17">
            <v>1</v>
          </cell>
          <cell r="BA17">
            <v>0</v>
          </cell>
          <cell r="BB17">
            <v>0</v>
          </cell>
          <cell r="BD17">
            <v>648</v>
          </cell>
          <cell r="BE17" t="e">
            <v>#N/A</v>
          </cell>
        </row>
        <row r="18">
          <cell r="A18">
            <v>70</v>
          </cell>
          <cell r="B18">
            <v>1</v>
          </cell>
          <cell r="C18" t="str">
            <v>Hombrera Bordada Oro Comisario General</v>
          </cell>
          <cell r="D18" t="str">
            <v>Oficial,Productos,Atributos,Hombreras, Charreteras, Paletas, Caponas</v>
          </cell>
          <cell r="E18">
            <v>7019.8999020000001</v>
          </cell>
          <cell r="F18">
            <v>0</v>
          </cell>
          <cell r="G18">
            <v>0</v>
          </cell>
          <cell r="H18">
            <v>0</v>
          </cell>
          <cell r="M18">
            <v>7703158</v>
          </cell>
          <cell r="S18">
            <v>0</v>
          </cell>
          <cell r="T18">
            <v>5</v>
          </cell>
          <cell r="U18">
            <v>5</v>
          </cell>
          <cell r="V18">
            <v>5</v>
          </cell>
          <cell r="W18">
            <v>0.03</v>
          </cell>
          <cell r="X18">
            <v>0</v>
          </cell>
          <cell r="Y18">
            <v>1</v>
          </cell>
          <cell r="Z18" t="str">
            <v>both</v>
          </cell>
          <cell r="AA18">
            <v>0</v>
          </cell>
          <cell r="AD18" t="str">
            <v>Hombrera bordada en oro con 3 (tres) rombos dorados en base Francia, palmas cruzadas y serreta. Jerarquía: Comisario General de la Policía de Mendoza.</v>
          </cell>
          <cell r="AE18" t="str">
            <v>Realizada en placa de plástico revestida con gabardina color azul noche. El bordado está confeccionado en hilo roo tipo gusanillo. Escudo metálico pequeño en el extremo exterior. Realizado con un cuidadoso y prolijo trabajo artesanal a mano.</v>
          </cell>
          <cell r="AF18" t="str">
            <v>Policía,Mendoza,Serreta,3 Rombos,Comisario General</v>
          </cell>
          <cell r="AJ18" t="str">
            <v>hombrera-bordada-oro-comisario-general</v>
          </cell>
          <cell r="AM18">
            <v>1</v>
          </cell>
          <cell r="AO18">
            <v>42760.779513888891</v>
          </cell>
          <cell r="AP18">
            <v>1</v>
          </cell>
          <cell r="AQ18" t="str">
            <v>http://rerda.com/img/p/4/9/2/492.jpg</v>
          </cell>
          <cell r="AR18">
            <v>0</v>
          </cell>
          <cell r="AS18" t="str">
            <v>Altura:6 cm:5:1,Ancho:14.3 cm:6:1,Espesor:0.5 cm:7:1,Material:Placa de plástico forrada en gabardina:3:1,Modelo:Bordado en hilo oro tipo gusanillo:4:1,Jerarquía:Comisario General:0:1,Jurisdicción:Policía de Mendoza:2:1,Denominación:Hombrera con 3 Rombos Dorados, Palma Cruzada y Serreta:1:1</v>
          </cell>
          <cell r="AT18">
            <v>0</v>
          </cell>
          <cell r="AU18" t="str">
            <v>new</v>
          </cell>
          <cell r="AV18">
            <v>0</v>
          </cell>
          <cell r="AW18">
            <v>0</v>
          </cell>
          <cell r="AX18">
            <v>0</v>
          </cell>
          <cell r="AY18">
            <v>2</v>
          </cell>
          <cell r="AZ18">
            <v>1</v>
          </cell>
          <cell r="BA18">
            <v>0</v>
          </cell>
          <cell r="BB18">
            <v>0</v>
          </cell>
          <cell r="BD18">
            <v>7019.9</v>
          </cell>
          <cell r="BE18" t="e">
            <v>#N/A</v>
          </cell>
        </row>
        <row r="19">
          <cell r="A19">
            <v>71</v>
          </cell>
          <cell r="B19">
            <v>1</v>
          </cell>
          <cell r="C19" t="str">
            <v>Barbijo Cordón Dorado</v>
          </cell>
          <cell r="D19" t="str">
            <v>Barbijos,Productos,Atributos</v>
          </cell>
          <cell r="E19">
            <v>913.45001200000002</v>
          </cell>
          <cell r="F19">
            <v>0</v>
          </cell>
          <cell r="G19">
            <v>0</v>
          </cell>
          <cell r="H19">
            <v>0</v>
          </cell>
          <cell r="M19">
            <v>8505823</v>
          </cell>
          <cell r="S19">
            <v>0</v>
          </cell>
          <cell r="T19">
            <v>5</v>
          </cell>
          <cell r="U19">
            <v>5</v>
          </cell>
          <cell r="V19">
            <v>5</v>
          </cell>
          <cell r="W19">
            <v>0.03</v>
          </cell>
          <cell r="X19">
            <v>38</v>
          </cell>
          <cell r="Y19">
            <v>1</v>
          </cell>
          <cell r="Z19" t="str">
            <v>both</v>
          </cell>
          <cell r="AA19">
            <v>0</v>
          </cell>
          <cell r="AF19" t="str">
            <v>Cordón,Barbijo</v>
          </cell>
          <cell r="AJ19" t="str">
            <v>barbijo-cordon-dorado</v>
          </cell>
          <cell r="AM19">
            <v>1</v>
          </cell>
          <cell r="AO19">
            <v>42760.791446759256</v>
          </cell>
          <cell r="AP19">
            <v>1</v>
          </cell>
          <cell r="AQ19" t="str">
            <v>http://rerda.com/img/p/4/9/3/493.jpg</v>
          </cell>
          <cell r="AR19">
            <v>0</v>
          </cell>
          <cell r="AT19">
            <v>0</v>
          </cell>
          <cell r="AU19" t="str">
            <v>new</v>
          </cell>
          <cell r="AV19">
            <v>0</v>
          </cell>
          <cell r="AW19">
            <v>0</v>
          </cell>
          <cell r="AX19">
            <v>0</v>
          </cell>
          <cell r="AY19">
            <v>2</v>
          </cell>
          <cell r="AZ19">
            <v>1</v>
          </cell>
          <cell r="BA19">
            <v>0</v>
          </cell>
          <cell r="BB19">
            <v>0</v>
          </cell>
          <cell r="BD19">
            <v>913.45</v>
          </cell>
          <cell r="BE19" t="e">
            <v>#N/A</v>
          </cell>
        </row>
        <row r="20">
          <cell r="A20">
            <v>73</v>
          </cell>
          <cell r="B20">
            <v>1</v>
          </cell>
          <cell r="C20" t="str">
            <v>Hombrera Oficial Ayudante</v>
          </cell>
          <cell r="D20" t="str">
            <v>Oficial,Productos,Atributos,Hombreras, Charreteras, Paletas, Caponas</v>
          </cell>
          <cell r="E20">
            <v>539.98999000000003</v>
          </cell>
          <cell r="F20">
            <v>0</v>
          </cell>
          <cell r="G20">
            <v>0</v>
          </cell>
          <cell r="H20">
            <v>0</v>
          </cell>
          <cell r="M20">
            <v>7703115</v>
          </cell>
          <cell r="S20">
            <v>0</v>
          </cell>
          <cell r="T20">
            <v>5</v>
          </cell>
          <cell r="U20">
            <v>5</v>
          </cell>
          <cell r="V20">
            <v>5</v>
          </cell>
          <cell r="W20">
            <v>0.03</v>
          </cell>
          <cell r="X20">
            <v>71</v>
          </cell>
          <cell r="Y20">
            <v>1</v>
          </cell>
          <cell r="Z20" t="str">
            <v>both</v>
          </cell>
          <cell r="AA20">
            <v>0</v>
          </cell>
          <cell r="AD20" t="str">
            <v>Hombrera bordada con un rombo dorado. Jerarquía: Oficial Ayudante. Placa de plástico revestida en gabardina color azul noche.</v>
          </cell>
          <cell r="AF20" t="str">
            <v>Policía,1 Rombo,Mendoza,Oficial Ayudante,Hombrera</v>
          </cell>
          <cell r="AJ20" t="str">
            <v>hombrera-oficial-ayudante</v>
          </cell>
          <cell r="AM20">
            <v>1</v>
          </cell>
          <cell r="AO20">
            <v>42760.833287037036</v>
          </cell>
          <cell r="AP20">
            <v>1</v>
          </cell>
          <cell r="AQ20" t="str">
            <v>http://rerda.com/img/p/1/0/4/9/1049.jpg,http://rerda.com/img/p/1/0/4/8/1048.jpg</v>
          </cell>
          <cell r="AR20">
            <v>0</v>
          </cell>
          <cell r="AS20" t="str">
            <v>Altura:6.5 cm:5:1,Ancho:12.5 cm:6:1,Material:Placa de Plástico forrada en gabardina:3:1,Jerarquía:Oficial Ayudante:0:1,Jurisdicción:Policía de Mendoza:2:1,Denominación:Hombrera:1:1</v>
          </cell>
          <cell r="AT20">
            <v>0</v>
          </cell>
          <cell r="AU20" t="str">
            <v>new</v>
          </cell>
          <cell r="AV20">
            <v>0</v>
          </cell>
          <cell r="AW20">
            <v>0</v>
          </cell>
          <cell r="AX20">
            <v>0</v>
          </cell>
          <cell r="AY20">
            <v>2</v>
          </cell>
          <cell r="AZ20">
            <v>1</v>
          </cell>
          <cell r="BA20">
            <v>0</v>
          </cell>
          <cell r="BB20">
            <v>0</v>
          </cell>
          <cell r="BD20">
            <v>539.99</v>
          </cell>
          <cell r="BE20" t="e">
            <v>#N/A</v>
          </cell>
        </row>
        <row r="21">
          <cell r="A21">
            <v>74</v>
          </cell>
          <cell r="B21">
            <v>1</v>
          </cell>
          <cell r="C21" t="str">
            <v>Rombo Bordado Oro</v>
          </cell>
          <cell r="D21" t="str">
            <v>Bordados Oro,Productos,Atributos</v>
          </cell>
          <cell r="E21">
            <v>647.90002400000003</v>
          </cell>
          <cell r="F21">
            <v>0</v>
          </cell>
          <cell r="G21">
            <v>0</v>
          </cell>
          <cell r="H21">
            <v>0</v>
          </cell>
          <cell r="M21">
            <v>7711676</v>
          </cell>
          <cell r="S21">
            <v>0</v>
          </cell>
          <cell r="T21">
            <v>5</v>
          </cell>
          <cell r="U21">
            <v>5</v>
          </cell>
          <cell r="V21">
            <v>5</v>
          </cell>
          <cell r="W21">
            <v>0.03</v>
          </cell>
          <cell r="X21">
            <v>0</v>
          </cell>
          <cell r="Y21">
            <v>1</v>
          </cell>
          <cell r="Z21" t="str">
            <v>both</v>
          </cell>
          <cell r="AA21">
            <v>0</v>
          </cell>
          <cell r="AD21" t="str">
            <v>Rombos bordados en hilo oro tipo gusanillo. Para insertar y armar hombreras/charreteras en los uniformes de salida.</v>
          </cell>
          <cell r="AF21" t="str">
            <v>Oro,Bordado,Rombo</v>
          </cell>
          <cell r="AJ21" t="str">
            <v>rombo-bordado-oro</v>
          </cell>
          <cell r="AM21">
            <v>1</v>
          </cell>
          <cell r="AO21">
            <v>42762.702060185184</v>
          </cell>
          <cell r="AP21">
            <v>1</v>
          </cell>
          <cell r="AQ21" t="str">
            <v>http://rerda.com/img/p/5/0/2/502.jpg</v>
          </cell>
          <cell r="AR21">
            <v>0</v>
          </cell>
          <cell r="AT21">
            <v>0</v>
          </cell>
          <cell r="AU21" t="str">
            <v>new</v>
          </cell>
          <cell r="AV21">
            <v>0</v>
          </cell>
          <cell r="AW21">
            <v>0</v>
          </cell>
          <cell r="AX21">
            <v>0</v>
          </cell>
          <cell r="AY21">
            <v>2</v>
          </cell>
          <cell r="AZ21">
            <v>1</v>
          </cell>
          <cell r="BA21">
            <v>0</v>
          </cell>
          <cell r="BB21">
            <v>0</v>
          </cell>
          <cell r="BD21">
            <v>647.9</v>
          </cell>
          <cell r="BE21" t="e">
            <v>#N/A</v>
          </cell>
        </row>
        <row r="22">
          <cell r="A22">
            <v>76</v>
          </cell>
          <cell r="B22">
            <v>1</v>
          </cell>
          <cell r="C22" t="str">
            <v>Carpa para 6 personas 250 x 250 x 150 cm</v>
          </cell>
          <cell r="D22" t="str">
            <v>Carpas,Productos,Camping, maniobras o campamentos</v>
          </cell>
          <cell r="E22">
            <v>5724</v>
          </cell>
          <cell r="F22">
            <v>0</v>
          </cell>
          <cell r="G22">
            <v>0</v>
          </cell>
          <cell r="H22">
            <v>0</v>
          </cell>
          <cell r="M22">
            <v>8612600</v>
          </cell>
          <cell r="S22">
            <v>0</v>
          </cell>
          <cell r="T22">
            <v>5</v>
          </cell>
          <cell r="U22">
            <v>5</v>
          </cell>
          <cell r="V22">
            <v>5</v>
          </cell>
          <cell r="W22">
            <v>0.03</v>
          </cell>
          <cell r="X22">
            <v>0</v>
          </cell>
          <cell r="Y22">
            <v>1</v>
          </cell>
          <cell r="Z22" t="str">
            <v>both</v>
          </cell>
          <cell r="AA22">
            <v>0</v>
          </cell>
          <cell r="AD22" t="str">
            <v xml:space="preserve">6 personas. Doble puerta. Camuflada. Armado automático. Pequeño y sofisticado cubretecho. </v>
          </cell>
          <cell r="AF22" t="str">
            <v>Carpa,Camuflada,6 Personas</v>
          </cell>
          <cell r="AJ22" t="str">
            <v>carpa-para-6-personas-250-x-250-x-150-cm</v>
          </cell>
          <cell r="AM22">
            <v>1</v>
          </cell>
          <cell r="AO22">
            <v>42773.520462962966</v>
          </cell>
          <cell r="AP22">
            <v>1</v>
          </cell>
          <cell r="AQ22" t="str">
            <v>http://rerda.com/img/p/1/7/3/4/1734.jpg,http://rerda.com/img/p/4/1/5/0/4150.jpg</v>
          </cell>
          <cell r="AR22">
            <v>0</v>
          </cell>
          <cell r="AS22" t="str">
            <v>Material:Impermeable:3:0,Modelo:Camuflado con Verde y Marrón tipo Bosque:4:1,Medidas Exteriores:250 x 250 x 150 cm:14:1</v>
          </cell>
          <cell r="AT22">
            <v>0</v>
          </cell>
          <cell r="AU22" t="str">
            <v>new</v>
          </cell>
          <cell r="AV22">
            <v>0</v>
          </cell>
          <cell r="AW22">
            <v>0</v>
          </cell>
          <cell r="AX22">
            <v>0</v>
          </cell>
          <cell r="AY22">
            <v>2</v>
          </cell>
          <cell r="AZ22">
            <v>1</v>
          </cell>
          <cell r="BA22">
            <v>0</v>
          </cell>
          <cell r="BB22">
            <v>0</v>
          </cell>
          <cell r="BD22">
            <v>5724</v>
          </cell>
          <cell r="BE22" t="e">
            <v>#N/A</v>
          </cell>
        </row>
        <row r="23">
          <cell r="A23">
            <v>77</v>
          </cell>
          <cell r="B23">
            <v>1</v>
          </cell>
          <cell r="C23" t="str">
            <v>Mochila Campamento y supervivencia 50 litros</v>
          </cell>
          <cell r="D23" t="str">
            <v>Mochilas,Productos,Equipamientos,Mochilas, Bolsos, Riñoneras, Morrales</v>
          </cell>
          <cell r="E23">
            <v>16200</v>
          </cell>
          <cell r="F23">
            <v>0</v>
          </cell>
          <cell r="G23">
            <v>0</v>
          </cell>
          <cell r="H23">
            <v>0</v>
          </cell>
          <cell r="M23">
            <v>8708102</v>
          </cell>
          <cell r="S23">
            <v>0</v>
          </cell>
          <cell r="T23">
            <v>5</v>
          </cell>
          <cell r="U23">
            <v>5</v>
          </cell>
          <cell r="V23">
            <v>5</v>
          </cell>
          <cell r="W23">
            <v>0.03</v>
          </cell>
          <cell r="X23">
            <v>8</v>
          </cell>
          <cell r="Y23">
            <v>1</v>
          </cell>
          <cell r="Z23" t="str">
            <v>both</v>
          </cell>
          <cell r="AA23">
            <v>0</v>
          </cell>
          <cell r="AD23" t="str">
            <v xml:space="preserve">Capacidad de carga: 50 litros. Espalda anatómica. </v>
          </cell>
          <cell r="AF23" t="str">
            <v>Mochila</v>
          </cell>
          <cell r="AJ23" t="str">
            <v>mochila-campamento-y-supervivencia-50-litros</v>
          </cell>
          <cell r="AM23">
            <v>1</v>
          </cell>
          <cell r="AO23">
            <v>42773.789409722223</v>
          </cell>
          <cell r="AP23">
            <v>1</v>
          </cell>
          <cell r="AQ23" t="str">
            <v>http://rerda.com/img/p/5/0/7/507.jpg</v>
          </cell>
          <cell r="AR23">
            <v>0</v>
          </cell>
          <cell r="AS23" t="str">
            <v>Material:Poliamida:3:0</v>
          </cell>
          <cell r="AT23">
            <v>0</v>
          </cell>
          <cell r="AU23" t="str">
            <v>new</v>
          </cell>
          <cell r="AV23">
            <v>0</v>
          </cell>
          <cell r="AW23">
            <v>0</v>
          </cell>
          <cell r="AX23">
            <v>0</v>
          </cell>
          <cell r="AY23">
            <v>2</v>
          </cell>
          <cell r="AZ23">
            <v>1</v>
          </cell>
          <cell r="BA23">
            <v>0</v>
          </cell>
          <cell r="BB23">
            <v>0</v>
          </cell>
          <cell r="BD23">
            <v>16200</v>
          </cell>
          <cell r="BE23" t="e">
            <v>#N/A</v>
          </cell>
        </row>
        <row r="24">
          <cell r="A24">
            <v>78</v>
          </cell>
          <cell r="B24">
            <v>1</v>
          </cell>
          <cell r="C24" t="str">
            <v>Navaja Browning DA73-1</v>
          </cell>
          <cell r="D24" t="str">
            <v>Cuchillos,Productos,Accesorios</v>
          </cell>
          <cell r="E24">
            <v>972</v>
          </cell>
          <cell r="F24">
            <v>0</v>
          </cell>
          <cell r="G24">
            <v>0</v>
          </cell>
          <cell r="H24">
            <v>0</v>
          </cell>
          <cell r="M24">
            <v>8521303</v>
          </cell>
          <cell r="S24">
            <v>0</v>
          </cell>
          <cell r="T24">
            <v>5</v>
          </cell>
          <cell r="U24">
            <v>5</v>
          </cell>
          <cell r="V24">
            <v>5</v>
          </cell>
          <cell r="W24">
            <v>0.03</v>
          </cell>
          <cell r="X24">
            <v>0</v>
          </cell>
          <cell r="Y24">
            <v>1</v>
          </cell>
          <cell r="Z24" t="str">
            <v>both</v>
          </cell>
          <cell r="AA24">
            <v>0</v>
          </cell>
          <cell r="AD24" t="str">
            <v>Fleje de metal. Cordel para atar. Acero inoxidable.</v>
          </cell>
          <cell r="AE24" t="str">
            <v>Largo Total Extendido: 22cm. Larto total plegado: 12,5cm. Largo de la hoja: 9,5cm. Ancho o espesor de la hoja: 2,5 cm.  Incluye caja con molde para guardar.</v>
          </cell>
          <cell r="AF24" t="str">
            <v>Navaja,Browning</v>
          </cell>
          <cell r="AJ24" t="str">
            <v>navaja-browning-da73-1</v>
          </cell>
          <cell r="AM24">
            <v>1</v>
          </cell>
          <cell r="AO24">
            <v>42773.845509259256</v>
          </cell>
          <cell r="AP24">
            <v>1</v>
          </cell>
          <cell r="AQ24" t="str">
            <v>http://rerda.com/img/p/5/2/0/520.jpg,http://rerda.com/img/p/5/1/8/518.jpg,http://rerda.com/img/p/5/1/9/519.jpg</v>
          </cell>
          <cell r="AR24">
            <v>0</v>
          </cell>
          <cell r="AT24">
            <v>0</v>
          </cell>
          <cell r="AU24" t="str">
            <v>new</v>
          </cell>
          <cell r="AV24">
            <v>0</v>
          </cell>
          <cell r="AW24">
            <v>0</v>
          </cell>
          <cell r="AX24">
            <v>0</v>
          </cell>
          <cell r="AY24">
            <v>2</v>
          </cell>
          <cell r="AZ24">
            <v>1</v>
          </cell>
          <cell r="BA24">
            <v>0</v>
          </cell>
          <cell r="BB24">
            <v>0</v>
          </cell>
          <cell r="BD24">
            <v>972</v>
          </cell>
          <cell r="BE24" t="e">
            <v>#N/A</v>
          </cell>
        </row>
        <row r="25">
          <cell r="A25">
            <v>79</v>
          </cell>
          <cell r="B25">
            <v>1</v>
          </cell>
          <cell r="C25" t="str">
            <v>Navaja Strider Knives 352</v>
          </cell>
          <cell r="D25" t="str">
            <v>Cuchillos,Productos,Accesorios</v>
          </cell>
          <cell r="E25">
            <v>972</v>
          </cell>
          <cell r="F25">
            <v>0</v>
          </cell>
          <cell r="G25">
            <v>0</v>
          </cell>
          <cell r="H25">
            <v>0</v>
          </cell>
          <cell r="M25">
            <v>8521304</v>
          </cell>
          <cell r="S25">
            <v>0</v>
          </cell>
          <cell r="T25">
            <v>5</v>
          </cell>
          <cell r="U25">
            <v>5</v>
          </cell>
          <cell r="V25">
            <v>5</v>
          </cell>
          <cell r="W25">
            <v>0.03</v>
          </cell>
          <cell r="X25">
            <v>0</v>
          </cell>
          <cell r="Y25">
            <v>1</v>
          </cell>
          <cell r="Z25" t="str">
            <v>both</v>
          </cell>
          <cell r="AA25">
            <v>0</v>
          </cell>
          <cell r="AD25" t="str">
            <v xml:space="preserve">De supervivencia plegable táctica. Apertura rápida. </v>
          </cell>
          <cell r="AF25" t="str">
            <v>Cuchillo</v>
          </cell>
          <cell r="AJ25" t="str">
            <v>navaja-strider-knives-352</v>
          </cell>
          <cell r="AM25">
            <v>1</v>
          </cell>
          <cell r="AO25">
            <v>42774.377789351849</v>
          </cell>
          <cell r="AP25">
            <v>1</v>
          </cell>
          <cell r="AQ25" t="str">
            <v>http://rerda.com/img/p/5/4/2/542.jpg,http://rerda.com/img/p/5/0/9/509.jpg</v>
          </cell>
          <cell r="AR25">
            <v>0</v>
          </cell>
          <cell r="AS25" t="str">
            <v>Ancho:3.5 cm:6:1,Espesor:2.8 cm:7:1,Material:Acero Inoxidable:3:1,Modelo:Strider 352:4:1,Longitud Extendido:20.5 cm:9:1,Longitud Plegado:11.5 cm:10:1</v>
          </cell>
          <cell r="AT25">
            <v>0</v>
          </cell>
          <cell r="AU25" t="str">
            <v>new</v>
          </cell>
          <cell r="AV25">
            <v>0</v>
          </cell>
          <cell r="AW25">
            <v>0</v>
          </cell>
          <cell r="AX25">
            <v>0</v>
          </cell>
          <cell r="AY25">
            <v>2</v>
          </cell>
          <cell r="AZ25">
            <v>1</v>
          </cell>
          <cell r="BA25">
            <v>0</v>
          </cell>
          <cell r="BB25">
            <v>0</v>
          </cell>
          <cell r="BD25">
            <v>972</v>
          </cell>
          <cell r="BE25" t="e">
            <v>#N/A</v>
          </cell>
        </row>
        <row r="26">
          <cell r="A26">
            <v>80</v>
          </cell>
          <cell r="B26">
            <v>1</v>
          </cell>
          <cell r="C26" t="str">
            <v>Bastón Extensible Policía</v>
          </cell>
          <cell r="D26" t="str">
            <v>Bastón,Productos,Equipamientos,Bastones y portabastones</v>
          </cell>
          <cell r="E26">
            <v>810</v>
          </cell>
          <cell r="F26">
            <v>0</v>
          </cell>
          <cell r="G26">
            <v>0</v>
          </cell>
          <cell r="H26">
            <v>0</v>
          </cell>
          <cell r="M26">
            <v>8503402</v>
          </cell>
          <cell r="S26">
            <v>0</v>
          </cell>
          <cell r="T26">
            <v>5</v>
          </cell>
          <cell r="U26">
            <v>5</v>
          </cell>
          <cell r="V26">
            <v>5</v>
          </cell>
          <cell r="W26">
            <v>0.03</v>
          </cell>
          <cell r="X26">
            <v>2</v>
          </cell>
          <cell r="Y26">
            <v>1</v>
          </cell>
          <cell r="Z26" t="str">
            <v>both</v>
          </cell>
          <cell r="AA26">
            <v>0</v>
          </cell>
          <cell r="AD26" t="str">
            <v>Mango negro con goma y calado. Excelente elemento para uso policial. Estuche incluído. Leyenda Police" en el mango. "</v>
          </cell>
          <cell r="AE26" t="str">
            <v>Portacinto de tela. Utraresistente. Larga duración.</v>
          </cell>
          <cell r="AF26" t="str">
            <v>Policía,Bastón,Extensible</v>
          </cell>
          <cell r="AJ26" t="str">
            <v>baston-extensible-policia</v>
          </cell>
          <cell r="AM26">
            <v>1</v>
          </cell>
          <cell r="AO26">
            <v>42774.417025462964</v>
          </cell>
          <cell r="AP26">
            <v>1</v>
          </cell>
          <cell r="AQ26" t="str">
            <v>http://rerda.com/img/p/2/5/4/5/2545.jpg,http://rerda.com/img/p/1/5/8/6/1586.jpg,http://rerda.com/img/p/1/5/8/7/1587.jpg,http://rerda.com/img/p/1/5/8/8/1588.jpg,http://rerda.com/img/p/1/5/8/9/1589.jpg</v>
          </cell>
          <cell r="AR26">
            <v>0</v>
          </cell>
          <cell r="AS26" t="str">
            <v>Peso:480 gr:8:1,Material:Acero Inoxidable:3:1,Modelo:Extensible:4:1,Longitud Extendido:50 cm:9:1,Longitud Plegado:20 cm:10:1</v>
          </cell>
          <cell r="AT26">
            <v>0</v>
          </cell>
          <cell r="AU26" t="str">
            <v>new</v>
          </cell>
          <cell r="AV26">
            <v>0</v>
          </cell>
          <cell r="AW26">
            <v>0</v>
          </cell>
          <cell r="AX26">
            <v>0</v>
          </cell>
          <cell r="AY26">
            <v>2</v>
          </cell>
          <cell r="AZ26">
            <v>1</v>
          </cell>
          <cell r="BA26">
            <v>0</v>
          </cell>
          <cell r="BB26">
            <v>0</v>
          </cell>
          <cell r="BD26">
            <v>810</v>
          </cell>
          <cell r="BE26" t="e">
            <v>#N/A</v>
          </cell>
        </row>
        <row r="27">
          <cell r="A27">
            <v>82</v>
          </cell>
          <cell r="B27">
            <v>0</v>
          </cell>
          <cell r="C27" t="str">
            <v>Linterna Multifunción con Láser</v>
          </cell>
          <cell r="D27" t="str">
            <v>Linternas,Productos,Accesorios</v>
          </cell>
          <cell r="E27">
            <v>1320.829956</v>
          </cell>
          <cell r="F27">
            <v>0</v>
          </cell>
          <cell r="G27">
            <v>0</v>
          </cell>
          <cell r="H27">
            <v>0</v>
          </cell>
          <cell r="M27">
            <v>8520120</v>
          </cell>
          <cell r="S27">
            <v>0</v>
          </cell>
          <cell r="T27">
            <v>5</v>
          </cell>
          <cell r="U27">
            <v>5</v>
          </cell>
          <cell r="V27">
            <v>5</v>
          </cell>
          <cell r="W27">
            <v>0.03</v>
          </cell>
          <cell r="X27">
            <v>0</v>
          </cell>
          <cell r="Y27">
            <v>1</v>
          </cell>
          <cell r="Z27" t="str">
            <v>both</v>
          </cell>
          <cell r="AA27">
            <v>0</v>
          </cell>
          <cell r="AD27" t="str">
            <v>&lt;ul&gt;&lt;br /&gt;&lt;li&gt;Destello.&lt;/li&gt;&lt;br /&gt;&lt;li&gt;Láser.&lt;/li&gt;&lt;br /&gt;&lt;li&gt;Picana.&lt;/li&gt;&lt;br /&gt;&lt;li&gt;Linerna led de largo alcance.&lt;/li&gt;&lt;br /&gt;&lt;/ul&gt;</v>
          </cell>
          <cell r="AE27" t="str">
            <v>&lt;ul&gt;&lt;br /&gt;&lt;li&gt;Batería recargable de alta duración.&lt;/li&gt;&lt;br /&gt;&lt;li&gt;Batería recargable con cable de alimentación a 220v.&lt;/li&gt;&lt;br /&gt;&lt;li&gt;Interruptor on/off para la picana.&lt;/li&gt;&lt;br /&gt;&lt;/ul&gt;</v>
          </cell>
          <cell r="AF27" t="str">
            <v>Linterna,Multifunción,Laser,Picana</v>
          </cell>
          <cell r="AJ27" t="str">
            <v>linterna-multifuncion-con-laser</v>
          </cell>
          <cell r="AM27">
            <v>1</v>
          </cell>
          <cell r="AO27">
            <v>42774.493564814817</v>
          </cell>
          <cell r="AP27">
            <v>1</v>
          </cell>
          <cell r="AQ27" t="str">
            <v>http://rerda.com/img/p/5/2/7/527.jpg,http://rerda.com/img/p/5/2/6/526.jpg,http://rerda.com/img/p/5/2/3/523.jpg</v>
          </cell>
          <cell r="AR27">
            <v>0</v>
          </cell>
          <cell r="AS27" t="str">
            <v>Altura:200 mm:5:1,Ancho:40 mm:6:1,Espesor:28 mm:7:1,Peso:258 gr:8:1,Modelo:288:4:1,Voltage de entrada:4.8 v:11:1,Voltage de Salida:9.000 kv:12:1</v>
          </cell>
          <cell r="AT27">
            <v>0</v>
          </cell>
          <cell r="AU27" t="str">
            <v>new</v>
          </cell>
          <cell r="AV27">
            <v>0</v>
          </cell>
          <cell r="AW27">
            <v>0</v>
          </cell>
          <cell r="AX27">
            <v>0</v>
          </cell>
          <cell r="AY27">
            <v>2</v>
          </cell>
          <cell r="AZ27">
            <v>1</v>
          </cell>
          <cell r="BA27">
            <v>0</v>
          </cell>
          <cell r="BB27">
            <v>0</v>
          </cell>
          <cell r="BD27">
            <v>1320.83</v>
          </cell>
          <cell r="BE27" t="e">
            <v>#N/A</v>
          </cell>
        </row>
        <row r="28">
          <cell r="A28">
            <v>83</v>
          </cell>
          <cell r="B28">
            <v>1</v>
          </cell>
          <cell r="C28" t="str">
            <v>Porta Elementos Poliamida</v>
          </cell>
          <cell r="D28" t="str">
            <v>Porta elementos,Productos,Equipamientos</v>
          </cell>
          <cell r="E28">
            <v>1263.599976</v>
          </cell>
          <cell r="F28">
            <v>0</v>
          </cell>
          <cell r="G28">
            <v>0</v>
          </cell>
          <cell r="H28">
            <v>0</v>
          </cell>
          <cell r="M28">
            <v>8501662</v>
          </cell>
          <cell r="S28">
            <v>0</v>
          </cell>
          <cell r="T28">
            <v>5</v>
          </cell>
          <cell r="U28">
            <v>5</v>
          </cell>
          <cell r="V28">
            <v>5</v>
          </cell>
          <cell r="W28">
            <v>0.03</v>
          </cell>
          <cell r="X28">
            <v>351</v>
          </cell>
          <cell r="Y28">
            <v>1</v>
          </cell>
          <cell r="Z28" t="str">
            <v>both</v>
          </cell>
          <cell r="AA28">
            <v>0</v>
          </cell>
          <cell r="AD28" t="str">
            <v>Porta elementos con abrojo y pasacinto ancho.</v>
          </cell>
          <cell r="AF28" t="str">
            <v>Poliamida,Porta Elementos</v>
          </cell>
          <cell r="AJ28" t="str">
            <v>porta-elementos-poliamida</v>
          </cell>
          <cell r="AM28">
            <v>1</v>
          </cell>
          <cell r="AO28">
            <v>42775.762812499997</v>
          </cell>
          <cell r="AP28">
            <v>1</v>
          </cell>
          <cell r="AQ28" t="str">
            <v>http://rerda.com/img/p/5/2/4/524.jpg,http://rerda.com/img/p/5/2/5/525.jpg</v>
          </cell>
          <cell r="AR28">
            <v>0</v>
          </cell>
          <cell r="AS28" t="str">
            <v>Altura:12 cm:5:1,Ancho:16 cm:6:1,Espesor:6.5 cm:7:1,Material:Poliamida:3:0</v>
          </cell>
          <cell r="AT28">
            <v>0</v>
          </cell>
          <cell r="AU28" t="str">
            <v>new</v>
          </cell>
          <cell r="AV28">
            <v>0</v>
          </cell>
          <cell r="AW28">
            <v>0</v>
          </cell>
          <cell r="AX28">
            <v>0</v>
          </cell>
          <cell r="AY28">
            <v>2</v>
          </cell>
          <cell r="AZ28">
            <v>1</v>
          </cell>
          <cell r="BA28">
            <v>0</v>
          </cell>
          <cell r="BB28">
            <v>0</v>
          </cell>
          <cell r="BD28">
            <v>1263.5999999999999</v>
          </cell>
          <cell r="BE28" t="e">
            <v>#N/A</v>
          </cell>
        </row>
        <row r="29">
          <cell r="A29">
            <v>84</v>
          </cell>
          <cell r="B29">
            <v>1</v>
          </cell>
          <cell r="C29" t="str">
            <v>Porta Cartuchos Negro</v>
          </cell>
          <cell r="D29" t="str">
            <v>Porta elementos,Productos</v>
          </cell>
          <cell r="E29">
            <v>627.86999500000002</v>
          </cell>
          <cell r="F29">
            <v>0</v>
          </cell>
          <cell r="G29">
            <v>0</v>
          </cell>
          <cell r="H29">
            <v>0</v>
          </cell>
          <cell r="M29">
            <v>8702668</v>
          </cell>
          <cell r="S29">
            <v>0</v>
          </cell>
          <cell r="T29">
            <v>5</v>
          </cell>
          <cell r="U29">
            <v>5</v>
          </cell>
          <cell r="V29">
            <v>5</v>
          </cell>
          <cell r="W29">
            <v>0.03</v>
          </cell>
          <cell r="X29">
            <v>0</v>
          </cell>
          <cell r="Y29">
            <v>1</v>
          </cell>
          <cell r="Z29" t="str">
            <v>both</v>
          </cell>
          <cell r="AA29">
            <v>0</v>
          </cell>
          <cell r="AD29" t="str">
            <v xml:space="preserve">Cierre con abrojo y pasacinto regulable. Capacidad para 10 cartuchos. </v>
          </cell>
          <cell r="AF29" t="str">
            <v>Poliamida,Porta Elementos,Porta Cartuchos</v>
          </cell>
          <cell r="AJ29" t="str">
            <v>porta-cartuchos-negro</v>
          </cell>
          <cell r="AM29">
            <v>1</v>
          </cell>
          <cell r="AO29">
            <v>42775.83699074074</v>
          </cell>
          <cell r="AP29">
            <v>1</v>
          </cell>
          <cell r="AQ29" t="str">
            <v>http://rerda.com/img/p/5/2/8/528.jpg,http://rerda.com/img/p/5/2/9/529.jpg,http://rerda.com/img/p/5/3/0/530.jpg</v>
          </cell>
          <cell r="AR29">
            <v>0</v>
          </cell>
          <cell r="AS29" t="str">
            <v>Ancho:9.3 cm:6:1,Espesor:Variable según el contenido:7:1,Material:Poliamida:3:0,Longitud Extendido:43 cm:9:1,Longitud Plegado:16.5 cm:10:1</v>
          </cell>
          <cell r="AT29">
            <v>0</v>
          </cell>
          <cell r="AU29" t="str">
            <v>new</v>
          </cell>
          <cell r="AV29">
            <v>0</v>
          </cell>
          <cell r="AW29">
            <v>0</v>
          </cell>
          <cell r="AX29">
            <v>0</v>
          </cell>
          <cell r="AY29">
            <v>2</v>
          </cell>
          <cell r="AZ29">
            <v>1</v>
          </cell>
          <cell r="BA29">
            <v>0</v>
          </cell>
          <cell r="BB29">
            <v>0</v>
          </cell>
          <cell r="BD29">
            <v>627.87</v>
          </cell>
          <cell r="BE29" t="e">
            <v>#N/A</v>
          </cell>
        </row>
        <row r="30">
          <cell r="A30">
            <v>85</v>
          </cell>
          <cell r="B30">
            <v>1</v>
          </cell>
          <cell r="C30" t="str">
            <v>Muslera con Porta Cargador Doble y Porta Esposas</v>
          </cell>
          <cell r="D30" t="str">
            <v>Musleras,Productos,Equipamientos,Pistoleras</v>
          </cell>
          <cell r="E30">
            <v>2373.3000489999999</v>
          </cell>
          <cell r="F30">
            <v>0</v>
          </cell>
          <cell r="G30">
            <v>0</v>
          </cell>
          <cell r="H30">
            <v>0</v>
          </cell>
          <cell r="M30">
            <v>8703017</v>
          </cell>
          <cell r="S30">
            <v>0</v>
          </cell>
          <cell r="T30">
            <v>5</v>
          </cell>
          <cell r="U30">
            <v>5</v>
          </cell>
          <cell r="V30">
            <v>5</v>
          </cell>
          <cell r="W30">
            <v>0.03</v>
          </cell>
          <cell r="X30">
            <v>2</v>
          </cell>
          <cell r="Y30">
            <v>1</v>
          </cell>
          <cell r="Z30" t="str">
            <v>both</v>
          </cell>
          <cell r="AA30">
            <v>0</v>
          </cell>
          <cell r="AD30" t="str">
            <v xml:space="preserve">Interior suave y acolchado. Tiras regulables con trabas. Porta cargador doble. Porta esposas. </v>
          </cell>
          <cell r="AE30" t="str">
            <v xml:space="preserve">Los porta elementos están termo formados. Cuentan con una estructura firme y muy alta calidad. Ideal para maniobras tácticas. </v>
          </cell>
          <cell r="AF30" t="str">
            <v>Porta Cargador,Porta Esposas,Muslera</v>
          </cell>
          <cell r="AJ30" t="str">
            <v>muslera-con-porta-cargador-doble-y-porta-esposas</v>
          </cell>
          <cell r="AM30">
            <v>1</v>
          </cell>
          <cell r="AO30">
            <v>42776.405636574076</v>
          </cell>
          <cell r="AP30">
            <v>1</v>
          </cell>
          <cell r="AQ30" t="str">
            <v>http://rerda.com/img/p/5/4/3/543.jpg,http://rerda.com/img/p/5/4/4/544.jpg</v>
          </cell>
          <cell r="AR30">
            <v>0</v>
          </cell>
          <cell r="AS30" t="str">
            <v>Material:Poliamida:3:0</v>
          </cell>
          <cell r="AT30">
            <v>0</v>
          </cell>
          <cell r="AU30" t="str">
            <v>new</v>
          </cell>
          <cell r="AV30">
            <v>0</v>
          </cell>
          <cell r="AW30">
            <v>0</v>
          </cell>
          <cell r="AX30">
            <v>0</v>
          </cell>
          <cell r="AY30">
            <v>2</v>
          </cell>
          <cell r="AZ30">
            <v>1</v>
          </cell>
          <cell r="BA30">
            <v>0</v>
          </cell>
          <cell r="BB30">
            <v>0</v>
          </cell>
          <cell r="BD30">
            <v>2373.3000000000002</v>
          </cell>
          <cell r="BE30" t="e">
            <v>#N/A</v>
          </cell>
        </row>
        <row r="31">
          <cell r="A31">
            <v>86</v>
          </cell>
          <cell r="B31">
            <v>1</v>
          </cell>
          <cell r="C31" t="str">
            <v>Muslera Táctica Delta XTL</v>
          </cell>
          <cell r="D31" t="str">
            <v>Musleras,Productos,Equipamientos,Pistoleras</v>
          </cell>
          <cell r="E31">
            <v>3306.1899410000001</v>
          </cell>
          <cell r="F31">
            <v>0</v>
          </cell>
          <cell r="G31">
            <v>0</v>
          </cell>
          <cell r="H31">
            <v>0</v>
          </cell>
          <cell r="M31">
            <v>8703250</v>
          </cell>
          <cell r="S31">
            <v>0</v>
          </cell>
          <cell r="T31">
            <v>5</v>
          </cell>
          <cell r="U31">
            <v>5</v>
          </cell>
          <cell r="V31">
            <v>5</v>
          </cell>
          <cell r="W31">
            <v>0.03</v>
          </cell>
          <cell r="X31">
            <v>51</v>
          </cell>
          <cell r="Y31">
            <v>1</v>
          </cell>
          <cell r="Z31" t="str">
            <v>both</v>
          </cell>
          <cell r="AA31">
            <v>0</v>
          </cell>
          <cell r="AD31" t="str">
            <v xml:space="preserve">Interior acolchado. Saque rápido regulable con abrojo. Correas regulables. </v>
          </cell>
          <cell r="AF31" t="str">
            <v>Pistolera,Poliamida,Muslera</v>
          </cell>
          <cell r="AJ31" t="str">
            <v>muslera-tactica-delta-xtl</v>
          </cell>
          <cell r="AM31">
            <v>1</v>
          </cell>
          <cell r="AO31">
            <v>42776.420659722222</v>
          </cell>
          <cell r="AP31">
            <v>1</v>
          </cell>
          <cell r="AQ31" t="str">
            <v>http://rerda.com/img/p/2/5/1/2/2512.jpg,http://rerda.com/img/p/2/5/1/0/2510.jpg,http://rerda.com/img/p/2/5/1/1/2511.jpg</v>
          </cell>
          <cell r="AR31">
            <v>0</v>
          </cell>
          <cell r="AS31" t="str">
            <v>Material:Poliamida:3:0,Modelo:Delta XTL STM2050:4:1</v>
          </cell>
          <cell r="AT31">
            <v>0</v>
          </cell>
          <cell r="AU31" t="str">
            <v>new</v>
          </cell>
          <cell r="AV31">
            <v>0</v>
          </cell>
          <cell r="AW31">
            <v>0</v>
          </cell>
          <cell r="AX31">
            <v>0</v>
          </cell>
          <cell r="AY31">
            <v>2</v>
          </cell>
          <cell r="AZ31">
            <v>1</v>
          </cell>
          <cell r="BA31">
            <v>0</v>
          </cell>
          <cell r="BB31">
            <v>0</v>
          </cell>
          <cell r="BD31">
            <v>3306.19</v>
          </cell>
          <cell r="BE31" t="e">
            <v>#N/A</v>
          </cell>
        </row>
        <row r="32">
          <cell r="A32">
            <v>87</v>
          </cell>
          <cell r="B32">
            <v>1</v>
          </cell>
          <cell r="C32" t="str">
            <v>Cinturón Americano Negro</v>
          </cell>
          <cell r="D32" t="str">
            <v>Cinturones, correas y tirantes,Productos,Equipamientos</v>
          </cell>
          <cell r="E32">
            <v>1350</v>
          </cell>
          <cell r="F32">
            <v>0</v>
          </cell>
          <cell r="G32">
            <v>0</v>
          </cell>
          <cell r="H32">
            <v>0</v>
          </cell>
          <cell r="M32">
            <v>8701214</v>
          </cell>
          <cell r="S32">
            <v>0</v>
          </cell>
          <cell r="T32">
            <v>5</v>
          </cell>
          <cell r="U32">
            <v>5</v>
          </cell>
          <cell r="V32">
            <v>5</v>
          </cell>
          <cell r="W32">
            <v>0.03</v>
          </cell>
          <cell r="X32">
            <v>124</v>
          </cell>
          <cell r="Y32">
            <v>1</v>
          </cell>
          <cell r="Z32" t="str">
            <v>both</v>
          </cell>
          <cell r="AA32">
            <v>0</v>
          </cell>
          <cell r="AD32" t="str">
            <v xml:space="preserve">Regulable con abrojo y un par de pasacintos. Trabas reglamentarias. </v>
          </cell>
          <cell r="AF32" t="str">
            <v>Poliamida,Policía,Penitenciaría,Cinturón,Táctico,Fuerzas Especiales</v>
          </cell>
          <cell r="AJ32" t="str">
            <v>cinturon-americano-negro</v>
          </cell>
          <cell r="AM32">
            <v>1</v>
          </cell>
          <cell r="AO32">
            <v>42776.423321759263</v>
          </cell>
          <cell r="AP32">
            <v>1</v>
          </cell>
          <cell r="AQ32" t="str">
            <v>http://rerda.com/img/p/5/4/5/545.jpg</v>
          </cell>
          <cell r="AR32">
            <v>0</v>
          </cell>
          <cell r="AS32" t="str">
            <v>Ancho:5,5 cm:6:1,Material:Poliamida:3:0,Longitud Extendido:96 cm:9:1</v>
          </cell>
          <cell r="AT32">
            <v>0</v>
          </cell>
          <cell r="AU32" t="str">
            <v>new</v>
          </cell>
          <cell r="AV32">
            <v>0</v>
          </cell>
          <cell r="AW32">
            <v>0</v>
          </cell>
          <cell r="AX32">
            <v>0</v>
          </cell>
          <cell r="AY32">
            <v>2</v>
          </cell>
          <cell r="AZ32">
            <v>1</v>
          </cell>
          <cell r="BA32">
            <v>0</v>
          </cell>
          <cell r="BB32">
            <v>0</v>
          </cell>
          <cell r="BD32">
            <v>1350</v>
          </cell>
          <cell r="BE32" t="e">
            <v>#N/A</v>
          </cell>
        </row>
        <row r="33">
          <cell r="A33">
            <v>88</v>
          </cell>
          <cell r="B33">
            <v>1</v>
          </cell>
          <cell r="C33" t="str">
            <v>Porta Esposas Termoformada de Poliamida Verde</v>
          </cell>
          <cell r="D33" t="str">
            <v>Porta Esposas,Productos,Equipamientos</v>
          </cell>
          <cell r="E33">
            <v>791.830017</v>
          </cell>
          <cell r="F33">
            <v>0</v>
          </cell>
          <cell r="G33">
            <v>0</v>
          </cell>
          <cell r="H33">
            <v>0</v>
          </cell>
          <cell r="M33">
            <v>8707550</v>
          </cell>
          <cell r="S33">
            <v>0</v>
          </cell>
          <cell r="T33">
            <v>5</v>
          </cell>
          <cell r="U33">
            <v>5</v>
          </cell>
          <cell r="V33">
            <v>5</v>
          </cell>
          <cell r="W33">
            <v>0.03</v>
          </cell>
          <cell r="X33">
            <v>7</v>
          </cell>
          <cell r="Y33">
            <v>1</v>
          </cell>
          <cell r="Z33" t="str">
            <v>both</v>
          </cell>
          <cell r="AA33">
            <v>0</v>
          </cell>
          <cell r="AD33" t="str">
            <v xml:space="preserve">Porta Esposas de poliamida con contornos cosidos y reforzados. Estructura termoformada. Pasacinto ancho cosido. </v>
          </cell>
          <cell r="AE33" t="str">
            <v>Ideal para el cuerpo policíal como también para Gendarmería o Ejército.</v>
          </cell>
          <cell r="AF33" t="str">
            <v>Poliamida,Policía,Ejército,Gendarmería,Porta Esposa</v>
          </cell>
          <cell r="AJ33" t="str">
            <v>porta-esposas-termoformada-de-poliamida-verde</v>
          </cell>
          <cell r="AM33">
            <v>1</v>
          </cell>
          <cell r="AO33">
            <v>42776.483159722222</v>
          </cell>
          <cell r="AP33">
            <v>1</v>
          </cell>
          <cell r="AQ33" t="str">
            <v>http://rerda.com/img/p/1/2/7/7/1277.jpg,http://rerda.com/img/p/1/2/7/8/1278.jpg</v>
          </cell>
          <cell r="AR33">
            <v>0</v>
          </cell>
          <cell r="AS33" t="str">
            <v>Altura:13 cm:5:1,Ancho:11.5 cm:6:1,Espesor:5 cm:7:1,Material:Poliamida:3:0</v>
          </cell>
          <cell r="AT33">
            <v>0</v>
          </cell>
          <cell r="AU33" t="str">
            <v>new</v>
          </cell>
          <cell r="AV33">
            <v>0</v>
          </cell>
          <cell r="AW33">
            <v>0</v>
          </cell>
          <cell r="AX33">
            <v>0</v>
          </cell>
          <cell r="AY33">
            <v>2</v>
          </cell>
          <cell r="AZ33">
            <v>1</v>
          </cell>
          <cell r="BA33">
            <v>0</v>
          </cell>
          <cell r="BB33">
            <v>0</v>
          </cell>
          <cell r="BD33">
            <v>791.83</v>
          </cell>
          <cell r="BE33" t="e">
            <v>#N/A</v>
          </cell>
        </row>
        <row r="34">
          <cell r="A34">
            <v>89</v>
          </cell>
          <cell r="B34">
            <v>1</v>
          </cell>
          <cell r="C34" t="str">
            <v>Palma Bordada Oro 11 Hojas</v>
          </cell>
          <cell r="D34" t="str">
            <v>Bordados Oro,Productos,Atributos</v>
          </cell>
          <cell r="E34">
            <v>2699.8999020000001</v>
          </cell>
          <cell r="F34">
            <v>0</v>
          </cell>
          <cell r="G34">
            <v>0</v>
          </cell>
          <cell r="H34">
            <v>0</v>
          </cell>
          <cell r="M34">
            <v>8503984</v>
          </cell>
          <cell r="S34">
            <v>0</v>
          </cell>
          <cell r="T34">
            <v>5</v>
          </cell>
          <cell r="U34">
            <v>5</v>
          </cell>
          <cell r="V34">
            <v>5</v>
          </cell>
          <cell r="W34">
            <v>0.03</v>
          </cell>
          <cell r="X34">
            <v>0</v>
          </cell>
          <cell r="Y34">
            <v>1</v>
          </cell>
          <cell r="Z34" t="str">
            <v>both</v>
          </cell>
          <cell r="AA34">
            <v>0</v>
          </cell>
          <cell r="AD34" t="str">
            <v>Plama bordada con hilo oro gusanillo.</v>
          </cell>
          <cell r="AF34" t="str">
            <v>Oro,Bordado</v>
          </cell>
          <cell r="AJ34" t="str">
            <v>palma-bordada-oro-11-hojas</v>
          </cell>
          <cell r="AM34">
            <v>1</v>
          </cell>
          <cell r="AO34">
            <v>42776.734803240739</v>
          </cell>
          <cell r="AP34">
            <v>1</v>
          </cell>
          <cell r="AQ34" t="str">
            <v>http://rerda.com/img/p/5/5/2/552.jpg</v>
          </cell>
          <cell r="AR34">
            <v>0</v>
          </cell>
          <cell r="AT34">
            <v>0</v>
          </cell>
          <cell r="AU34" t="str">
            <v>new</v>
          </cell>
          <cell r="AV34">
            <v>0</v>
          </cell>
          <cell r="AW34">
            <v>0</v>
          </cell>
          <cell r="AX34">
            <v>0</v>
          </cell>
          <cell r="AY34">
            <v>2</v>
          </cell>
          <cell r="AZ34">
            <v>1</v>
          </cell>
          <cell r="BA34">
            <v>0</v>
          </cell>
          <cell r="BB34">
            <v>0</v>
          </cell>
          <cell r="BD34">
            <v>2699.9</v>
          </cell>
          <cell r="BE34" t="e">
            <v>#N/A</v>
          </cell>
        </row>
        <row r="35">
          <cell r="A35">
            <v>90</v>
          </cell>
          <cell r="B35">
            <v>1</v>
          </cell>
          <cell r="C35" t="str">
            <v>Insignia Sub Oficial Principal</v>
          </cell>
          <cell r="D35" t="str">
            <v>Policía Suboficial,Productos,Atributos,Insignias / Jeraquías</v>
          </cell>
          <cell r="E35">
            <v>215.740005</v>
          </cell>
          <cell r="F35">
            <v>0</v>
          </cell>
          <cell r="G35">
            <v>0</v>
          </cell>
          <cell r="H35">
            <v>0</v>
          </cell>
          <cell r="M35">
            <v>8505706</v>
          </cell>
          <cell r="S35">
            <v>0</v>
          </cell>
          <cell r="T35">
            <v>5</v>
          </cell>
          <cell r="U35">
            <v>5</v>
          </cell>
          <cell r="V35">
            <v>5</v>
          </cell>
          <cell r="W35">
            <v>0.03</v>
          </cell>
          <cell r="X35">
            <v>3</v>
          </cell>
          <cell r="Y35">
            <v>1</v>
          </cell>
          <cell r="Z35" t="str">
            <v>both</v>
          </cell>
          <cell r="AA35">
            <v>0</v>
          </cell>
          <cell r="AD35" t="str">
            <v>Insignia de Sub Oficial Principal con ojal.</v>
          </cell>
          <cell r="AJ35" t="str">
            <v>insignia-sub-oficial-principal</v>
          </cell>
          <cell r="AM35">
            <v>1</v>
          </cell>
          <cell r="AO35">
            <v>42776.775868055556</v>
          </cell>
          <cell r="AP35">
            <v>1</v>
          </cell>
          <cell r="AQ35" t="str">
            <v>http://rerda.com/img/p/5/5/3/553.jpg</v>
          </cell>
          <cell r="AR35">
            <v>0</v>
          </cell>
          <cell r="AS35" t="str">
            <v>Altura:4.5 cm:5:1,Ancho:8.2 cm:6:1,Espesor:0.2 cm:7:1,Material:Bordado:3:1,Modelo:Insignia:4:1,Jerarquía:Sub Oficial Principal:0:1</v>
          </cell>
          <cell r="AT35">
            <v>0</v>
          </cell>
          <cell r="AU35" t="str">
            <v>new</v>
          </cell>
          <cell r="AV35">
            <v>0</v>
          </cell>
          <cell r="AW35">
            <v>0</v>
          </cell>
          <cell r="AX35">
            <v>0</v>
          </cell>
          <cell r="AY35">
            <v>2</v>
          </cell>
          <cell r="AZ35">
            <v>1</v>
          </cell>
          <cell r="BA35">
            <v>0</v>
          </cell>
          <cell r="BB35">
            <v>0</v>
          </cell>
          <cell r="BD35">
            <v>215.74</v>
          </cell>
          <cell r="BE35" t="e">
            <v>#N/A</v>
          </cell>
        </row>
        <row r="36">
          <cell r="A36">
            <v>97</v>
          </cell>
          <cell r="B36">
            <v>1</v>
          </cell>
          <cell r="C36" t="str">
            <v>Escudo Boina Policía de Seguridad Aeroportuaria</v>
          </cell>
          <cell r="D36" t="str">
            <v>Escudos de Gorra o Boina,Productos,Atributos</v>
          </cell>
          <cell r="E36">
            <v>181.85000600000001</v>
          </cell>
          <cell r="F36">
            <v>0</v>
          </cell>
          <cell r="G36">
            <v>0</v>
          </cell>
          <cell r="H36">
            <v>0</v>
          </cell>
          <cell r="M36">
            <v>7709061</v>
          </cell>
          <cell r="S36">
            <v>0</v>
          </cell>
          <cell r="T36">
            <v>5</v>
          </cell>
          <cell r="U36">
            <v>5</v>
          </cell>
          <cell r="V36">
            <v>5</v>
          </cell>
          <cell r="W36">
            <v>0.03</v>
          </cell>
          <cell r="X36">
            <v>11</v>
          </cell>
          <cell r="Y36">
            <v>1</v>
          </cell>
          <cell r="Z36" t="str">
            <v>both</v>
          </cell>
          <cell r="AA36">
            <v>0</v>
          </cell>
          <cell r="AD36" t="str">
            <v>Escudo bordado para boina de la Policía Aeroportuaria.</v>
          </cell>
          <cell r="AF36" t="str">
            <v>PSA,Aeroportuaria,P.S.A.</v>
          </cell>
          <cell r="AJ36" t="str">
            <v>escudo-boina-policia-de-seguridad-aeroportuaria</v>
          </cell>
          <cell r="AM36">
            <v>1</v>
          </cell>
          <cell r="AO36">
            <v>42779.424027777779</v>
          </cell>
          <cell r="AP36">
            <v>1</v>
          </cell>
          <cell r="AQ36" t="str">
            <v>http://rerda.com/img/p/5/6/0/560.jpg</v>
          </cell>
          <cell r="AR36">
            <v>0</v>
          </cell>
          <cell r="AS36" t="str">
            <v>Altura:5.5 cm:5:1,Ancho:5.5 cm:6:1,Espesor:0.1 cm:7:1,Material:Bordado:3:1,Modelo:Escudo para Boina:4:1,Jurisdicción:Policía de Seguridad Aeroportuaria:2:1</v>
          </cell>
          <cell r="AT36">
            <v>0</v>
          </cell>
          <cell r="AU36" t="str">
            <v>new</v>
          </cell>
          <cell r="AV36">
            <v>0</v>
          </cell>
          <cell r="AW36">
            <v>0</v>
          </cell>
          <cell r="AX36">
            <v>0</v>
          </cell>
          <cell r="AY36">
            <v>2</v>
          </cell>
          <cell r="AZ36">
            <v>1</v>
          </cell>
          <cell r="BA36">
            <v>0</v>
          </cell>
          <cell r="BB36">
            <v>0</v>
          </cell>
          <cell r="BD36">
            <v>181.85</v>
          </cell>
          <cell r="BE36" t="e">
            <v>#N/A</v>
          </cell>
        </row>
        <row r="37">
          <cell r="A37">
            <v>98</v>
          </cell>
          <cell r="B37">
            <v>1</v>
          </cell>
          <cell r="C37" t="str">
            <v>Policía de Seguridad Aeroportuaria</v>
          </cell>
          <cell r="D37" t="str">
            <v>Escudos de Brazo,Productos,Atributos</v>
          </cell>
          <cell r="E37">
            <v>355.42999300000002</v>
          </cell>
          <cell r="F37">
            <v>0</v>
          </cell>
          <cell r="G37">
            <v>0</v>
          </cell>
          <cell r="H37">
            <v>0</v>
          </cell>
          <cell r="M37">
            <v>7709062</v>
          </cell>
          <cell r="S37">
            <v>0</v>
          </cell>
          <cell r="T37">
            <v>5</v>
          </cell>
          <cell r="U37">
            <v>5</v>
          </cell>
          <cell r="V37">
            <v>5</v>
          </cell>
          <cell r="W37">
            <v>0.03</v>
          </cell>
          <cell r="X37">
            <v>15</v>
          </cell>
          <cell r="Y37">
            <v>1</v>
          </cell>
          <cell r="Z37" t="str">
            <v>both</v>
          </cell>
          <cell r="AA37">
            <v>0</v>
          </cell>
          <cell r="AD37" t="str">
            <v>Escudo para brazo de la Policía de Seguridad Aeroportuaria (P.S.A.).</v>
          </cell>
          <cell r="AF37" t="str">
            <v>Policía,PSA,Aeroportuaria,P.S.A.,Seguridad</v>
          </cell>
          <cell r="AJ37" t="str">
            <v>policia-de-seguridad-aeroportuaria</v>
          </cell>
          <cell r="AM37">
            <v>1</v>
          </cell>
          <cell r="AO37">
            <v>42779.434814814813</v>
          </cell>
          <cell r="AP37">
            <v>1</v>
          </cell>
          <cell r="AQ37" t="str">
            <v>http://rerda.com/img/p/5/6/1/561.jpg</v>
          </cell>
          <cell r="AR37">
            <v>0</v>
          </cell>
          <cell r="AS37" t="str">
            <v>Altura:8.3 cm:5:1,Ancho:8.3 cm:6:1,Espesor:0.2 cm:7:1,Material:Bordado:3:1,Modelo:Escudo para Brazo:4:1,Jurisdicción:Policía de Seguridad Aeroportuaria:2:1</v>
          </cell>
          <cell r="AT37">
            <v>0</v>
          </cell>
          <cell r="AU37" t="str">
            <v>new</v>
          </cell>
          <cell r="AV37">
            <v>0</v>
          </cell>
          <cell r="AW37">
            <v>0</v>
          </cell>
          <cell r="AX37">
            <v>0</v>
          </cell>
          <cell r="AY37">
            <v>2</v>
          </cell>
          <cell r="AZ37">
            <v>1</v>
          </cell>
          <cell r="BA37">
            <v>0</v>
          </cell>
          <cell r="BB37">
            <v>0</v>
          </cell>
          <cell r="BD37">
            <v>355.43</v>
          </cell>
          <cell r="BE37" t="e">
            <v>#N/A</v>
          </cell>
        </row>
        <row r="38">
          <cell r="A38">
            <v>99</v>
          </cell>
          <cell r="B38">
            <v>1</v>
          </cell>
          <cell r="C38" t="str">
            <v>Pectoral 2 Soles y Serreta Inspector PSA</v>
          </cell>
          <cell r="D38" t="str">
            <v>Policía de Seguridad Aeroportuaria,Productos,Atributos,Insignias / Jeraquías</v>
          </cell>
          <cell r="E38">
            <v>175.78999300000001</v>
          </cell>
          <cell r="F38">
            <v>0</v>
          </cell>
          <cell r="G38">
            <v>0</v>
          </cell>
          <cell r="H38">
            <v>0</v>
          </cell>
          <cell r="M38">
            <v>7709069</v>
          </cell>
          <cell r="S38">
            <v>0</v>
          </cell>
          <cell r="T38">
            <v>5</v>
          </cell>
          <cell r="U38">
            <v>5</v>
          </cell>
          <cell r="V38">
            <v>5</v>
          </cell>
          <cell r="W38">
            <v>0.03</v>
          </cell>
          <cell r="X38">
            <v>4</v>
          </cell>
          <cell r="Y38">
            <v>1</v>
          </cell>
          <cell r="Z38" t="str">
            <v>both</v>
          </cell>
          <cell r="AA38">
            <v>0</v>
          </cell>
          <cell r="AD38" t="str">
            <v>Pectoral bordado con 2 (dos) soles y serreta de la Policía de Seguridad Aeroportuaria, para oficial inspector.</v>
          </cell>
          <cell r="AF38" t="str">
            <v>PSA,Aeroportuaria,P.S.A.,Inspector</v>
          </cell>
          <cell r="AJ38" t="str">
            <v>pectoral-2-soles-y-serreta-inspector-psa</v>
          </cell>
          <cell r="AM38">
            <v>1</v>
          </cell>
          <cell r="AO38">
            <v>42779.448645833334</v>
          </cell>
          <cell r="AP38">
            <v>1</v>
          </cell>
          <cell r="AQ38" t="str">
            <v>http://rerda.com/img/p/1/9/4/2/1942.jpg</v>
          </cell>
          <cell r="AR38">
            <v>0</v>
          </cell>
          <cell r="AS38" t="str">
            <v>Altura:4 cm:5:1,Ancho:7.6 cm:6:1,Material:Bordado:3:1,Modelo:2 Soles y Serreta:4:1,Jerarquía:Oficial Inspector:0:1,Jurisdicción:Policía de Seguridad Aeroportuaria:2:1,Denominación:Insignia Pectoral:1:1</v>
          </cell>
          <cell r="AT38">
            <v>0</v>
          </cell>
          <cell r="AU38" t="str">
            <v>new</v>
          </cell>
          <cell r="AV38">
            <v>0</v>
          </cell>
          <cell r="AW38">
            <v>0</v>
          </cell>
          <cell r="AX38">
            <v>0</v>
          </cell>
          <cell r="AY38">
            <v>2</v>
          </cell>
          <cell r="AZ38">
            <v>1</v>
          </cell>
          <cell r="BA38">
            <v>0</v>
          </cell>
          <cell r="BB38">
            <v>0</v>
          </cell>
          <cell r="BD38">
            <v>175.79</v>
          </cell>
          <cell r="BE38" t="e">
            <v>#N/A</v>
          </cell>
        </row>
        <row r="39">
          <cell r="A39">
            <v>104</v>
          </cell>
          <cell r="B39">
            <v>0</v>
          </cell>
          <cell r="C39" t="str">
            <v>Porta Cargador Rerda</v>
          </cell>
          <cell r="D39" t="str">
            <v>Porta cargadores,Productos,Equipamientos,Porta elementos</v>
          </cell>
          <cell r="E39">
            <v>700</v>
          </cell>
          <cell r="F39">
            <v>0</v>
          </cell>
          <cell r="G39">
            <v>0</v>
          </cell>
          <cell r="H39">
            <v>0</v>
          </cell>
          <cell r="M39">
            <v>8705100</v>
          </cell>
          <cell r="S39">
            <v>0</v>
          </cell>
          <cell r="T39">
            <v>5</v>
          </cell>
          <cell r="U39">
            <v>5</v>
          </cell>
          <cell r="V39">
            <v>5</v>
          </cell>
          <cell r="W39">
            <v>0.03</v>
          </cell>
          <cell r="X39">
            <v>0</v>
          </cell>
          <cell r="Y39">
            <v>1</v>
          </cell>
          <cell r="Z39" t="str">
            <v>both</v>
          </cell>
          <cell r="AA39">
            <v>0</v>
          </cell>
          <cell r="AD39" t="str">
            <v>&lt;ul&gt;&lt;li&gt;Dos pasacintos regulables.&lt;/li&gt;&lt;br /&gt;&lt;li&gt;Lenguetas con abrojo.&lt;/li&gt;&lt;br /&gt;&lt;/ul&gt;</v>
          </cell>
          <cell r="AF39" t="str">
            <v>Poliamida,Porta Cargador</v>
          </cell>
          <cell r="AJ39" t="str">
            <v>porta-cargador-rerda</v>
          </cell>
          <cell r="AM39">
            <v>1</v>
          </cell>
          <cell r="AO39">
            <v>42779.763090277775</v>
          </cell>
          <cell r="AP39">
            <v>1</v>
          </cell>
          <cell r="AQ39" t="str">
            <v>http://rerda.com/img/p/5/6/7/567.jpg,http://rerda.com/img/p/5/6/8/568.jpg,http://rerda.com/img/p/5/6/9/569.jpg</v>
          </cell>
          <cell r="AR39">
            <v>0</v>
          </cell>
          <cell r="AS39" t="str">
            <v>Altura:15 cm:5:1,Ancho:10 cm:6:1,Espesor:6 cm:7:1,Material:Poliamida:3:0</v>
          </cell>
          <cell r="AT39">
            <v>0</v>
          </cell>
          <cell r="AU39" t="str">
            <v>new</v>
          </cell>
          <cell r="AV39">
            <v>0</v>
          </cell>
          <cell r="AW39">
            <v>0</v>
          </cell>
          <cell r="AX39">
            <v>0</v>
          </cell>
          <cell r="AY39">
            <v>2</v>
          </cell>
          <cell r="AZ39">
            <v>1</v>
          </cell>
          <cell r="BA39">
            <v>0</v>
          </cell>
          <cell r="BB39">
            <v>0</v>
          </cell>
          <cell r="BD39">
            <v>700</v>
          </cell>
          <cell r="BE39" t="e">
            <v>#N/A</v>
          </cell>
        </row>
        <row r="40">
          <cell r="A40">
            <v>105</v>
          </cell>
          <cell r="B40">
            <v>1</v>
          </cell>
          <cell r="C40" t="str">
            <v>Porta Tonfa Fijo de Metal</v>
          </cell>
          <cell r="D40" t="str">
            <v>Porta tonfa,Productos,Equipamientos,Bastones y portabastones</v>
          </cell>
          <cell r="E40">
            <v>1079.98999</v>
          </cell>
          <cell r="F40">
            <v>0</v>
          </cell>
          <cell r="G40">
            <v>0</v>
          </cell>
          <cell r="H40">
            <v>0</v>
          </cell>
          <cell r="M40">
            <v>8705861</v>
          </cell>
          <cell r="S40">
            <v>0</v>
          </cell>
          <cell r="T40">
            <v>5</v>
          </cell>
          <cell r="U40">
            <v>5</v>
          </cell>
          <cell r="V40">
            <v>5</v>
          </cell>
          <cell r="W40">
            <v>0.03</v>
          </cell>
          <cell r="X40">
            <v>1</v>
          </cell>
          <cell r="Y40">
            <v>1</v>
          </cell>
          <cell r="Z40" t="str">
            <v>both</v>
          </cell>
          <cell r="AA40">
            <v>0</v>
          </cell>
          <cell r="AD40" t="str">
            <v xml:space="preserve">Pasacinto reforzado de goma plástica, con tres remaches. </v>
          </cell>
          <cell r="AF40" t="str">
            <v>Porta Tonfa,Plástico</v>
          </cell>
          <cell r="AJ40" t="str">
            <v>porta-tonfa-fijo-de-metal</v>
          </cell>
          <cell r="AM40">
            <v>1</v>
          </cell>
          <cell r="AO40">
            <v>42779.768125000002</v>
          </cell>
          <cell r="AP40">
            <v>1</v>
          </cell>
          <cell r="AQ40" t="str">
            <v>http://rerda.com/img/p/5/7/0/570.jpg,http://rerda.com/img/p/5/7/1/571.jpg</v>
          </cell>
          <cell r="AR40">
            <v>0</v>
          </cell>
          <cell r="AS40" t="str">
            <v>Altura:14 cm:5:1,Ancho:4.5 cm:6:1,Espesor:2.5 cm:7:1,Material:Plástico y Goma Plástica:3:1</v>
          </cell>
          <cell r="AT40">
            <v>0</v>
          </cell>
          <cell r="AU40" t="str">
            <v>new</v>
          </cell>
          <cell r="AV40">
            <v>0</v>
          </cell>
          <cell r="AW40">
            <v>0</v>
          </cell>
          <cell r="AX40">
            <v>0</v>
          </cell>
          <cell r="AY40">
            <v>2</v>
          </cell>
          <cell r="AZ40">
            <v>1</v>
          </cell>
          <cell r="BA40">
            <v>0</v>
          </cell>
          <cell r="BB40">
            <v>0</v>
          </cell>
          <cell r="BD40">
            <v>1079.99</v>
          </cell>
          <cell r="BE40" t="e">
            <v>#N/A</v>
          </cell>
        </row>
        <row r="41">
          <cell r="A41">
            <v>106</v>
          </cell>
          <cell r="B41">
            <v>1</v>
          </cell>
          <cell r="C41" t="str">
            <v>Billetera Porta Credencial de Cuero</v>
          </cell>
          <cell r="D41" t="str">
            <v>Porta credencial,Productos,Equipamientos,Porta elementos</v>
          </cell>
          <cell r="E41">
            <v>1944</v>
          </cell>
          <cell r="F41">
            <v>0</v>
          </cell>
          <cell r="G41">
            <v>0</v>
          </cell>
          <cell r="H41">
            <v>0</v>
          </cell>
          <cell r="M41">
            <v>8501025</v>
          </cell>
          <cell r="S41">
            <v>0</v>
          </cell>
          <cell r="T41">
            <v>5</v>
          </cell>
          <cell r="U41">
            <v>5</v>
          </cell>
          <cell r="V41">
            <v>5</v>
          </cell>
          <cell r="W41">
            <v>0.03</v>
          </cell>
          <cell r="X41">
            <v>6</v>
          </cell>
          <cell r="Y41">
            <v>1</v>
          </cell>
          <cell r="Z41" t="str">
            <v>both</v>
          </cell>
          <cell r="AA41">
            <v>0</v>
          </cell>
          <cell r="AD41" t="str">
            <v xml:space="preserve">Sección para valores. Una sección interna para tarjeta. Sección transparente para credencial. Sección con broche para placa. </v>
          </cell>
          <cell r="AF41" t="str">
            <v>Cuero,Porta Credencial</v>
          </cell>
          <cell r="AJ41" t="str">
            <v>billetera-porta-credencial-de-cuero</v>
          </cell>
          <cell r="AM41">
            <v>1</v>
          </cell>
          <cell r="AO41">
            <v>42779.775416666664</v>
          </cell>
          <cell r="AP41">
            <v>1</v>
          </cell>
          <cell r="AQ41" t="str">
            <v>http://rerda.com/img/p/5/7/2/572.jpg,http://rerda.com/img/p/5/7/3/573.jpg,http://rerda.com/img/p/5/7/4/574.jpg</v>
          </cell>
          <cell r="AR41">
            <v>0</v>
          </cell>
          <cell r="AS41" t="str">
            <v>Altura:8.5 cm:5:1,Ancho:11.3 cm:6:1,Espesor:1.2 cm:7:1,Material:Cuero:3:0</v>
          </cell>
          <cell r="AT41">
            <v>0</v>
          </cell>
          <cell r="AU41" t="str">
            <v>new</v>
          </cell>
          <cell r="AV41">
            <v>0</v>
          </cell>
          <cell r="AW41">
            <v>0</v>
          </cell>
          <cell r="AX41">
            <v>0</v>
          </cell>
          <cell r="AY41">
            <v>2</v>
          </cell>
          <cell r="AZ41">
            <v>1</v>
          </cell>
          <cell r="BA41">
            <v>0</v>
          </cell>
          <cell r="BB41">
            <v>0</v>
          </cell>
          <cell r="BD41">
            <v>1944</v>
          </cell>
          <cell r="BE41" t="e">
            <v>#N/A</v>
          </cell>
        </row>
        <row r="42">
          <cell r="A42">
            <v>107</v>
          </cell>
          <cell r="B42">
            <v>1</v>
          </cell>
          <cell r="C42" t="str">
            <v>Porta Credencial de Cuero Colgante</v>
          </cell>
          <cell r="D42" t="str">
            <v>Porta credencial,Productos,Equipamientos,Porta elementos</v>
          </cell>
          <cell r="E42">
            <v>1350</v>
          </cell>
          <cell r="F42">
            <v>0</v>
          </cell>
          <cell r="G42">
            <v>0</v>
          </cell>
          <cell r="H42">
            <v>0</v>
          </cell>
          <cell r="M42">
            <v>8501027</v>
          </cell>
          <cell r="S42">
            <v>0</v>
          </cell>
          <cell r="T42">
            <v>5</v>
          </cell>
          <cell r="U42">
            <v>5</v>
          </cell>
          <cell r="V42">
            <v>5</v>
          </cell>
          <cell r="W42">
            <v>0.03</v>
          </cell>
          <cell r="X42">
            <v>5</v>
          </cell>
          <cell r="Y42">
            <v>1</v>
          </cell>
          <cell r="Z42" t="str">
            <v>both</v>
          </cell>
          <cell r="AA42">
            <v>0</v>
          </cell>
          <cell r="AD42" t="str">
            <v xml:space="preserve">Sección delantera para placa. Sección trasera para credencial. Cordón para colgar. </v>
          </cell>
          <cell r="AF42" t="str">
            <v>Cuero,Porta Credencial</v>
          </cell>
          <cell r="AJ42" t="str">
            <v>porta-credencial-de-cuero-colgante</v>
          </cell>
          <cell r="AM42">
            <v>1</v>
          </cell>
          <cell r="AO42">
            <v>42779.784050925926</v>
          </cell>
          <cell r="AP42">
            <v>1</v>
          </cell>
          <cell r="AQ42" t="str">
            <v>http://rerda.com/img/p/5/7/6/576.jpg,http://rerda.com/img/p/5/7/5/575.jpg</v>
          </cell>
          <cell r="AR42">
            <v>0</v>
          </cell>
          <cell r="AS42" t="str">
            <v>Material:Cuero:3:0</v>
          </cell>
          <cell r="AT42">
            <v>0</v>
          </cell>
          <cell r="AU42" t="str">
            <v>new</v>
          </cell>
          <cell r="AV42">
            <v>0</v>
          </cell>
          <cell r="AW42">
            <v>0</v>
          </cell>
          <cell r="AX42">
            <v>0</v>
          </cell>
          <cell r="AY42">
            <v>2</v>
          </cell>
          <cell r="AZ42">
            <v>1</v>
          </cell>
          <cell r="BA42">
            <v>0</v>
          </cell>
          <cell r="BB42">
            <v>0</v>
          </cell>
          <cell r="BD42">
            <v>1350</v>
          </cell>
          <cell r="BE42" t="e">
            <v>#N/A</v>
          </cell>
        </row>
        <row r="43">
          <cell r="A43">
            <v>112</v>
          </cell>
          <cell r="B43">
            <v>1</v>
          </cell>
          <cell r="C43" t="str">
            <v>Porta Cargador Poliamida Gemelos</v>
          </cell>
          <cell r="D43" t="str">
            <v>Porta cargadores,Productos,Equipamientos,Porta elementos</v>
          </cell>
          <cell r="E43">
            <v>864</v>
          </cell>
          <cell r="F43">
            <v>0</v>
          </cell>
          <cell r="G43">
            <v>0</v>
          </cell>
          <cell r="H43">
            <v>0</v>
          </cell>
          <cell r="M43">
            <v>8705370</v>
          </cell>
          <cell r="S43">
            <v>0</v>
          </cell>
          <cell r="T43">
            <v>5</v>
          </cell>
          <cell r="U43">
            <v>5</v>
          </cell>
          <cell r="V43">
            <v>5</v>
          </cell>
          <cell r="W43">
            <v>0.03</v>
          </cell>
          <cell r="X43">
            <v>2</v>
          </cell>
          <cell r="Y43">
            <v>1</v>
          </cell>
          <cell r="Z43" t="str">
            <v>both</v>
          </cell>
          <cell r="AA43">
            <v>0</v>
          </cell>
          <cell r="AD43" t="str">
            <v xml:space="preserve">Solapas con abrojo. Pasacinto reforzado. </v>
          </cell>
          <cell r="AF43" t="str">
            <v>Poliamida,Porta Cargador</v>
          </cell>
          <cell r="AJ43" t="str">
            <v>porta-cargador-poliamida-gemelos</v>
          </cell>
          <cell r="AM43">
            <v>1</v>
          </cell>
          <cell r="AO43">
            <v>42781.353796296295</v>
          </cell>
          <cell r="AP43">
            <v>1</v>
          </cell>
          <cell r="AQ43" t="str">
            <v>http://rerda.com/img/p/6/0/0/600.jpg,http://rerda.com/img/p/6/0/1/601.jpg,http://rerda.com/img/p/6/0/2/602.jpg</v>
          </cell>
          <cell r="AR43">
            <v>0</v>
          </cell>
          <cell r="AS43" t="str">
            <v>Altura:15.5 cm:5:1,Ancho:10.7 cm:6:1,Espesor:5 cm:7:1,Material:Poliamida:3:0</v>
          </cell>
          <cell r="AT43">
            <v>0</v>
          </cell>
          <cell r="AU43" t="str">
            <v>new</v>
          </cell>
          <cell r="AV43">
            <v>0</v>
          </cell>
          <cell r="AW43">
            <v>0</v>
          </cell>
          <cell r="AX43">
            <v>0</v>
          </cell>
          <cell r="AY43">
            <v>2</v>
          </cell>
          <cell r="AZ43">
            <v>1</v>
          </cell>
          <cell r="BA43">
            <v>0</v>
          </cell>
          <cell r="BB43">
            <v>0</v>
          </cell>
          <cell r="BD43">
            <v>864</v>
          </cell>
          <cell r="BE43" t="e">
            <v>#N/A</v>
          </cell>
        </row>
        <row r="44">
          <cell r="A44">
            <v>113</v>
          </cell>
          <cell r="B44">
            <v>1</v>
          </cell>
          <cell r="C44" t="str">
            <v>Porta cargador Termoformado Simple</v>
          </cell>
          <cell r="D44" t="str">
            <v>Porta cargadores,Productos,Equipamientos,Porta elementos</v>
          </cell>
          <cell r="E44">
            <v>784.080017</v>
          </cell>
          <cell r="F44">
            <v>0</v>
          </cell>
          <cell r="G44">
            <v>0</v>
          </cell>
          <cell r="H44">
            <v>0</v>
          </cell>
          <cell r="M44">
            <v>8705459</v>
          </cell>
          <cell r="S44">
            <v>0</v>
          </cell>
          <cell r="T44">
            <v>5</v>
          </cell>
          <cell r="U44">
            <v>5</v>
          </cell>
          <cell r="V44">
            <v>5</v>
          </cell>
          <cell r="W44">
            <v>0.03</v>
          </cell>
          <cell r="X44">
            <v>13</v>
          </cell>
          <cell r="Y44">
            <v>1</v>
          </cell>
          <cell r="Z44" t="str">
            <v>both</v>
          </cell>
          <cell r="AA44">
            <v>0</v>
          </cell>
          <cell r="AF44" t="str">
            <v>Porta Cargador,Termoformado</v>
          </cell>
          <cell r="AJ44" t="str">
            <v>porta-cargador-termoformado-simple</v>
          </cell>
          <cell r="AM44">
            <v>1</v>
          </cell>
          <cell r="AO44">
            <v>42781.362118055556</v>
          </cell>
          <cell r="AP44">
            <v>1</v>
          </cell>
          <cell r="AQ44" t="str">
            <v>http://rerda.com/img/p/6/0/3/603.jpg,http://rerda.com/img/p/6/0/4/604.jpg,http://rerda.com/img/p/6/0/5/605.jpg</v>
          </cell>
          <cell r="AR44">
            <v>0</v>
          </cell>
          <cell r="AS44" t="str">
            <v>Altura:15.5 cm:5:1,Ancho:5.8 cm:6:1,Espesor:3.4 cm:7:1,Material:Poliamida:3:0,Modelo:Termoformado:4:0</v>
          </cell>
          <cell r="AT44">
            <v>0</v>
          </cell>
          <cell r="AU44" t="str">
            <v>new</v>
          </cell>
          <cell r="AV44">
            <v>0</v>
          </cell>
          <cell r="AW44">
            <v>0</v>
          </cell>
          <cell r="AX44">
            <v>0</v>
          </cell>
          <cell r="AY44">
            <v>2</v>
          </cell>
          <cell r="AZ44">
            <v>1</v>
          </cell>
          <cell r="BA44">
            <v>0</v>
          </cell>
          <cell r="BB44">
            <v>0</v>
          </cell>
          <cell r="BD44">
            <v>784.08</v>
          </cell>
          <cell r="BE44" t="e">
            <v>#N/A</v>
          </cell>
        </row>
        <row r="45">
          <cell r="A45">
            <v>114</v>
          </cell>
          <cell r="B45">
            <v>0</v>
          </cell>
          <cell r="C45" t="str">
            <v>Cuchillo Daga</v>
          </cell>
          <cell r="D45" t="str">
            <v>Cuchillos,Productos,Accesorios</v>
          </cell>
          <cell r="E45">
            <v>845.21002199999998</v>
          </cell>
          <cell r="F45">
            <v>0</v>
          </cell>
          <cell r="G45">
            <v>0</v>
          </cell>
          <cell r="H45">
            <v>0</v>
          </cell>
          <cell r="M45">
            <v>8521015</v>
          </cell>
          <cell r="S45">
            <v>0</v>
          </cell>
          <cell r="T45">
            <v>5</v>
          </cell>
          <cell r="U45">
            <v>5</v>
          </cell>
          <cell r="V45">
            <v>5</v>
          </cell>
          <cell r="W45">
            <v>0.03</v>
          </cell>
          <cell r="X45">
            <v>0</v>
          </cell>
          <cell r="Y45">
            <v>1</v>
          </cell>
          <cell r="Z45" t="str">
            <v>both</v>
          </cell>
          <cell r="AA45">
            <v>0</v>
          </cell>
          <cell r="AD45" t="str">
            <v>&lt;ul&gt;&lt;br /&gt;&lt;li&gt;Pack de 6 (seis) dagas de doble filo.&lt;/li&gt;&lt;br /&gt;&lt;li&gt;Mango revestido en cordón.&lt;/li&gt;&lt;br /&gt;&lt;li&gt;Forma balanceada y aerodinámica.&lt;/li&gt;&lt;br /&gt;&lt;/ul&gt;</v>
          </cell>
          <cell r="AE45" t="str">
            <v>&lt;p&gt;Estuche de poliamida con sujetadores elásticos y abrojos.&lt;/p&gt;</v>
          </cell>
          <cell r="AJ45" t="str">
            <v>cuchillo-daga</v>
          </cell>
          <cell r="AM45">
            <v>1</v>
          </cell>
          <cell r="AO45">
            <v>42781.465057870373</v>
          </cell>
          <cell r="AP45">
            <v>1</v>
          </cell>
          <cell r="AQ45" t="str">
            <v>http://rerda.com/img/p/6/1/1/611.jpg,http://rerda.com/img/p/6/1/2/612.jpg</v>
          </cell>
          <cell r="AR45">
            <v>0</v>
          </cell>
          <cell r="AS45" t="str">
            <v>Altura:18.5 cm cada daga:5:1,Ancho:2.3 cm cada daga:6:1,Espesor:0.2 cm cada daga:7:1,Material:Acero Inoxidable:3:1</v>
          </cell>
          <cell r="AT45">
            <v>0</v>
          </cell>
          <cell r="AU45" t="str">
            <v>new</v>
          </cell>
          <cell r="AV45">
            <v>0</v>
          </cell>
          <cell r="AW45">
            <v>0</v>
          </cell>
          <cell r="AX45">
            <v>0</v>
          </cell>
          <cell r="AY45">
            <v>2</v>
          </cell>
          <cell r="AZ45">
            <v>1</v>
          </cell>
          <cell r="BA45">
            <v>0</v>
          </cell>
          <cell r="BB45">
            <v>0</v>
          </cell>
          <cell r="BD45">
            <v>845.21</v>
          </cell>
          <cell r="BE45" t="e">
            <v>#N/A</v>
          </cell>
        </row>
        <row r="46">
          <cell r="A46">
            <v>115</v>
          </cell>
          <cell r="B46">
            <v>1</v>
          </cell>
          <cell r="C46" t="str">
            <v>Navaja Gerber</v>
          </cell>
          <cell r="D46" t="str">
            <v>Cuchillos,Productos,Accesorios</v>
          </cell>
          <cell r="E46">
            <v>1296</v>
          </cell>
          <cell r="F46">
            <v>0</v>
          </cell>
          <cell r="G46">
            <v>0</v>
          </cell>
          <cell r="H46">
            <v>0</v>
          </cell>
          <cell r="M46">
            <v>8521302</v>
          </cell>
          <cell r="S46">
            <v>0</v>
          </cell>
          <cell r="T46">
            <v>5</v>
          </cell>
          <cell r="U46">
            <v>5</v>
          </cell>
          <cell r="V46">
            <v>5</v>
          </cell>
          <cell r="W46">
            <v>0.03</v>
          </cell>
          <cell r="X46">
            <v>72</v>
          </cell>
          <cell r="Y46">
            <v>1</v>
          </cell>
          <cell r="Z46" t="str">
            <v>both</v>
          </cell>
          <cell r="AA46">
            <v>0</v>
          </cell>
          <cell r="AD46" t="str">
            <v xml:space="preserve">Punta de acero inoxidable con forma de gota. Borde dentado para cortar cuerda. Mango de polímero con dos colores. </v>
          </cell>
          <cell r="AE46" t="str">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ell>
          <cell r="AF46" t="str">
            <v>Navaja</v>
          </cell>
          <cell r="AJ46" t="str">
            <v>navaja-gerber</v>
          </cell>
          <cell r="AM46">
            <v>1</v>
          </cell>
          <cell r="AO46">
            <v>42781.489236111112</v>
          </cell>
          <cell r="AP46">
            <v>1</v>
          </cell>
          <cell r="AQ46" t="str">
            <v>http://rerda.com/img/p/5/0/6/3/5063.jpg,http://rerda.com/img/p/6/1/0/610.jpg,http://rerda.com/img/p/5/0/6/7/5067.jpg,http://rerda.com/img/p/5/0/6/4/5064.jpg,http://rerda.com/img/p/5/0/6/5/5065.jpg,http://rerda.com/img/p/5/0/6/6/5066.jpg</v>
          </cell>
          <cell r="AR46">
            <v>0</v>
          </cell>
          <cell r="AS46" t="str">
            <v>Ancho:3.5 cm:6:1,Espesor:1.8 cm:7:1,Material:Acero Inoxidable:3:1,Modelo:Gerber Bear Grylls:4:1,Longitud Extendido:20.8 cm:9:1,Longitud Plegado:12.2 cm:10:1</v>
          </cell>
          <cell r="AT46">
            <v>0</v>
          </cell>
          <cell r="AU46" t="str">
            <v>new</v>
          </cell>
          <cell r="AV46">
            <v>0</v>
          </cell>
          <cell r="AW46">
            <v>0</v>
          </cell>
          <cell r="AX46">
            <v>0</v>
          </cell>
          <cell r="AY46">
            <v>2</v>
          </cell>
          <cell r="AZ46">
            <v>1</v>
          </cell>
          <cell r="BA46">
            <v>0</v>
          </cell>
          <cell r="BB46">
            <v>0</v>
          </cell>
          <cell r="BD46">
            <v>1296</v>
          </cell>
          <cell r="BE46" t="e">
            <v>#N/A</v>
          </cell>
        </row>
        <row r="47">
          <cell r="A47">
            <v>116</v>
          </cell>
          <cell r="B47">
            <v>1</v>
          </cell>
          <cell r="C47" t="str">
            <v>Navaja Surefire D38 Rompe Vidrio</v>
          </cell>
          <cell r="D47" t="str">
            <v>Cuchillos,Productos,Accesorios</v>
          </cell>
          <cell r="E47">
            <v>1300</v>
          </cell>
          <cell r="F47">
            <v>0</v>
          </cell>
          <cell r="G47">
            <v>0</v>
          </cell>
          <cell r="H47">
            <v>0</v>
          </cell>
          <cell r="M47">
            <v>8521306</v>
          </cell>
          <cell r="S47">
            <v>0</v>
          </cell>
          <cell r="T47">
            <v>5</v>
          </cell>
          <cell r="U47">
            <v>5</v>
          </cell>
          <cell r="V47">
            <v>5</v>
          </cell>
          <cell r="W47">
            <v>0.03</v>
          </cell>
          <cell r="X47">
            <v>171</v>
          </cell>
          <cell r="Y47">
            <v>1</v>
          </cell>
          <cell r="Z47" t="str">
            <v>both</v>
          </cell>
          <cell r="AA47">
            <v>0</v>
          </cell>
          <cell r="AD47" t="str">
            <v xml:space="preserve">Acero Inoxidable. Hoja camuflada. Mango con punta rompevidrio. Fleje para sujetar al cinto. Border superior dentado. Destapador. </v>
          </cell>
          <cell r="AE47" t="str">
            <v xml:space="preserve">Sección para tuercas o pernos. Pestaña con filo para cortar cordones y alambres. Estuche de gamusa. </v>
          </cell>
          <cell r="AF47" t="str">
            <v>Cuchillo</v>
          </cell>
          <cell r="AJ47" t="str">
            <v>navaja-surefire-d38-rompe-vidrio</v>
          </cell>
          <cell r="AM47">
            <v>1</v>
          </cell>
          <cell r="AO47">
            <v>42781.738483796296</v>
          </cell>
          <cell r="AP47">
            <v>1</v>
          </cell>
          <cell r="AQ47" t="str">
            <v>http://rerda.com/img/p/6/1/3/613.jpg,http://rerda.com/img/p/6/1/4/614.jpg,http://rerda.com/img/p/6/1/5/615.jpg</v>
          </cell>
          <cell r="AR47">
            <v>0</v>
          </cell>
          <cell r="AS47" t="str">
            <v>Ancho:4.5 cm:6:1,Espesor:1.7 cm:7:1,Material:Acero Inoxidable:3:1,Modelo:Surefire D38:4:1,Longitud Extendido:22.5 cm:9:1,Longitud Plegado:13.4 cm:10:1</v>
          </cell>
          <cell r="AT47">
            <v>0</v>
          </cell>
          <cell r="AU47" t="str">
            <v>new</v>
          </cell>
          <cell r="AV47">
            <v>0</v>
          </cell>
          <cell r="AW47">
            <v>0</v>
          </cell>
          <cell r="AX47">
            <v>0</v>
          </cell>
          <cell r="AY47">
            <v>2</v>
          </cell>
          <cell r="AZ47">
            <v>1</v>
          </cell>
          <cell r="BA47">
            <v>0</v>
          </cell>
          <cell r="BB47">
            <v>0</v>
          </cell>
          <cell r="BD47">
            <v>1300</v>
          </cell>
          <cell r="BE47" t="e">
            <v>#N/A</v>
          </cell>
        </row>
        <row r="48">
          <cell r="A48">
            <v>117</v>
          </cell>
          <cell r="B48">
            <v>1</v>
          </cell>
          <cell r="C48" t="str">
            <v>Pistolera Automatic Holster N5 AH GLOCK</v>
          </cell>
          <cell r="D48" t="str">
            <v>Pistoleras,Productos,Equipamientos</v>
          </cell>
          <cell r="E48">
            <v>14029.200194999999</v>
          </cell>
          <cell r="F48">
            <v>0</v>
          </cell>
          <cell r="G48">
            <v>0</v>
          </cell>
          <cell r="H48">
            <v>0</v>
          </cell>
          <cell r="M48">
            <v>8703206</v>
          </cell>
          <cell r="S48">
            <v>0</v>
          </cell>
          <cell r="T48">
            <v>5</v>
          </cell>
          <cell r="U48">
            <v>5</v>
          </cell>
          <cell r="V48">
            <v>5</v>
          </cell>
          <cell r="W48">
            <v>0.03</v>
          </cell>
          <cell r="X48">
            <v>21</v>
          </cell>
          <cell r="Y48">
            <v>1</v>
          </cell>
          <cell r="Z48" t="str">
            <v>both</v>
          </cell>
          <cell r="AA48">
            <v>0</v>
          </cell>
          <cell r="AD48" t="str">
            <v xml:space="preserve">Anatómica e indeformable. Carga automática al desenfundar con una sola mano. Nivel de seguridad 5. </v>
          </cell>
          <cell r="AE48" t="str">
            <v>Imposibilidad de accionar el seguro del arma involuntariamente en el preciso momento de cargar el arma. Sistema eficaz de seguro anti hurto y de caída. Inclinación y altura regulable. Seguro manual para activar el desenfunde normal o el automático.</v>
          </cell>
          <cell r="AF48" t="str">
            <v>Pistolera,Automatic Holster,Glock,Nivel 5</v>
          </cell>
          <cell r="AJ48" t="str">
            <v>pistolera-automatic-holster-n5-ah-glock</v>
          </cell>
          <cell r="AM48">
            <v>1</v>
          </cell>
          <cell r="AO48">
            <v>42781.809942129628</v>
          </cell>
          <cell r="AP48">
            <v>1</v>
          </cell>
          <cell r="AQ48" t="str">
            <v>http://rerda.com/img/p/6/1/7/617.jpg,http://rerda.com/img/p/6/1/6/616.jpg,http://rerda.com/img/p/1/2/5/4/1254.jpg,http://rerda.com/img/p/1/2/5/5/1255.jpg,http://rerda.com/img/p/1/2/5/6/1256.jpg,http://rerda.com/img/p/1/2/5/7/1257.jpg</v>
          </cell>
          <cell r="AR48">
            <v>0</v>
          </cell>
          <cell r="AS48" t="str">
            <v>Material:Termo Plástico:3:1,Modelo:AH GLOCK:4:1</v>
          </cell>
          <cell r="AT48">
            <v>0</v>
          </cell>
          <cell r="AU48" t="str">
            <v>new</v>
          </cell>
          <cell r="AV48">
            <v>0</v>
          </cell>
          <cell r="AW48">
            <v>0</v>
          </cell>
          <cell r="AX48">
            <v>0</v>
          </cell>
          <cell r="AY48">
            <v>2</v>
          </cell>
          <cell r="AZ48">
            <v>1</v>
          </cell>
          <cell r="BA48">
            <v>0</v>
          </cell>
          <cell r="BB48">
            <v>0</v>
          </cell>
          <cell r="BD48">
            <v>14029.2</v>
          </cell>
          <cell r="BE48" t="e">
            <v>#N/A</v>
          </cell>
        </row>
        <row r="49">
          <cell r="A49">
            <v>119</v>
          </cell>
          <cell r="B49">
            <v>0</v>
          </cell>
          <cell r="C49" t="str">
            <v>Reloj con Linterna y Brújula</v>
          </cell>
          <cell r="D49" t="str">
            <v>Relojes,Productos,Accesorios,Brújulas,Linternas</v>
          </cell>
          <cell r="E49">
            <v>2613.6000979999999</v>
          </cell>
          <cell r="F49">
            <v>0</v>
          </cell>
          <cell r="G49">
            <v>0</v>
          </cell>
          <cell r="H49">
            <v>0</v>
          </cell>
          <cell r="M49">
            <v>8503201</v>
          </cell>
          <cell r="S49">
            <v>0</v>
          </cell>
          <cell r="T49">
            <v>5</v>
          </cell>
          <cell r="U49">
            <v>5</v>
          </cell>
          <cell r="V49">
            <v>5</v>
          </cell>
          <cell r="W49">
            <v>0.03</v>
          </cell>
          <cell r="X49">
            <v>0</v>
          </cell>
          <cell r="Y49">
            <v>1</v>
          </cell>
          <cell r="Z49" t="str">
            <v>both</v>
          </cell>
          <cell r="AA49">
            <v>0</v>
          </cell>
          <cell r="AD49" t="str">
            <v>&lt;ul&gt;&lt;br /&gt;&lt;li&gt;Batería interna de Lithium-ion recargable por puerto Micro-USB.&lt;/li&gt;&lt;br /&gt;&lt;li&gt;Brújula incorporada.&lt;/li&gt;&lt;br /&gt;&lt;li&gt;Reloj digital y fecha.&lt;/li&gt;&lt;br /&gt;&lt;/ul&gt;</v>
          </cell>
          <cell r="AE49" t="str">
            <v>&lt;ul&gt;&lt;br /&gt;&lt;li&gt;Botón regulador de la intensidad de la linterna (Baja, Media y Alta).&lt;/li&gt;&lt;br /&gt;&lt;li&gt;Botón para zurdos.&lt;/li&gt;&lt;br /&gt;&lt;li&gt;Incluye cable cargador para puerto USB.&lt;/li&gt;&lt;br /&gt;&lt;li&gt;&lt;strong&gt;Autonomía:&lt;/strong&gt; 1hs 15 ' en luminosidad Alta.&lt;/li&gt;&lt;br /&gt;&lt;li&gt;&lt;strong&gt;Tiempo de carga:&lt;/strong&gt; 2hs.&lt;/li&gt;&lt;br /&gt;&lt;/ul&gt;</v>
          </cell>
          <cell r="AF49" t="str">
            <v>Supervivencia,Relojes,Brújulas</v>
          </cell>
          <cell r="AJ49" t="str">
            <v>reloj-con-linterna-y-brujula</v>
          </cell>
          <cell r="AM49">
            <v>1</v>
          </cell>
          <cell r="AO49">
            <v>42783.364942129629</v>
          </cell>
          <cell r="AP49">
            <v>1</v>
          </cell>
          <cell r="AQ49" t="str">
            <v>http://rerda.com/img/p/6/2/8/628.jpg,http://rerda.com/img/p/6/2/9/629.jpg,http://rerda.com/img/p/6/3/0/630.jpg</v>
          </cell>
          <cell r="AR49">
            <v>0</v>
          </cell>
          <cell r="AS49" t="str">
            <v>Altura:5.1 cm:5:1,Ancho:5.7 cm:6:1,Espesor:2.3 cm:7:1,Material:Aluminio aeroespacial anodizado. Pulsera de Nylon.:3:1</v>
          </cell>
          <cell r="AT49">
            <v>0</v>
          </cell>
          <cell r="AU49" t="str">
            <v>new</v>
          </cell>
          <cell r="AV49">
            <v>0</v>
          </cell>
          <cell r="AW49">
            <v>0</v>
          </cell>
          <cell r="AX49">
            <v>0</v>
          </cell>
          <cell r="AY49">
            <v>2</v>
          </cell>
          <cell r="AZ49">
            <v>1</v>
          </cell>
          <cell r="BA49">
            <v>0</v>
          </cell>
          <cell r="BB49">
            <v>0</v>
          </cell>
          <cell r="BD49">
            <v>2613.6</v>
          </cell>
          <cell r="BE49" t="e">
            <v>#N/A</v>
          </cell>
        </row>
        <row r="50">
          <cell r="A50">
            <v>120</v>
          </cell>
          <cell r="B50">
            <v>1</v>
          </cell>
          <cell r="C50" t="str">
            <v>Reloj de Supervivencia con Pulsera de Paracord</v>
          </cell>
          <cell r="D50" t="str">
            <v>Relojes,Productos,Accesorios</v>
          </cell>
          <cell r="E50">
            <v>1620</v>
          </cell>
          <cell r="F50">
            <v>0</v>
          </cell>
          <cell r="G50">
            <v>0</v>
          </cell>
          <cell r="H50">
            <v>0</v>
          </cell>
          <cell r="M50">
            <v>8612300</v>
          </cell>
          <cell r="S50">
            <v>0</v>
          </cell>
          <cell r="T50">
            <v>5</v>
          </cell>
          <cell r="U50">
            <v>5</v>
          </cell>
          <cell r="V50">
            <v>5</v>
          </cell>
          <cell r="W50">
            <v>0.03</v>
          </cell>
          <cell r="X50">
            <v>1</v>
          </cell>
          <cell r="Y50">
            <v>1</v>
          </cell>
          <cell r="Z50" t="str">
            <v>both</v>
          </cell>
          <cell r="AA50">
            <v>0</v>
          </cell>
          <cell r="AD50" t="str">
            <v xml:space="preserve">Brújula incluída. Silbato de emergencia. Cordel de Paracord 550. Cuchilla dentada de acero inoxidable y pedernal para encender fuego. </v>
          </cell>
          <cell r="AE50" t="str">
            <v xml:space="preserve">Cordón de uso para paracaídas resistente a 550 libras o 280 Kg aproximadamente. Espejo reflectante en el reverso del reloj. </v>
          </cell>
          <cell r="AF50" t="str">
            <v>Supervivencia,Brújula,Paracord,Pedernal,Reloj,Encendedor</v>
          </cell>
          <cell r="AJ50" t="str">
            <v>reloj-de-supervivencia-con-pulsera-de-paracord</v>
          </cell>
          <cell r="AM50">
            <v>1</v>
          </cell>
          <cell r="AO50">
            <v>42783.376851851855</v>
          </cell>
          <cell r="AP50">
            <v>1</v>
          </cell>
          <cell r="AQ50" t="str">
            <v>http://rerda.com/img/p/6/3/1/631.jpg,http://rerda.com/img/p/6/3/2/632.jpg</v>
          </cell>
          <cell r="AR50">
            <v>0</v>
          </cell>
          <cell r="AS50" t="str">
            <v>Altura:2.3 cm:5:1,Ancho:4.5 cm:6:1,Material:Pulcera Paracord 550 Trenzado:3:1,Modelo:Yuze Survival Gear:4:1,Longitud Extendido:26 cm:9:1</v>
          </cell>
          <cell r="AT50">
            <v>0</v>
          </cell>
          <cell r="AU50" t="str">
            <v>new</v>
          </cell>
          <cell r="AV50">
            <v>0</v>
          </cell>
          <cell r="AW50">
            <v>0</v>
          </cell>
          <cell r="AX50">
            <v>0</v>
          </cell>
          <cell r="AY50">
            <v>2</v>
          </cell>
          <cell r="AZ50">
            <v>1</v>
          </cell>
          <cell r="BA50">
            <v>0</v>
          </cell>
          <cell r="BB50">
            <v>0</v>
          </cell>
          <cell r="BD50">
            <v>1620</v>
          </cell>
          <cell r="BE50" t="e">
            <v>#N/A</v>
          </cell>
        </row>
        <row r="51">
          <cell r="A51">
            <v>121</v>
          </cell>
          <cell r="B51">
            <v>1</v>
          </cell>
          <cell r="C51" t="str">
            <v>Escudo Brazo Policía Vial Mendoza</v>
          </cell>
          <cell r="D51" t="str">
            <v>Escudos de Brazo,Productos,Atributos</v>
          </cell>
          <cell r="E51">
            <v>378.63000499999998</v>
          </cell>
          <cell r="F51">
            <v>0</v>
          </cell>
          <cell r="G51">
            <v>0</v>
          </cell>
          <cell r="H51">
            <v>0</v>
          </cell>
          <cell r="M51">
            <v>7709156</v>
          </cell>
          <cell r="S51">
            <v>0</v>
          </cell>
          <cell r="T51">
            <v>5</v>
          </cell>
          <cell r="U51">
            <v>5</v>
          </cell>
          <cell r="V51">
            <v>5</v>
          </cell>
          <cell r="W51">
            <v>0.03</v>
          </cell>
          <cell r="X51">
            <v>25</v>
          </cell>
          <cell r="Y51">
            <v>1</v>
          </cell>
          <cell r="Z51" t="str">
            <v>both</v>
          </cell>
          <cell r="AA51">
            <v>0</v>
          </cell>
          <cell r="AF51" t="str">
            <v>Policía,Vial</v>
          </cell>
          <cell r="AJ51" t="str">
            <v>escudo-brazo-policia-vial-mendoza</v>
          </cell>
          <cell r="AM51">
            <v>1</v>
          </cell>
          <cell r="AO51">
            <v>42783.44734953704</v>
          </cell>
          <cell r="AP51">
            <v>1</v>
          </cell>
          <cell r="AQ51" t="str">
            <v>http://rerda.com/img/p/6/3/3/633.jpg</v>
          </cell>
          <cell r="AR51">
            <v>0</v>
          </cell>
          <cell r="AS51" t="str">
            <v>Altura:11.2 cm:5:1,Ancho:8.9 cm:6:1,Espesor:0.2 cm:7:1,Material:Bordado:3:1,Modelo:Escudo para Brazo:4:1,Jurisdicción:Mendoza:2:1,Denominación:Policía Vial:1:1</v>
          </cell>
          <cell r="AT51">
            <v>0</v>
          </cell>
          <cell r="AU51" t="str">
            <v>new</v>
          </cell>
          <cell r="AV51">
            <v>0</v>
          </cell>
          <cell r="AW51">
            <v>0</v>
          </cell>
          <cell r="AX51">
            <v>0</v>
          </cell>
          <cell r="AY51">
            <v>2</v>
          </cell>
          <cell r="AZ51">
            <v>1</v>
          </cell>
          <cell r="BA51">
            <v>0</v>
          </cell>
          <cell r="BB51">
            <v>0</v>
          </cell>
          <cell r="BD51">
            <v>378.63</v>
          </cell>
          <cell r="BE51" t="e">
            <v>#N/A</v>
          </cell>
        </row>
        <row r="52">
          <cell r="A52">
            <v>122</v>
          </cell>
          <cell r="B52">
            <v>1</v>
          </cell>
          <cell r="C52" t="str">
            <v>Escudo Brazo Policía Mendoza Unidad Motorizada de Acción Rápida</v>
          </cell>
          <cell r="D52" t="str">
            <v>Escudos de Brazo,Productos,Atributos</v>
          </cell>
          <cell r="E52">
            <v>297.51998900000001</v>
          </cell>
          <cell r="F52">
            <v>0</v>
          </cell>
          <cell r="G52">
            <v>0</v>
          </cell>
          <cell r="H52">
            <v>0</v>
          </cell>
          <cell r="M52">
            <v>7709420</v>
          </cell>
          <cell r="S52">
            <v>0</v>
          </cell>
          <cell r="T52">
            <v>5</v>
          </cell>
          <cell r="U52">
            <v>5</v>
          </cell>
          <cell r="V52">
            <v>5</v>
          </cell>
          <cell r="W52">
            <v>0.03</v>
          </cell>
          <cell r="X52">
            <v>20</v>
          </cell>
          <cell r="Y52">
            <v>1</v>
          </cell>
          <cell r="Z52" t="str">
            <v>both</v>
          </cell>
          <cell r="AA52">
            <v>0</v>
          </cell>
          <cell r="AD52" t="str">
            <v>U.M.A.R.</v>
          </cell>
          <cell r="AF52" t="str">
            <v>Policía,UMAR</v>
          </cell>
          <cell r="AJ52" t="str">
            <v>escudo-brazo-policia-mendoza-unidad-motorizada-de-accion-rapida</v>
          </cell>
          <cell r="AM52">
            <v>1</v>
          </cell>
          <cell r="AO52">
            <v>42783.457766203705</v>
          </cell>
          <cell r="AP52">
            <v>1</v>
          </cell>
          <cell r="AQ52" t="str">
            <v>http://rerda.com/img/p/6/3/4/634.jpg</v>
          </cell>
          <cell r="AR52">
            <v>0</v>
          </cell>
          <cell r="AS52" t="str">
            <v>Altura:9.4 cm:5:1,Ancho:9.3 cm:6:1,Espesor:0.2 cm:7:1,Material:Bordado:3:1,Modelo:Escudo para Brazo:4:1,Jurisdicción:Policía de Mendoza:2:1,Denominación:Unidad Motorizada de Acción Rápida:1:1</v>
          </cell>
          <cell r="AT52">
            <v>0</v>
          </cell>
          <cell r="AU52" t="str">
            <v>new</v>
          </cell>
          <cell r="AV52">
            <v>0</v>
          </cell>
          <cell r="AW52">
            <v>0</v>
          </cell>
          <cell r="AX52">
            <v>0</v>
          </cell>
          <cell r="AY52">
            <v>2</v>
          </cell>
          <cell r="AZ52">
            <v>1</v>
          </cell>
          <cell r="BA52">
            <v>0</v>
          </cell>
          <cell r="BB52">
            <v>0</v>
          </cell>
          <cell r="BD52">
            <v>297.52</v>
          </cell>
          <cell r="BE52" t="e">
            <v>#N/A</v>
          </cell>
        </row>
        <row r="53">
          <cell r="A53">
            <v>123</v>
          </cell>
          <cell r="B53">
            <v>1</v>
          </cell>
          <cell r="C53" t="str">
            <v>Escudo Boina Policía Mendoza Unidad Motorizada de Acción Rápida</v>
          </cell>
          <cell r="D53" t="str">
            <v>Escudos de Gorra o Boina,Productos,Atributos</v>
          </cell>
          <cell r="E53">
            <v>157.050003</v>
          </cell>
          <cell r="F53">
            <v>0</v>
          </cell>
          <cell r="G53">
            <v>0</v>
          </cell>
          <cell r="H53">
            <v>0</v>
          </cell>
          <cell r="M53">
            <v>7709015</v>
          </cell>
          <cell r="S53">
            <v>0</v>
          </cell>
          <cell r="T53">
            <v>5</v>
          </cell>
          <cell r="U53">
            <v>5</v>
          </cell>
          <cell r="V53">
            <v>5</v>
          </cell>
          <cell r="W53">
            <v>0.03</v>
          </cell>
          <cell r="X53">
            <v>16</v>
          </cell>
          <cell r="Y53">
            <v>1</v>
          </cell>
          <cell r="Z53" t="str">
            <v>both</v>
          </cell>
          <cell r="AA53">
            <v>0</v>
          </cell>
          <cell r="AD53" t="str">
            <v>U.M.A.R.</v>
          </cell>
          <cell r="AF53" t="str">
            <v>Policía,UMAR</v>
          </cell>
          <cell r="AJ53" t="str">
            <v>escudo-boina-policia-mendoza-unidad-motorizada-de-accion-rapida</v>
          </cell>
          <cell r="AM53">
            <v>1</v>
          </cell>
          <cell r="AO53">
            <v>42783.485277777778</v>
          </cell>
          <cell r="AP53">
            <v>1</v>
          </cell>
          <cell r="AQ53" t="str">
            <v>http://rerda.com/img/p/6/3/5/635.jpg</v>
          </cell>
          <cell r="AR53">
            <v>0</v>
          </cell>
          <cell r="AS53" t="str">
            <v>Altura:5.9 cm:5:1,Ancho:5.5 cm:6:1,Espesor:0.2 cm:7:1,Material:Bordado:3:1,Modelo:Escudo para Boina:4:1,Jurisdicción:Policía de Mendoza:2:1,Denominación:Unidad Motorizada de Acción Rápida:1:1</v>
          </cell>
          <cell r="AT53">
            <v>0</v>
          </cell>
          <cell r="AU53" t="str">
            <v>new</v>
          </cell>
          <cell r="AV53">
            <v>0</v>
          </cell>
          <cell r="AW53">
            <v>0</v>
          </cell>
          <cell r="AX53">
            <v>0</v>
          </cell>
          <cell r="AY53">
            <v>2</v>
          </cell>
          <cell r="AZ53">
            <v>1</v>
          </cell>
          <cell r="BA53">
            <v>0</v>
          </cell>
          <cell r="BB53">
            <v>0</v>
          </cell>
          <cell r="BD53">
            <v>157.05000000000001</v>
          </cell>
          <cell r="BE53" t="e">
            <v>#N/A</v>
          </cell>
        </row>
        <row r="54">
          <cell r="A54">
            <v>124</v>
          </cell>
          <cell r="B54">
            <v>1</v>
          </cell>
          <cell r="C54" t="str">
            <v>Escudo Brazo Policía Mendoza Unidad Ciclística de Acción Rápida</v>
          </cell>
          <cell r="D54" t="str">
            <v>Escudos de Brazo,Productos,Atributos</v>
          </cell>
          <cell r="E54">
            <v>351.55999800000001</v>
          </cell>
          <cell r="F54">
            <v>0</v>
          </cell>
          <cell r="G54">
            <v>0</v>
          </cell>
          <cell r="H54">
            <v>0</v>
          </cell>
          <cell r="M54">
            <v>7709380</v>
          </cell>
          <cell r="S54">
            <v>0</v>
          </cell>
          <cell r="T54">
            <v>5</v>
          </cell>
          <cell r="U54">
            <v>5</v>
          </cell>
          <cell r="V54">
            <v>5</v>
          </cell>
          <cell r="W54">
            <v>0.03</v>
          </cell>
          <cell r="X54">
            <v>17</v>
          </cell>
          <cell r="Y54">
            <v>1</v>
          </cell>
          <cell r="Z54" t="str">
            <v>both</v>
          </cell>
          <cell r="AA54">
            <v>0</v>
          </cell>
          <cell r="AD54" t="str">
            <v>U.C.A.R.</v>
          </cell>
          <cell r="AF54" t="str">
            <v>Policía,UCAR</v>
          </cell>
          <cell r="AJ54" t="str">
            <v>escudo-brazo-policia-mendoza-unidad-ciclistica-de-accion-rapida</v>
          </cell>
          <cell r="AM54">
            <v>1</v>
          </cell>
          <cell r="AO54">
            <v>42783.498784722222</v>
          </cell>
          <cell r="AP54">
            <v>1</v>
          </cell>
          <cell r="AQ54" t="str">
            <v>http://rerda.com/img/p/6/3/6/636.jpg</v>
          </cell>
          <cell r="AR54">
            <v>0</v>
          </cell>
          <cell r="AS54" t="str">
            <v>Altura:8 cm:5:1,Ancho:8 cm:6:1,Espesor:0.2 cm:7:1,Material:Bordado:3:1,Modelo:Escudo para Brazo:4:1,Jurisdicción:Policía de Mendoza:2:1,Denominación:Unidad Ciclística de Acción Rápida:1:1</v>
          </cell>
          <cell r="AT54">
            <v>0</v>
          </cell>
          <cell r="AU54" t="str">
            <v>new</v>
          </cell>
          <cell r="AV54">
            <v>0</v>
          </cell>
          <cell r="AW54">
            <v>0</v>
          </cell>
          <cell r="AX54">
            <v>0</v>
          </cell>
          <cell r="AY54">
            <v>2</v>
          </cell>
          <cell r="AZ54">
            <v>1</v>
          </cell>
          <cell r="BA54">
            <v>0</v>
          </cell>
          <cell r="BB54">
            <v>0</v>
          </cell>
          <cell r="BD54">
            <v>351.56</v>
          </cell>
          <cell r="BE54" t="e">
            <v>#N/A</v>
          </cell>
        </row>
        <row r="55">
          <cell r="A55">
            <v>125</v>
          </cell>
          <cell r="B55">
            <v>1</v>
          </cell>
          <cell r="C55" t="str">
            <v>Escudo Boina Policía Mendoza Unidad Ciclística de Acción Rápida</v>
          </cell>
          <cell r="D55" t="str">
            <v>Escudos de Gorra o Boina,Productos,Atributos</v>
          </cell>
          <cell r="E55">
            <v>206.63999899999999</v>
          </cell>
          <cell r="F55">
            <v>0</v>
          </cell>
          <cell r="G55">
            <v>0</v>
          </cell>
          <cell r="H55">
            <v>0</v>
          </cell>
          <cell r="M55">
            <v>7709014</v>
          </cell>
          <cell r="S55">
            <v>0</v>
          </cell>
          <cell r="T55">
            <v>5</v>
          </cell>
          <cell r="U55">
            <v>5</v>
          </cell>
          <cell r="V55">
            <v>5</v>
          </cell>
          <cell r="W55">
            <v>0.03</v>
          </cell>
          <cell r="X55">
            <v>18</v>
          </cell>
          <cell r="Y55">
            <v>1</v>
          </cell>
          <cell r="Z55" t="str">
            <v>both</v>
          </cell>
          <cell r="AA55">
            <v>0</v>
          </cell>
          <cell r="AD55" t="str">
            <v>U.C.A.R.</v>
          </cell>
          <cell r="AF55" t="str">
            <v>Policía,UCAR</v>
          </cell>
          <cell r="AJ55" t="str">
            <v>escudo-boina-policia-mendoza-unidad-ciclistica-de-accion-rapida</v>
          </cell>
          <cell r="AM55">
            <v>1</v>
          </cell>
          <cell r="AO55">
            <v>42783.511620370373</v>
          </cell>
          <cell r="AP55">
            <v>1</v>
          </cell>
          <cell r="AQ55" t="str">
            <v>http://rerda.com/img/p/6/3/7/637.jpg</v>
          </cell>
          <cell r="AR55">
            <v>0</v>
          </cell>
          <cell r="AS55" t="str">
            <v>Altura:5.5 cm:5:1,Ancho:5.5 cm:6:1,Espesor:0.2 cm:7:1,Material:Bordado:3:1,Modelo:Escudo para Boina:4:1,Jurisdicción:Policía de Mendoza:2:1,Denominación:Unidad Ciclística de Acción Rápida:1:1</v>
          </cell>
          <cell r="AT55">
            <v>0</v>
          </cell>
          <cell r="AU55" t="str">
            <v>new</v>
          </cell>
          <cell r="AV55">
            <v>0</v>
          </cell>
          <cell r="AW55">
            <v>0</v>
          </cell>
          <cell r="AX55">
            <v>0</v>
          </cell>
          <cell r="AY55">
            <v>2</v>
          </cell>
          <cell r="AZ55">
            <v>1</v>
          </cell>
          <cell r="BA55">
            <v>0</v>
          </cell>
          <cell r="BB55">
            <v>0</v>
          </cell>
          <cell r="BD55">
            <v>206.64</v>
          </cell>
          <cell r="BE55" t="e">
            <v>#N/A</v>
          </cell>
        </row>
        <row r="56">
          <cell r="A56">
            <v>126</v>
          </cell>
          <cell r="B56">
            <v>0</v>
          </cell>
          <cell r="C56" t="str">
            <v>Escudo Brazo Policía Mendoza Patrulla de Rescate</v>
          </cell>
          <cell r="D56" t="str">
            <v>Escudos de Brazo,Productos,Atributos</v>
          </cell>
          <cell r="E56">
            <v>0</v>
          </cell>
          <cell r="F56">
            <v>0</v>
          </cell>
          <cell r="G56">
            <v>0</v>
          </cell>
          <cell r="H56">
            <v>0</v>
          </cell>
          <cell r="M56">
            <v>7709785</v>
          </cell>
          <cell r="S56">
            <v>0</v>
          </cell>
          <cell r="T56">
            <v>5</v>
          </cell>
          <cell r="U56">
            <v>5</v>
          </cell>
          <cell r="V56">
            <v>5</v>
          </cell>
          <cell r="W56">
            <v>0.03</v>
          </cell>
          <cell r="X56">
            <v>0</v>
          </cell>
          <cell r="Y56">
            <v>1</v>
          </cell>
          <cell r="Z56" t="str">
            <v>both</v>
          </cell>
          <cell r="AA56">
            <v>0</v>
          </cell>
          <cell r="AF56" t="str">
            <v>Policía,Rescate</v>
          </cell>
          <cell r="AJ56" t="str">
            <v>escudo-brazo-policia-mendoza-patrulla-de-rescate</v>
          </cell>
          <cell r="AM56">
            <v>1</v>
          </cell>
          <cell r="AO56">
            <v>42786.418993055559</v>
          </cell>
          <cell r="AP56">
            <v>1</v>
          </cell>
          <cell r="AQ56" t="str">
            <v>http://rerda.com/img/p/6/3/9/639.jpg</v>
          </cell>
          <cell r="AR56">
            <v>0</v>
          </cell>
          <cell r="AS56" t="str">
            <v>Altura:8 cm:5:1,Ancho:8 cm:6:1,Espesor:0.2 cm:7:1,Material:Bordado:3:1,Modelo:Escudo para Brazo:4:1,Jurisdicción:Policía de Mendoza:2:1,Denominación:Patrulla de Rescate:1:1</v>
          </cell>
          <cell r="AT56">
            <v>0</v>
          </cell>
          <cell r="AU56" t="str">
            <v>new</v>
          </cell>
          <cell r="AV56">
            <v>0</v>
          </cell>
          <cell r="AW56">
            <v>0</v>
          </cell>
          <cell r="AX56">
            <v>0</v>
          </cell>
          <cell r="AY56">
            <v>2</v>
          </cell>
          <cell r="AZ56">
            <v>1</v>
          </cell>
          <cell r="BA56">
            <v>0</v>
          </cell>
          <cell r="BB56">
            <v>0</v>
          </cell>
          <cell r="BD56">
            <v>0</v>
          </cell>
          <cell r="BE56" t="e">
            <v>#N/A</v>
          </cell>
        </row>
        <row r="57">
          <cell r="A57">
            <v>127</v>
          </cell>
          <cell r="B57">
            <v>0</v>
          </cell>
          <cell r="C57" t="str">
            <v>Escudo Brazo Policía Mendoza Escuadrón Aéreo</v>
          </cell>
          <cell r="D57" t="str">
            <v>Escudos de Brazo,Productos,Atributos</v>
          </cell>
          <cell r="E57">
            <v>0</v>
          </cell>
          <cell r="F57">
            <v>0</v>
          </cell>
          <cell r="G57">
            <v>0</v>
          </cell>
          <cell r="H57">
            <v>0</v>
          </cell>
          <cell r="M57">
            <v>7709208</v>
          </cell>
          <cell r="S57">
            <v>0</v>
          </cell>
          <cell r="T57">
            <v>5</v>
          </cell>
          <cell r="U57">
            <v>5</v>
          </cell>
          <cell r="V57">
            <v>5</v>
          </cell>
          <cell r="W57">
            <v>0.03</v>
          </cell>
          <cell r="X57">
            <v>0</v>
          </cell>
          <cell r="Y57">
            <v>1</v>
          </cell>
          <cell r="Z57" t="str">
            <v>both</v>
          </cell>
          <cell r="AA57">
            <v>0</v>
          </cell>
          <cell r="AF57" t="str">
            <v>Policía,Escuadrón Aéreo</v>
          </cell>
          <cell r="AJ57" t="str">
            <v>escudo-brazo-policia-mendoza-escuadron-aereo</v>
          </cell>
          <cell r="AM57">
            <v>1</v>
          </cell>
          <cell r="AO57">
            <v>42786.430127314816</v>
          </cell>
          <cell r="AP57">
            <v>1</v>
          </cell>
          <cell r="AQ57" t="str">
            <v>http://rerda.com/img/p/6/4/0/640.jpg</v>
          </cell>
          <cell r="AR57">
            <v>0</v>
          </cell>
          <cell r="AS57" t="str">
            <v>Altura:11.5 cm:5:1,Ancho:9.3 cm:6:1,Espesor:0.2 cm:7:1,Material:Bordado:3:1,Modelo:Escudo para Brazo:4:1,Jurisdicción:Policía de Mendoza:2:1,Denominación:Escuadrón Aéreo:1:1</v>
          </cell>
          <cell r="AT57">
            <v>0</v>
          </cell>
          <cell r="AU57" t="str">
            <v>new</v>
          </cell>
          <cell r="AV57">
            <v>0</v>
          </cell>
          <cell r="AW57">
            <v>0</v>
          </cell>
          <cell r="AX57">
            <v>0</v>
          </cell>
          <cell r="AY57">
            <v>2</v>
          </cell>
          <cell r="AZ57">
            <v>1</v>
          </cell>
          <cell r="BA57">
            <v>0</v>
          </cell>
          <cell r="BB57">
            <v>0</v>
          </cell>
          <cell r="BD57">
            <v>0</v>
          </cell>
          <cell r="BE57" t="e">
            <v>#N/A</v>
          </cell>
        </row>
        <row r="58">
          <cell r="A58">
            <v>128</v>
          </cell>
          <cell r="B58">
            <v>1</v>
          </cell>
          <cell r="C58" t="str">
            <v>Escudo Brazo Policía Mendoza Compañía de Canes</v>
          </cell>
          <cell r="D58" t="str">
            <v>Escudos de Brazo,Productos,Atributos</v>
          </cell>
          <cell r="E58">
            <v>351.60000600000001</v>
          </cell>
          <cell r="F58">
            <v>0</v>
          </cell>
          <cell r="G58">
            <v>0</v>
          </cell>
          <cell r="H58">
            <v>0</v>
          </cell>
          <cell r="M58">
            <v>7709854</v>
          </cell>
          <cell r="S58">
            <v>0</v>
          </cell>
          <cell r="T58">
            <v>5</v>
          </cell>
          <cell r="U58">
            <v>5</v>
          </cell>
          <cell r="V58">
            <v>5</v>
          </cell>
          <cell r="W58">
            <v>0.03</v>
          </cell>
          <cell r="X58">
            <v>11</v>
          </cell>
          <cell r="Y58">
            <v>1</v>
          </cell>
          <cell r="Z58" t="str">
            <v>both</v>
          </cell>
          <cell r="AA58">
            <v>0</v>
          </cell>
          <cell r="AF58" t="str">
            <v>Policía,Canes</v>
          </cell>
          <cell r="AJ58" t="str">
            <v>escudo-brazo-policia-mendoza-compania-de-canes</v>
          </cell>
          <cell r="AM58">
            <v>1</v>
          </cell>
          <cell r="AO58">
            <v>42786.488032407404</v>
          </cell>
          <cell r="AP58">
            <v>1</v>
          </cell>
          <cell r="AQ58" t="str">
            <v>http://rerda.com/img/p/6/4/1/641.jpg</v>
          </cell>
          <cell r="AR58">
            <v>0</v>
          </cell>
          <cell r="AS58" t="str">
            <v>Altura:10.5 cm:5:1,Ancho:10 cm:6:1,Espesor:0.2 cm:7:1,Material:Bordado:3:1,Modelo:Escudo para Brazo:4:1,Jurisdicción:Policía Mendoza:2:1,Denominación:Compañía de Canes:1:1</v>
          </cell>
          <cell r="AT58">
            <v>0</v>
          </cell>
          <cell r="AU58" t="str">
            <v>new</v>
          </cell>
          <cell r="AV58">
            <v>0</v>
          </cell>
          <cell r="AW58">
            <v>0</v>
          </cell>
          <cell r="AX58">
            <v>0</v>
          </cell>
          <cell r="AY58">
            <v>2</v>
          </cell>
          <cell r="AZ58">
            <v>1</v>
          </cell>
          <cell r="BA58">
            <v>0</v>
          </cell>
          <cell r="BB58">
            <v>0</v>
          </cell>
          <cell r="BD58">
            <v>351.6</v>
          </cell>
          <cell r="BE58" t="e">
            <v>#N/A</v>
          </cell>
        </row>
        <row r="59">
          <cell r="A59">
            <v>129</v>
          </cell>
          <cell r="B59">
            <v>1</v>
          </cell>
          <cell r="C59" t="str">
            <v>Escudo Brazo Policía Montada Mendoza</v>
          </cell>
          <cell r="D59" t="str">
            <v>Escudos de Brazo,Productos,Atributos</v>
          </cell>
          <cell r="E59">
            <v>351.60000600000001</v>
          </cell>
          <cell r="F59">
            <v>0</v>
          </cell>
          <cell r="G59">
            <v>0</v>
          </cell>
          <cell r="H59">
            <v>0</v>
          </cell>
          <cell r="M59">
            <v>7709753</v>
          </cell>
          <cell r="S59">
            <v>0</v>
          </cell>
          <cell r="T59">
            <v>5</v>
          </cell>
          <cell r="U59">
            <v>5</v>
          </cell>
          <cell r="V59">
            <v>5</v>
          </cell>
          <cell r="W59">
            <v>0.03</v>
          </cell>
          <cell r="X59">
            <v>19</v>
          </cell>
          <cell r="Y59">
            <v>1</v>
          </cell>
          <cell r="Z59" t="str">
            <v>both</v>
          </cell>
          <cell r="AA59">
            <v>0</v>
          </cell>
          <cell r="AD59" t="str">
            <v>Caballería</v>
          </cell>
          <cell r="AF59" t="str">
            <v>Policía,Caballerìa,Montada</v>
          </cell>
          <cell r="AJ59" t="str">
            <v>escudo-brazo-policia-montada-mendoza</v>
          </cell>
          <cell r="AM59">
            <v>1</v>
          </cell>
          <cell r="AO59">
            <v>42786.503020833334</v>
          </cell>
          <cell r="AP59">
            <v>1</v>
          </cell>
          <cell r="AQ59" t="str">
            <v>http://rerda.com/img/p/6/4/2/642.jpg</v>
          </cell>
          <cell r="AR59">
            <v>0</v>
          </cell>
          <cell r="AS59" t="str">
            <v>Altura:10.5 cm:5:1,Ancho:8.7 cm:6:1,Espesor:0.2 cm:7:1,Material:Bordado:3:1,Modelo:Escudo Brazo:4:1,Jurisdicción:Mendoza:2:1,Denominación:Policía Montada:1:1</v>
          </cell>
          <cell r="AT59">
            <v>0</v>
          </cell>
          <cell r="AU59" t="str">
            <v>new</v>
          </cell>
          <cell r="AV59">
            <v>0</v>
          </cell>
          <cell r="AW59">
            <v>0</v>
          </cell>
          <cell r="AX59">
            <v>0</v>
          </cell>
          <cell r="AY59">
            <v>2</v>
          </cell>
          <cell r="AZ59">
            <v>1</v>
          </cell>
          <cell r="BA59">
            <v>0</v>
          </cell>
          <cell r="BB59">
            <v>0</v>
          </cell>
          <cell r="BD59">
            <v>351.6</v>
          </cell>
          <cell r="BE59" t="e">
            <v>#N/A</v>
          </cell>
        </row>
        <row r="60">
          <cell r="A60">
            <v>130</v>
          </cell>
          <cell r="B60">
            <v>1</v>
          </cell>
          <cell r="C60" t="str">
            <v>Escudo Brazo Policía Mendoza Unidad Tranviaria</v>
          </cell>
          <cell r="D60" t="str">
            <v>Escudos de Brazo,Productos,Atributos</v>
          </cell>
          <cell r="E60">
            <v>351.60000600000001</v>
          </cell>
          <cell r="F60">
            <v>0</v>
          </cell>
          <cell r="G60">
            <v>0</v>
          </cell>
          <cell r="H60">
            <v>0</v>
          </cell>
          <cell r="M60">
            <v>7709786</v>
          </cell>
          <cell r="S60">
            <v>0</v>
          </cell>
          <cell r="T60">
            <v>5</v>
          </cell>
          <cell r="U60">
            <v>5</v>
          </cell>
          <cell r="V60">
            <v>5</v>
          </cell>
          <cell r="W60">
            <v>0.03</v>
          </cell>
          <cell r="X60">
            <v>0</v>
          </cell>
          <cell r="Y60">
            <v>1</v>
          </cell>
          <cell r="Z60" t="str">
            <v>both</v>
          </cell>
          <cell r="AA60">
            <v>0</v>
          </cell>
          <cell r="AD60" t="str">
            <v>U.TRAN.</v>
          </cell>
          <cell r="AF60" t="str">
            <v>Policía,Tranvía</v>
          </cell>
          <cell r="AJ60" t="str">
            <v>escudo-brazo-policia-mendoza-unidad-tranviaria</v>
          </cell>
          <cell r="AM60">
            <v>1</v>
          </cell>
          <cell r="AO60">
            <v>42786.766319444447</v>
          </cell>
          <cell r="AP60">
            <v>1</v>
          </cell>
          <cell r="AQ60" t="str">
            <v>http://rerda.com/img/p/6/4/5/645.jpg,http://rerda.com/img/p/6/4/3/643.jpg</v>
          </cell>
          <cell r="AR60">
            <v>0</v>
          </cell>
          <cell r="AS60" t="str">
            <v>Altura:9.5 cm:5:1,Ancho:9 cm:6:1,Espesor:0.2 cm:7:1,Material:Bordado:3:1,Modelo:Escudo Brazo:4:1,Jurisdicción:Policía Mendoza:2:1,Denominación:Unidad Tranviaria:1:1</v>
          </cell>
          <cell r="AT60">
            <v>0</v>
          </cell>
          <cell r="AU60" t="str">
            <v>new</v>
          </cell>
          <cell r="AV60">
            <v>0</v>
          </cell>
          <cell r="AW60">
            <v>0</v>
          </cell>
          <cell r="AX60">
            <v>0</v>
          </cell>
          <cell r="AY60">
            <v>2</v>
          </cell>
          <cell r="AZ60">
            <v>1</v>
          </cell>
          <cell r="BA60">
            <v>0</v>
          </cell>
          <cell r="BB60">
            <v>0</v>
          </cell>
          <cell r="BD60">
            <v>351.6</v>
          </cell>
          <cell r="BE60" t="e">
            <v>#N/A</v>
          </cell>
        </row>
        <row r="61">
          <cell r="A61">
            <v>131</v>
          </cell>
          <cell r="B61">
            <v>1</v>
          </cell>
          <cell r="C61" t="str">
            <v>Escudo Boina Policía Mendoza Motorizada</v>
          </cell>
          <cell r="D61" t="str">
            <v>Escudos de Gorra o Boina,Productos,Atributos</v>
          </cell>
          <cell r="E61">
            <v>247.949997</v>
          </cell>
          <cell r="F61">
            <v>0</v>
          </cell>
          <cell r="G61">
            <v>0</v>
          </cell>
          <cell r="H61">
            <v>0</v>
          </cell>
          <cell r="M61">
            <v>7709016</v>
          </cell>
          <cell r="S61">
            <v>0</v>
          </cell>
          <cell r="T61">
            <v>5</v>
          </cell>
          <cell r="U61">
            <v>5</v>
          </cell>
          <cell r="V61">
            <v>5</v>
          </cell>
          <cell r="W61">
            <v>0.03</v>
          </cell>
          <cell r="X61">
            <v>14</v>
          </cell>
          <cell r="Y61">
            <v>1</v>
          </cell>
          <cell r="Z61" t="str">
            <v>both</v>
          </cell>
          <cell r="AA61">
            <v>0</v>
          </cell>
          <cell r="AF61" t="str">
            <v>Policía,Motorizada</v>
          </cell>
          <cell r="AJ61" t="str">
            <v>escudo-boina-policia-mendoza-motorizada</v>
          </cell>
          <cell r="AM61">
            <v>1</v>
          </cell>
          <cell r="AO61">
            <v>42786.77107638889</v>
          </cell>
          <cell r="AP61">
            <v>1</v>
          </cell>
          <cell r="AQ61" t="str">
            <v>http://rerda.com/img/p/6/4/4/644.jpg</v>
          </cell>
          <cell r="AR61">
            <v>0</v>
          </cell>
          <cell r="AS61" t="str">
            <v>Altura:6 cm:5:1,Ancho:5.5 cm:6:1,Espesor:0.2 cm:7:1,Material:Bordado:3:1,Modelo:Escudo para Boina:4:1,Jurisdicción:Policía Mendoza:2:1,Denominación:Motorizada:1:1</v>
          </cell>
          <cell r="AT61">
            <v>0</v>
          </cell>
          <cell r="AU61" t="str">
            <v>new</v>
          </cell>
          <cell r="AV61">
            <v>0</v>
          </cell>
          <cell r="AW61">
            <v>0</v>
          </cell>
          <cell r="AX61">
            <v>0</v>
          </cell>
          <cell r="AY61">
            <v>2</v>
          </cell>
          <cell r="AZ61">
            <v>1</v>
          </cell>
          <cell r="BA61">
            <v>0</v>
          </cell>
          <cell r="BB61">
            <v>0</v>
          </cell>
          <cell r="BD61">
            <v>247.95</v>
          </cell>
          <cell r="BE61" t="e">
            <v>#N/A</v>
          </cell>
        </row>
        <row r="62">
          <cell r="A62">
            <v>132</v>
          </cell>
          <cell r="B62">
            <v>1</v>
          </cell>
          <cell r="C62" t="str">
            <v>Escudo Boina Policía Mendoza Compañía de Canes</v>
          </cell>
          <cell r="D62" t="str">
            <v>Escudos de Gorra o Boina,Productos,Atributos</v>
          </cell>
          <cell r="E62">
            <v>247.949997</v>
          </cell>
          <cell r="F62">
            <v>0</v>
          </cell>
          <cell r="G62">
            <v>0</v>
          </cell>
          <cell r="H62">
            <v>0</v>
          </cell>
          <cell r="M62">
            <v>7709364</v>
          </cell>
          <cell r="S62">
            <v>0</v>
          </cell>
          <cell r="T62">
            <v>5</v>
          </cell>
          <cell r="U62">
            <v>5</v>
          </cell>
          <cell r="V62">
            <v>5</v>
          </cell>
          <cell r="W62">
            <v>0.03</v>
          </cell>
          <cell r="X62">
            <v>0</v>
          </cell>
          <cell r="Y62">
            <v>1</v>
          </cell>
          <cell r="Z62" t="str">
            <v>both</v>
          </cell>
          <cell r="AA62">
            <v>0</v>
          </cell>
          <cell r="AF62" t="str">
            <v>Policía,Canes</v>
          </cell>
          <cell r="AJ62" t="str">
            <v>escudo-boina-policia-mendoza-compania-de-canes</v>
          </cell>
          <cell r="AM62">
            <v>1</v>
          </cell>
          <cell r="AO62">
            <v>42787.366932870369</v>
          </cell>
          <cell r="AP62">
            <v>1</v>
          </cell>
          <cell r="AQ62" t="str">
            <v>http://rerda.com/img/p/6/4/6/646.jpg</v>
          </cell>
          <cell r="AR62">
            <v>0</v>
          </cell>
          <cell r="AS62" t="str">
            <v>Altura:5.3 cm:5:1,Ancho:5.2 cm:6:1,Espesor:0.2 cm:7:1,Material:Bordado:3:1,Modelo:Escudo para Boina:4:1,Jurisdicción:Policía Mendoza:2:1,Denominación:Compañía de Canes:1:1</v>
          </cell>
          <cell r="AT62">
            <v>0</v>
          </cell>
          <cell r="AU62" t="str">
            <v>new</v>
          </cell>
          <cell r="AV62">
            <v>0</v>
          </cell>
          <cell r="AW62">
            <v>0</v>
          </cell>
          <cell r="AX62">
            <v>0</v>
          </cell>
          <cell r="AY62">
            <v>2</v>
          </cell>
          <cell r="AZ62">
            <v>1</v>
          </cell>
          <cell r="BA62">
            <v>0</v>
          </cell>
          <cell r="BB62">
            <v>0</v>
          </cell>
          <cell r="BD62">
            <v>247.95</v>
          </cell>
          <cell r="BE62" t="e">
            <v>#N/A</v>
          </cell>
        </row>
        <row r="63">
          <cell r="A63">
            <v>133</v>
          </cell>
          <cell r="B63">
            <v>1</v>
          </cell>
          <cell r="C63" t="str">
            <v>Escudo Boina Grupo Especial de Seguridad Mendoza</v>
          </cell>
          <cell r="D63" t="str">
            <v>Escudos de Gorra o Boina,Productos,Atributos</v>
          </cell>
          <cell r="E63">
            <v>206.63999899999999</v>
          </cell>
          <cell r="F63">
            <v>0</v>
          </cell>
          <cell r="G63">
            <v>0</v>
          </cell>
          <cell r="H63">
            <v>0</v>
          </cell>
          <cell r="M63">
            <v>7709401</v>
          </cell>
          <cell r="S63">
            <v>0</v>
          </cell>
          <cell r="T63">
            <v>5</v>
          </cell>
          <cell r="U63">
            <v>5</v>
          </cell>
          <cell r="V63">
            <v>5</v>
          </cell>
          <cell r="W63">
            <v>0.03</v>
          </cell>
          <cell r="X63">
            <v>3</v>
          </cell>
          <cell r="Y63">
            <v>1</v>
          </cell>
          <cell r="Z63" t="str">
            <v>both</v>
          </cell>
          <cell r="AA63">
            <v>0</v>
          </cell>
          <cell r="AF63" t="str">
            <v>Seguridad,GES</v>
          </cell>
          <cell r="AJ63" t="str">
            <v>escudo-boina-grupo-especial-de-seguridad-mendoza</v>
          </cell>
          <cell r="AM63">
            <v>1</v>
          </cell>
          <cell r="AO63">
            <v>42787.381863425922</v>
          </cell>
          <cell r="AP63">
            <v>1</v>
          </cell>
          <cell r="AQ63" t="str">
            <v>http://rerda.com/img/p/6/4/7/647.jpg</v>
          </cell>
          <cell r="AR63">
            <v>0</v>
          </cell>
          <cell r="AS63" t="str">
            <v>Altura:4 cm:5:1,Ancho:3.2 cm:6:1,Espesor:0.2 cm:7:1,Material:Bordado:3:1,Modelo:Escudo para Boina:4:1,Jurisdicción:Policía de Mendoza:2:1,Denominación:Grupo Especial de Seguridad:1:1</v>
          </cell>
          <cell r="AT63">
            <v>0</v>
          </cell>
          <cell r="AU63" t="str">
            <v>new</v>
          </cell>
          <cell r="AV63">
            <v>0</v>
          </cell>
          <cell r="AW63">
            <v>0</v>
          </cell>
          <cell r="AX63">
            <v>0</v>
          </cell>
          <cell r="AY63">
            <v>2</v>
          </cell>
          <cell r="AZ63">
            <v>1</v>
          </cell>
          <cell r="BA63">
            <v>0</v>
          </cell>
          <cell r="BB63">
            <v>0</v>
          </cell>
          <cell r="BD63">
            <v>206.64</v>
          </cell>
          <cell r="BE63" t="e">
            <v>#N/A</v>
          </cell>
        </row>
        <row r="64">
          <cell r="A64">
            <v>134</v>
          </cell>
          <cell r="B64">
            <v>1</v>
          </cell>
          <cell r="C64" t="str">
            <v>Escudo Boina Grupo Especial de Operaciones Penitenciarias Mendoza</v>
          </cell>
          <cell r="D64" t="str">
            <v>Escudos de Gorra o Boina,Productos,Atributos</v>
          </cell>
          <cell r="E64">
            <v>206.63999899999999</v>
          </cell>
          <cell r="F64">
            <v>0</v>
          </cell>
          <cell r="G64">
            <v>0</v>
          </cell>
          <cell r="H64">
            <v>0</v>
          </cell>
          <cell r="M64">
            <v>7709021</v>
          </cell>
          <cell r="S64">
            <v>0</v>
          </cell>
          <cell r="T64">
            <v>5</v>
          </cell>
          <cell r="U64">
            <v>5</v>
          </cell>
          <cell r="V64">
            <v>5</v>
          </cell>
          <cell r="W64">
            <v>0.03</v>
          </cell>
          <cell r="X64">
            <v>1</v>
          </cell>
          <cell r="Y64">
            <v>1</v>
          </cell>
          <cell r="Z64" t="str">
            <v>both</v>
          </cell>
          <cell r="AA64">
            <v>0</v>
          </cell>
          <cell r="AD64" t="str">
            <v>G.E.O.P.</v>
          </cell>
          <cell r="AF64" t="str">
            <v>Policía,Penitenciaría,GEOP</v>
          </cell>
          <cell r="AJ64" t="str">
            <v>escudo-boina-grupo-especial-de-operaciones-penitenciarias-mendoza</v>
          </cell>
          <cell r="AM64">
            <v>1</v>
          </cell>
          <cell r="AO64">
            <v>42787.458067129628</v>
          </cell>
          <cell r="AP64">
            <v>1</v>
          </cell>
          <cell r="AQ64" t="str">
            <v>http://rerda.com/img/p/6/4/8/648.jpg</v>
          </cell>
          <cell r="AR64">
            <v>0</v>
          </cell>
          <cell r="AS64" t="str">
            <v>Altura:5.3 cm:5:1,Ancho:5.5 cm:6:1,Espesor:0.2 cm:7:1,Material:Bordado:3:1,Modelo:Escudo para Boina:4:1,Jurisdicción:Penitenciaría de Mendoza:2:1,Denominación:Grupo Especial de Operaciones Penitenciarias:1:1</v>
          </cell>
          <cell r="AT64">
            <v>0</v>
          </cell>
          <cell r="AU64" t="str">
            <v>new</v>
          </cell>
          <cell r="AV64">
            <v>0</v>
          </cell>
          <cell r="AW64">
            <v>0</v>
          </cell>
          <cell r="AX64">
            <v>0</v>
          </cell>
          <cell r="AY64">
            <v>2</v>
          </cell>
          <cell r="AZ64">
            <v>1</v>
          </cell>
          <cell r="BA64">
            <v>0</v>
          </cell>
          <cell r="BB64">
            <v>0</v>
          </cell>
          <cell r="BD64">
            <v>206.64</v>
          </cell>
          <cell r="BE64" t="e">
            <v>#N/A</v>
          </cell>
        </row>
        <row r="65">
          <cell r="A65">
            <v>136</v>
          </cell>
          <cell r="B65">
            <v>1</v>
          </cell>
          <cell r="C65" t="str">
            <v>Escudo Boina Unidad Policial Parque Mendoza</v>
          </cell>
          <cell r="D65" t="str">
            <v>Escudos de Gorra o Boina,Productos,Atributos</v>
          </cell>
          <cell r="E65">
            <v>0</v>
          </cell>
          <cell r="F65">
            <v>0</v>
          </cell>
          <cell r="G65">
            <v>0</v>
          </cell>
          <cell r="H65">
            <v>0</v>
          </cell>
          <cell r="M65">
            <v>7709788</v>
          </cell>
          <cell r="S65">
            <v>0</v>
          </cell>
          <cell r="T65">
            <v>5</v>
          </cell>
          <cell r="U65">
            <v>5</v>
          </cell>
          <cell r="V65">
            <v>5</v>
          </cell>
          <cell r="W65">
            <v>0.03</v>
          </cell>
          <cell r="X65">
            <v>0</v>
          </cell>
          <cell r="Y65">
            <v>1</v>
          </cell>
          <cell r="Z65" t="str">
            <v>both</v>
          </cell>
          <cell r="AA65">
            <v>0</v>
          </cell>
          <cell r="AD65" t="str">
            <v>U.P.P.</v>
          </cell>
          <cell r="AF65" t="str">
            <v>Policía,UPP</v>
          </cell>
          <cell r="AJ65" t="str">
            <v>escudo-boina-unidad-policial-parque-mendoza</v>
          </cell>
          <cell r="AM65">
            <v>1</v>
          </cell>
          <cell r="AO65">
            <v>42787.486018518517</v>
          </cell>
          <cell r="AP65">
            <v>1</v>
          </cell>
          <cell r="AQ65" t="str">
            <v>http://rerda.com/img/p/6/5/0/650.jpg</v>
          </cell>
          <cell r="AR65">
            <v>0</v>
          </cell>
          <cell r="AS65" t="str">
            <v>Altura:5.7 cm:5:1,Ancho:4.8 cm:6:1,Espesor:0.2 cm:7:1,Material:Bordado:3:1,Modelo:Escudo para Boina:4:1,Jurisdicción:Policía de Mendoza:2:1,Denominación:Unidad Policial Parque:1:1</v>
          </cell>
          <cell r="AT65">
            <v>0</v>
          </cell>
          <cell r="AU65" t="str">
            <v>new</v>
          </cell>
          <cell r="AV65">
            <v>0</v>
          </cell>
          <cell r="AW65">
            <v>0</v>
          </cell>
          <cell r="AX65">
            <v>0</v>
          </cell>
          <cell r="AY65">
            <v>2</v>
          </cell>
          <cell r="AZ65">
            <v>1</v>
          </cell>
          <cell r="BA65">
            <v>0</v>
          </cell>
          <cell r="BB65">
            <v>0</v>
          </cell>
          <cell r="BD65">
            <v>0</v>
          </cell>
          <cell r="BE65" t="e">
            <v>#N/A</v>
          </cell>
        </row>
        <row r="66">
          <cell r="A66">
            <v>137</v>
          </cell>
          <cell r="B66">
            <v>1</v>
          </cell>
          <cell r="C66" t="str">
            <v>Escudo Boina Unidad Especial de Patrullaje Mendoza</v>
          </cell>
          <cell r="D66" t="str">
            <v>Escudos de Gorra o Boina,Productos,Atributos</v>
          </cell>
          <cell r="E66">
            <v>156.80999800000001</v>
          </cell>
          <cell r="F66">
            <v>0</v>
          </cell>
          <cell r="G66">
            <v>0</v>
          </cell>
          <cell r="H66">
            <v>0</v>
          </cell>
          <cell r="M66">
            <v>7709653</v>
          </cell>
          <cell r="S66">
            <v>0</v>
          </cell>
          <cell r="T66">
            <v>5</v>
          </cell>
          <cell r="U66">
            <v>5</v>
          </cell>
          <cell r="V66">
            <v>5</v>
          </cell>
          <cell r="W66">
            <v>0.03</v>
          </cell>
          <cell r="X66">
            <v>6</v>
          </cell>
          <cell r="Y66">
            <v>1</v>
          </cell>
          <cell r="Z66" t="str">
            <v>both</v>
          </cell>
          <cell r="AA66">
            <v>0</v>
          </cell>
          <cell r="AD66" t="str">
            <v>U.E.P.</v>
          </cell>
          <cell r="AF66" t="str">
            <v>Policía,Patrullaje</v>
          </cell>
          <cell r="AJ66" t="str">
            <v>escudo-boina-unidad-especial-de-patrullaje-mendoza</v>
          </cell>
          <cell r="AM66">
            <v>1</v>
          </cell>
          <cell r="AO66">
            <v>42787.507407407407</v>
          </cell>
          <cell r="AP66">
            <v>1</v>
          </cell>
          <cell r="AQ66" t="str">
            <v>http://rerda.com/img/p/6/5/1/651.jpg</v>
          </cell>
          <cell r="AR66">
            <v>0</v>
          </cell>
          <cell r="AS66" t="str">
            <v>Altura:5.4 cm:5:1,Ancho:4 cm:6:1,Espesor:0.2 cm:7:1,Material:Bordado:3:1,Modelo:Escudo para Boina:4:1,Jurisdicción:Policía de Mendoza:2:1,Denominación:Unidad Especial de Patrullaje:1:1</v>
          </cell>
          <cell r="AT66">
            <v>0</v>
          </cell>
          <cell r="AU66" t="str">
            <v>new</v>
          </cell>
          <cell r="AV66">
            <v>0</v>
          </cell>
          <cell r="AW66">
            <v>0</v>
          </cell>
          <cell r="AX66">
            <v>0</v>
          </cell>
          <cell r="AY66">
            <v>2</v>
          </cell>
          <cell r="AZ66">
            <v>1</v>
          </cell>
          <cell r="BA66">
            <v>0</v>
          </cell>
          <cell r="BB66">
            <v>0</v>
          </cell>
          <cell r="BD66">
            <v>156.81</v>
          </cell>
          <cell r="BE66" t="e">
            <v>#N/A</v>
          </cell>
        </row>
        <row r="67">
          <cell r="A67">
            <v>138</v>
          </cell>
          <cell r="B67">
            <v>1</v>
          </cell>
          <cell r="C67" t="str">
            <v>Escudo Brazo Servicio Penitenciario Seguridad Externa Mendoza</v>
          </cell>
          <cell r="D67" t="str">
            <v>Escudos de Brazo,Productos,Atributos</v>
          </cell>
          <cell r="E67">
            <v>324</v>
          </cell>
          <cell r="F67">
            <v>0</v>
          </cell>
          <cell r="G67">
            <v>0</v>
          </cell>
          <cell r="H67">
            <v>0</v>
          </cell>
          <cell r="M67">
            <v>7709421</v>
          </cell>
          <cell r="S67">
            <v>0</v>
          </cell>
          <cell r="T67">
            <v>5</v>
          </cell>
          <cell r="U67">
            <v>5</v>
          </cell>
          <cell r="V67">
            <v>5</v>
          </cell>
          <cell r="W67">
            <v>0.03</v>
          </cell>
          <cell r="X67">
            <v>76</v>
          </cell>
          <cell r="Y67">
            <v>1</v>
          </cell>
          <cell r="Z67" t="str">
            <v>both</v>
          </cell>
          <cell r="AA67">
            <v>0</v>
          </cell>
          <cell r="AF67" t="str">
            <v>Penitenciaría</v>
          </cell>
          <cell r="AJ67" t="str">
            <v>escudo-brazo-servicio-penitenciario-seguridad-externa-mendoza</v>
          </cell>
          <cell r="AM67">
            <v>1</v>
          </cell>
          <cell r="AO67">
            <v>42787.702847222223</v>
          </cell>
          <cell r="AP67">
            <v>1</v>
          </cell>
          <cell r="AQ67" t="str">
            <v>http://rerda.com/img/p/6/5/3/653.jpg,http://rerda.com/img/p/6/5/2/652.jpg</v>
          </cell>
          <cell r="AR67">
            <v>0</v>
          </cell>
          <cell r="AS67" t="str">
            <v>Altura:7 cm a 9 cm:5:1,Ancho:7.9 cm a 9.5 cm:6:1,Espesor:0.3 cm:7:1,Material:Bordado:3:1,Modelo:Escudo para Brazo:4:1,Jurisdicción:Mendoza:2:1,Denominación:Servicio Penitenciario Seguridad Externa:1:1</v>
          </cell>
          <cell r="AT67">
            <v>0</v>
          </cell>
          <cell r="AU67" t="str">
            <v>new</v>
          </cell>
          <cell r="AV67">
            <v>0</v>
          </cell>
          <cell r="AW67">
            <v>0</v>
          </cell>
          <cell r="AX67">
            <v>0</v>
          </cell>
          <cell r="AY67">
            <v>2</v>
          </cell>
          <cell r="AZ67">
            <v>1</v>
          </cell>
          <cell r="BA67">
            <v>0</v>
          </cell>
          <cell r="BB67">
            <v>0</v>
          </cell>
          <cell r="BD67">
            <v>324</v>
          </cell>
          <cell r="BE67" t="e">
            <v>#N/A</v>
          </cell>
        </row>
        <row r="68">
          <cell r="A68">
            <v>139</v>
          </cell>
          <cell r="B68">
            <v>1</v>
          </cell>
          <cell r="C68" t="str">
            <v>Escudo Brazo Servicio Penitenciario Mendoza Cóndor</v>
          </cell>
          <cell r="D68" t="str">
            <v>Escudos de Brazo,Productos,Atributos</v>
          </cell>
          <cell r="E68">
            <v>281.040009</v>
          </cell>
          <cell r="F68">
            <v>0</v>
          </cell>
          <cell r="G68">
            <v>0</v>
          </cell>
          <cell r="H68">
            <v>0</v>
          </cell>
          <cell r="M68">
            <v>7709712</v>
          </cell>
          <cell r="S68">
            <v>0</v>
          </cell>
          <cell r="T68">
            <v>5</v>
          </cell>
          <cell r="U68">
            <v>5</v>
          </cell>
          <cell r="V68">
            <v>5</v>
          </cell>
          <cell r="W68">
            <v>0.03</v>
          </cell>
          <cell r="X68">
            <v>22</v>
          </cell>
          <cell r="Y68">
            <v>1</v>
          </cell>
          <cell r="Z68" t="str">
            <v>both</v>
          </cell>
          <cell r="AA68">
            <v>0</v>
          </cell>
          <cell r="AF68" t="str">
            <v>Penitenciaría</v>
          </cell>
          <cell r="AJ68" t="str">
            <v>escudo-brazo-servicio-penitenciario-mendoza-condor</v>
          </cell>
          <cell r="AM68">
            <v>1</v>
          </cell>
          <cell r="AO68">
            <v>42787.729016203702</v>
          </cell>
          <cell r="AP68">
            <v>1</v>
          </cell>
          <cell r="AQ68" t="str">
            <v>http://rerda.com/img/p/6/5/4/654.jpg</v>
          </cell>
          <cell r="AR68">
            <v>0</v>
          </cell>
          <cell r="AS68" t="str">
            <v>Altura:8 cm:5:1,Ancho:7 cm:6:1,Espesor:0.2 cm:7:1,Material:Bordado:3:1,Modelo:Escudo para Brazo:4:1,Jurisdicción:Mendoza :2:1,Denominación:Servicio Penitenciario:1:1</v>
          </cell>
          <cell r="AT68">
            <v>0</v>
          </cell>
          <cell r="AU68" t="str">
            <v>new</v>
          </cell>
          <cell r="AV68">
            <v>0</v>
          </cell>
          <cell r="AW68">
            <v>0</v>
          </cell>
          <cell r="AX68">
            <v>0</v>
          </cell>
          <cell r="AY68">
            <v>2</v>
          </cell>
          <cell r="AZ68">
            <v>1</v>
          </cell>
          <cell r="BA68">
            <v>0</v>
          </cell>
          <cell r="BB68">
            <v>0</v>
          </cell>
          <cell r="BD68">
            <v>281.04000000000002</v>
          </cell>
          <cell r="BE68" t="e">
            <v>#N/A</v>
          </cell>
        </row>
        <row r="69">
          <cell r="A69">
            <v>140</v>
          </cell>
          <cell r="B69">
            <v>1</v>
          </cell>
          <cell r="C69" t="str">
            <v>Escudo Brazo Penitenciaría Almafuerte</v>
          </cell>
          <cell r="D69" t="str">
            <v>Escudos de Brazo,Productos,Atributos</v>
          </cell>
          <cell r="E69">
            <v>270.48001099999999</v>
          </cell>
          <cell r="F69">
            <v>0</v>
          </cell>
          <cell r="G69">
            <v>0</v>
          </cell>
          <cell r="H69">
            <v>0</v>
          </cell>
          <cell r="M69">
            <v>7709867</v>
          </cell>
          <cell r="S69">
            <v>0</v>
          </cell>
          <cell r="T69">
            <v>5</v>
          </cell>
          <cell r="U69">
            <v>5</v>
          </cell>
          <cell r="V69">
            <v>5</v>
          </cell>
          <cell r="W69">
            <v>0.03</v>
          </cell>
          <cell r="X69">
            <v>13</v>
          </cell>
          <cell r="Y69">
            <v>1</v>
          </cell>
          <cell r="Z69" t="str">
            <v>both</v>
          </cell>
          <cell r="AA69">
            <v>0</v>
          </cell>
          <cell r="AD69" t="str">
            <v>Complejo Penitenciario Nº III.</v>
          </cell>
          <cell r="AF69" t="str">
            <v>Penitenciaría</v>
          </cell>
          <cell r="AJ69" t="str">
            <v>escudo-brazo-penitenciaria-almafuerte</v>
          </cell>
          <cell r="AM69">
            <v>1</v>
          </cell>
          <cell r="AO69">
            <v>42787.758449074077</v>
          </cell>
          <cell r="AP69">
            <v>1</v>
          </cell>
          <cell r="AQ69" t="str">
            <v>http://rerda.com/img/p/6/5/6/656.jpg</v>
          </cell>
          <cell r="AR69">
            <v>0</v>
          </cell>
          <cell r="AS69" t="str">
            <v>Altura:8.5 cm:5:1,Ancho:7.8 cm:6:1,Espesor:0.2 cm:7:1,Modelo:Escudo para Brazo:4:1,Jurisdicción:Penitenciaría Almafuerte:2:1,Denominación:Complejo Penitenciario Nº III:1:1</v>
          </cell>
          <cell r="AT69">
            <v>0</v>
          </cell>
          <cell r="AU69" t="str">
            <v>new</v>
          </cell>
          <cell r="AV69">
            <v>0</v>
          </cell>
          <cell r="AW69">
            <v>0</v>
          </cell>
          <cell r="AX69">
            <v>0</v>
          </cell>
          <cell r="AY69">
            <v>2</v>
          </cell>
          <cell r="AZ69">
            <v>1</v>
          </cell>
          <cell r="BA69">
            <v>0</v>
          </cell>
          <cell r="BB69">
            <v>0</v>
          </cell>
          <cell r="BD69">
            <v>270.48</v>
          </cell>
          <cell r="BE69" t="e">
            <v>#N/A</v>
          </cell>
        </row>
        <row r="70">
          <cell r="A70">
            <v>141</v>
          </cell>
          <cell r="B70">
            <v>1</v>
          </cell>
          <cell r="C70" t="str">
            <v>Escudo Brazo Policía Científica Mendoza</v>
          </cell>
          <cell r="D70" t="str">
            <v>Escudos de Brazo,Productos,Atributos</v>
          </cell>
          <cell r="E70">
            <v>330.60998499999999</v>
          </cell>
          <cell r="F70">
            <v>0</v>
          </cell>
          <cell r="G70">
            <v>0</v>
          </cell>
          <cell r="H70">
            <v>0</v>
          </cell>
          <cell r="M70">
            <v>7709650</v>
          </cell>
          <cell r="S70">
            <v>0</v>
          </cell>
          <cell r="T70">
            <v>5</v>
          </cell>
          <cell r="U70">
            <v>5</v>
          </cell>
          <cell r="V70">
            <v>5</v>
          </cell>
          <cell r="W70">
            <v>0.03</v>
          </cell>
          <cell r="X70">
            <v>9</v>
          </cell>
          <cell r="Y70">
            <v>1</v>
          </cell>
          <cell r="Z70" t="str">
            <v>both</v>
          </cell>
          <cell r="AA70">
            <v>0</v>
          </cell>
          <cell r="AF70" t="str">
            <v>Policía,Científica</v>
          </cell>
          <cell r="AJ70" t="str">
            <v>escudo-brazo-policia-cientifica-mendoza</v>
          </cell>
          <cell r="AM70">
            <v>1</v>
          </cell>
          <cell r="AO70">
            <v>42787.776226851849</v>
          </cell>
          <cell r="AP70">
            <v>1</v>
          </cell>
          <cell r="AQ70" t="str">
            <v>http://rerda.com/img/p/6/5/7/657.jpg</v>
          </cell>
          <cell r="AR70">
            <v>0</v>
          </cell>
          <cell r="AS70" t="str">
            <v>Altura:10 cm:5:1,Ancho:8.3 cm:6:1,Espesor:0.2 cm:7:1,Material:Bordado:3:1,Modelo:Escudo para Brazo:4:1,Jurisdicción:Mendoza:2:1,Denominación:Policía Científica:1:1</v>
          </cell>
          <cell r="AT70">
            <v>0</v>
          </cell>
          <cell r="AU70" t="str">
            <v>new</v>
          </cell>
          <cell r="AV70">
            <v>0</v>
          </cell>
          <cell r="AW70">
            <v>0</v>
          </cell>
          <cell r="AX70">
            <v>0</v>
          </cell>
          <cell r="AY70">
            <v>2</v>
          </cell>
          <cell r="AZ70">
            <v>1</v>
          </cell>
          <cell r="BA70">
            <v>0</v>
          </cell>
          <cell r="BB70">
            <v>0</v>
          </cell>
          <cell r="BD70">
            <v>330.61</v>
          </cell>
          <cell r="BE70" t="e">
            <v>#N/A</v>
          </cell>
        </row>
        <row r="71">
          <cell r="A71">
            <v>142</v>
          </cell>
          <cell r="B71">
            <v>1</v>
          </cell>
          <cell r="C71" t="str">
            <v>Escudo Brazo Sanidad Policial Mendoza</v>
          </cell>
          <cell r="D71" t="str">
            <v>Escudos de Brazo,Productos,Atributos</v>
          </cell>
          <cell r="E71">
            <v>366.57998700000002</v>
          </cell>
          <cell r="F71">
            <v>0</v>
          </cell>
          <cell r="G71">
            <v>0</v>
          </cell>
          <cell r="H71">
            <v>0</v>
          </cell>
          <cell r="M71">
            <v>7709943</v>
          </cell>
          <cell r="S71">
            <v>0</v>
          </cell>
          <cell r="T71">
            <v>5</v>
          </cell>
          <cell r="U71">
            <v>5</v>
          </cell>
          <cell r="V71">
            <v>5</v>
          </cell>
          <cell r="W71">
            <v>0.03</v>
          </cell>
          <cell r="X71">
            <v>3</v>
          </cell>
          <cell r="Y71">
            <v>1</v>
          </cell>
          <cell r="Z71" t="str">
            <v>both</v>
          </cell>
          <cell r="AA71">
            <v>0</v>
          </cell>
          <cell r="AF71" t="str">
            <v>Policía,Sanidad</v>
          </cell>
          <cell r="AJ71" t="str">
            <v>escudo-brazo-sanidad-policial-mendoza</v>
          </cell>
          <cell r="AM71">
            <v>1</v>
          </cell>
          <cell r="AO71">
            <v>42787.788923611108</v>
          </cell>
          <cell r="AP71">
            <v>1</v>
          </cell>
          <cell r="AQ71" t="str">
            <v>http://rerda.com/img/p/6/5/8/658.jpg</v>
          </cell>
          <cell r="AR71">
            <v>0</v>
          </cell>
          <cell r="AS71" t="str">
            <v>Altura:9 cm:5:1,Ancho:7.7 cm:6:1,Espesor:0.2 cm:7:1,Material:Bordado:3:1,Modelo:Escudo para Brazo:4:1,Jurisdicción:Mendoza:2:1,Denominación:Sanidad Policial:1:1</v>
          </cell>
          <cell r="AT71">
            <v>0</v>
          </cell>
          <cell r="AU71" t="str">
            <v>new</v>
          </cell>
          <cell r="AV71">
            <v>0</v>
          </cell>
          <cell r="AW71">
            <v>0</v>
          </cell>
          <cell r="AX71">
            <v>0</v>
          </cell>
          <cell r="AY71">
            <v>2</v>
          </cell>
          <cell r="AZ71">
            <v>1</v>
          </cell>
          <cell r="BA71">
            <v>0</v>
          </cell>
          <cell r="BB71">
            <v>0</v>
          </cell>
          <cell r="BD71">
            <v>366.58</v>
          </cell>
          <cell r="BE71" t="e">
            <v>#N/A</v>
          </cell>
        </row>
        <row r="72">
          <cell r="A72">
            <v>143</v>
          </cell>
          <cell r="B72">
            <v>1</v>
          </cell>
          <cell r="C72" t="str">
            <v>Escudo Policía Montada Mendoza para Boina</v>
          </cell>
          <cell r="D72" t="str">
            <v>Escudos de Gorra o Boina,Productos,Atributos</v>
          </cell>
          <cell r="E72">
            <v>214.88999899999999</v>
          </cell>
          <cell r="F72">
            <v>0</v>
          </cell>
          <cell r="G72">
            <v>0</v>
          </cell>
          <cell r="H72">
            <v>0</v>
          </cell>
          <cell r="M72">
            <v>7709101</v>
          </cell>
          <cell r="S72">
            <v>0</v>
          </cell>
          <cell r="T72">
            <v>5</v>
          </cell>
          <cell r="U72">
            <v>5</v>
          </cell>
          <cell r="V72">
            <v>5</v>
          </cell>
          <cell r="W72">
            <v>0.03</v>
          </cell>
          <cell r="X72">
            <v>0</v>
          </cell>
          <cell r="Y72">
            <v>1</v>
          </cell>
          <cell r="Z72" t="str">
            <v>both</v>
          </cell>
          <cell r="AA72">
            <v>0</v>
          </cell>
          <cell r="AD72" t="str">
            <v>Caballería.</v>
          </cell>
          <cell r="AF72" t="str">
            <v>Policía,Caballerìa,Montada</v>
          </cell>
          <cell r="AJ72" t="str">
            <v>escudo-policia-montada-mendoza-para-boina</v>
          </cell>
          <cell r="AM72">
            <v>1</v>
          </cell>
          <cell r="AO72">
            <v>42787.799942129626</v>
          </cell>
          <cell r="AP72">
            <v>1</v>
          </cell>
          <cell r="AQ72" t="str">
            <v>http://rerda.com/img/p/6/5/9/659.jpg</v>
          </cell>
          <cell r="AR72">
            <v>0</v>
          </cell>
          <cell r="AS72" t="str">
            <v>Altura:6 cm:5:1,Ancho:5.5 cm:6:1,Espesor:0.2 cm:7:1,Material:Bordado:3:1,Modelo:Escudo para Boina:4:1,Jurisdicción:Mendoza:2:1,Denominación:Policía Montada:1:1</v>
          </cell>
          <cell r="AT72">
            <v>0</v>
          </cell>
          <cell r="AU72" t="str">
            <v>new</v>
          </cell>
          <cell r="AV72">
            <v>0</v>
          </cell>
          <cell r="AW72">
            <v>0</v>
          </cell>
          <cell r="AX72">
            <v>0</v>
          </cell>
          <cell r="AY72">
            <v>2</v>
          </cell>
          <cell r="AZ72">
            <v>1</v>
          </cell>
          <cell r="BA72">
            <v>0</v>
          </cell>
          <cell r="BB72">
            <v>0</v>
          </cell>
          <cell r="BD72">
            <v>214.89</v>
          </cell>
          <cell r="BE72" t="e">
            <v>#N/A</v>
          </cell>
        </row>
        <row r="73">
          <cell r="A73">
            <v>144</v>
          </cell>
          <cell r="B73">
            <v>1</v>
          </cell>
          <cell r="C73" t="str">
            <v>Escudo Boina Liceo Militar General Espejo</v>
          </cell>
          <cell r="D73" t="str">
            <v>Escudos de Gorra o Boina,Productos,Atributos</v>
          </cell>
          <cell r="E73">
            <v>162</v>
          </cell>
          <cell r="F73">
            <v>0</v>
          </cell>
          <cell r="G73">
            <v>0</v>
          </cell>
          <cell r="H73">
            <v>0</v>
          </cell>
          <cell r="M73">
            <v>7709233</v>
          </cell>
          <cell r="S73">
            <v>0</v>
          </cell>
          <cell r="T73">
            <v>5</v>
          </cell>
          <cell r="U73">
            <v>5</v>
          </cell>
          <cell r="V73">
            <v>5</v>
          </cell>
          <cell r="W73">
            <v>0.03</v>
          </cell>
          <cell r="X73">
            <v>113</v>
          </cell>
          <cell r="Y73">
            <v>1</v>
          </cell>
          <cell r="Z73" t="str">
            <v>both</v>
          </cell>
          <cell r="AA73">
            <v>0</v>
          </cell>
          <cell r="AF73" t="str">
            <v>LMGE</v>
          </cell>
          <cell r="AJ73" t="str">
            <v>escudo-boina-liceo-militar-general-espejo</v>
          </cell>
          <cell r="AM73">
            <v>1</v>
          </cell>
          <cell r="AO73">
            <v>42787.825358796297</v>
          </cell>
          <cell r="AP73">
            <v>1</v>
          </cell>
          <cell r="AQ73" t="str">
            <v>http://rerda.com/img/p/6/6/0/660.jpg</v>
          </cell>
          <cell r="AR73">
            <v>0</v>
          </cell>
          <cell r="AS73" t="str">
            <v>Altura:4 cm:5:1,Ancho:4 cm:6:1,Espesor:0.2 cm:7:1,Material:Bordado:3:1,Modelo:Escudo para Boina:4:1,Jurisdicción:Mendoza:2:1,Denominación:Liceo Militar General Espejo:1:1</v>
          </cell>
          <cell r="AT73">
            <v>0</v>
          </cell>
          <cell r="AU73" t="str">
            <v>new</v>
          </cell>
          <cell r="AV73">
            <v>0</v>
          </cell>
          <cell r="AW73">
            <v>0</v>
          </cell>
          <cell r="AX73">
            <v>0</v>
          </cell>
          <cell r="AY73">
            <v>2</v>
          </cell>
          <cell r="AZ73">
            <v>1</v>
          </cell>
          <cell r="BA73">
            <v>0</v>
          </cell>
          <cell r="BB73">
            <v>0</v>
          </cell>
          <cell r="BD73">
            <v>162</v>
          </cell>
          <cell r="BE73" t="e">
            <v>#N/A</v>
          </cell>
        </row>
        <row r="74">
          <cell r="A74">
            <v>145</v>
          </cell>
          <cell r="B74">
            <v>0</v>
          </cell>
          <cell r="C74" t="str">
            <v>Colchón Inflable 1 Plaza Outdoors Professional</v>
          </cell>
          <cell r="D74" t="str">
            <v>Camping, maniobras o campamentos,Productos</v>
          </cell>
          <cell r="E74">
            <v>964.16</v>
          </cell>
          <cell r="F74">
            <v>0</v>
          </cell>
          <cell r="G74">
            <v>0</v>
          </cell>
          <cell r="H74">
            <v>0</v>
          </cell>
          <cell r="M74">
            <v>8614015</v>
          </cell>
          <cell r="S74">
            <v>0</v>
          </cell>
          <cell r="T74">
            <v>5</v>
          </cell>
          <cell r="U74">
            <v>5</v>
          </cell>
          <cell r="V74">
            <v>5</v>
          </cell>
          <cell r="W74">
            <v>0.03</v>
          </cell>
          <cell r="X74">
            <v>0</v>
          </cell>
          <cell r="Y74">
            <v>1</v>
          </cell>
          <cell r="Z74" t="str">
            <v>both</v>
          </cell>
          <cell r="AA74">
            <v>0</v>
          </cell>
          <cell r="AD74" t="str">
            <v>&lt;p&gt;Colchón inflable cómo para interiores. Ideales para visitas o la oficina.&lt;/p&gt;</v>
          </cell>
          <cell r="AE74" t="str">
            <v>&lt;p&gt;&lt;strong&gt;Precaución:&lt;/strong&gt; Mantener alejado del fuego y no inflar demasiado.&lt;/p&gt;&lt;br /&gt;&lt;p&gt;&lt;strong&gt;Advertencia:&lt;/strong&gt; No es un juguete acuático ¡NO USAR EN EL AGUA!&lt;/p&gt;</v>
          </cell>
          <cell r="AF74" t="str">
            <v>Colchón</v>
          </cell>
          <cell r="AJ74" t="str">
            <v>colchon-inflable-1-plaza-outdoors-professional</v>
          </cell>
          <cell r="AM74">
            <v>1</v>
          </cell>
          <cell r="AO74">
            <v>42787.835775462961</v>
          </cell>
          <cell r="AP74">
            <v>1</v>
          </cell>
          <cell r="AQ74" t="str">
            <v>http://rerda.com/img/p/6/6/2/662.jpg</v>
          </cell>
          <cell r="AR74">
            <v>0</v>
          </cell>
          <cell r="AS74" t="str">
            <v>Altura:185 cm:5:1,Ancho:73 cm:6:1,Espesor:22 cm:7:1,Modelo:1 (una) plaza:4:1</v>
          </cell>
          <cell r="AT74">
            <v>0</v>
          </cell>
          <cell r="AU74" t="str">
            <v>new</v>
          </cell>
          <cell r="AV74">
            <v>0</v>
          </cell>
          <cell r="AW74">
            <v>0</v>
          </cell>
          <cell r="AX74">
            <v>0</v>
          </cell>
          <cell r="AY74">
            <v>2</v>
          </cell>
          <cell r="AZ74">
            <v>1</v>
          </cell>
          <cell r="BA74">
            <v>0</v>
          </cell>
          <cell r="BB74">
            <v>0</v>
          </cell>
          <cell r="BD74">
            <v>964.16</v>
          </cell>
          <cell r="BE74" t="e">
            <v>#N/A</v>
          </cell>
        </row>
        <row r="75">
          <cell r="A75">
            <v>146</v>
          </cell>
          <cell r="B75">
            <v>0</v>
          </cell>
          <cell r="C75" t="str">
            <v>Carpa EasyCamp 2 Personas</v>
          </cell>
          <cell r="D75" t="str">
            <v>Carpas,Productos,Camping, maniobras o campamentos</v>
          </cell>
          <cell r="E75">
            <v>3635.01001</v>
          </cell>
          <cell r="F75">
            <v>0</v>
          </cell>
          <cell r="G75">
            <v>0</v>
          </cell>
          <cell r="H75">
            <v>0</v>
          </cell>
          <cell r="M75">
            <v>8612054</v>
          </cell>
          <cell r="S75">
            <v>0</v>
          </cell>
          <cell r="T75">
            <v>5</v>
          </cell>
          <cell r="U75">
            <v>5</v>
          </cell>
          <cell r="V75">
            <v>5</v>
          </cell>
          <cell r="W75">
            <v>0.03</v>
          </cell>
          <cell r="X75">
            <v>0</v>
          </cell>
          <cell r="Y75">
            <v>1</v>
          </cell>
          <cell r="Z75" t="str">
            <v>both</v>
          </cell>
          <cell r="AA75">
            <v>0</v>
          </cell>
          <cell r="AD75" t="str">
            <v>&lt;p&gt;Carpa EasyCamp para dos personas.&lt;/p&gt;</v>
          </cell>
          <cell r="AE75" t="str">
            <v>&lt;div class=row"&gt;&lt;br /&gt;&lt;div class="col-sm-6"&gt;&lt;br /&gt;&lt;ul&gt;&lt;br /&gt;&lt;li&gt;Impermeable al agua.&lt;/li&gt;&lt;br /&gt;&lt;li&gt;&lt;strong&gt;Mesh:&lt;/strong&gt; Malla B3.&lt;/li&gt;&lt;br /&gt;&lt;li&gt;&lt;strong&gt;Superficie:&lt;/strong&gt; 10x10 110g / m&lt;sup&gt;2&lt;/sup&gt; PE.&lt;/li&gt;&lt;br /&gt;&lt;li&gt;&lt;strong&gt;Marco:&lt;/strong&gt; Fibra de vidrio polo 6.9 mmx2.&lt;/li&gt;&lt;br /&gt;&lt;li&gt;&lt;strong&gt;Color&lt;/strong&gt;: Verde con Gris.&lt;/li&gt;&lt;br /&gt;&lt;li&gt;&lt;strong&gt;Precaución:&lt;/strong&gt; Mantenga esta carpa alejada del fuego y fuentes de calor.&lt;/li&gt;&lt;br /&gt;&lt;/ul&gt;&lt;br /&gt;&lt;/div&gt;&lt;br /&gt;&lt;div class="col-sm-6"&gt;&lt;a href="/img/cms/Carpa%20Esasy%20Camp%202%20personas.jpg" target="_blank"&gt;&lt;img src="/img/cms/Carpa%20Esasy%20Camp%202%20personas.jpg" alt="/Carpa Esasy Camp 2 personas" style="margin-left: auto</v>
          </cell>
          <cell r="AF75" t="str">
            <v xml:space="preserve"> margin-right: auto</v>
          </cell>
          <cell r="AG75" t="str">
            <v xml:space="preserve"> width=100%" /&gt;&lt;/a&gt;&lt;/div&gt;&lt;br /&gt;&lt;/div&gt;"</v>
          </cell>
          <cell r="AH75" t="str">
            <v>Carpa,2 Personas,EasyCamp</v>
          </cell>
          <cell r="AJ75" t="str">
            <v>carpa-easycamp-2-personas</v>
          </cell>
          <cell r="AM75">
            <v>1</v>
          </cell>
          <cell r="AO75">
            <v>42788.46875</v>
          </cell>
          <cell r="AP75">
            <v>1</v>
          </cell>
          <cell r="AQ75" t="str">
            <v>http://rerda.com/img/p/6/6/5/665.jpg,http://rerda.com/img/p/6/6/3/663.jpg</v>
          </cell>
          <cell r="AR75">
            <v>0</v>
          </cell>
          <cell r="AS75" t="str">
            <v>Altura:110 cm:5:1,Ancho:160 cm:6:1,Espesor:230 cm:7:1,Peso:1.7 kg:8:1,Material:Tejido 170T Poliéster PA300:3:1,Modelo:Easycamp 2 (dos) Personas:4:1</v>
          </cell>
          <cell r="AT75">
            <v>0</v>
          </cell>
          <cell r="AU75" t="str">
            <v>new</v>
          </cell>
          <cell r="AV75">
            <v>0</v>
          </cell>
          <cell r="AW75">
            <v>0</v>
          </cell>
          <cell r="AX75">
            <v>0</v>
          </cell>
          <cell r="AY75">
            <v>2</v>
          </cell>
          <cell r="AZ75">
            <v>1</v>
          </cell>
          <cell r="BA75">
            <v>0</v>
          </cell>
          <cell r="BB75">
            <v>0</v>
          </cell>
          <cell r="BD75">
            <v>3635.01</v>
          </cell>
          <cell r="BE75" t="e">
            <v>#N/A</v>
          </cell>
        </row>
        <row r="76">
          <cell r="A76">
            <v>147</v>
          </cell>
          <cell r="B76">
            <v>0</v>
          </cell>
          <cell r="C76" t="str">
            <v>Inflador Doble Acción</v>
          </cell>
          <cell r="D76" t="str">
            <v>Camping, maniobras o campamentos,Productos</v>
          </cell>
          <cell r="E76">
            <v>1044.130005</v>
          </cell>
          <cell r="F76">
            <v>0</v>
          </cell>
          <cell r="G76">
            <v>0</v>
          </cell>
          <cell r="H76">
            <v>0</v>
          </cell>
          <cell r="M76">
            <v>8614014</v>
          </cell>
          <cell r="S76">
            <v>0</v>
          </cell>
          <cell r="T76">
            <v>5</v>
          </cell>
          <cell r="U76">
            <v>5</v>
          </cell>
          <cell r="V76">
            <v>5</v>
          </cell>
          <cell r="W76">
            <v>0.03</v>
          </cell>
          <cell r="X76">
            <v>0</v>
          </cell>
          <cell r="Y76">
            <v>1</v>
          </cell>
          <cell r="Z76" t="str">
            <v>both</v>
          </cell>
          <cell r="AA76">
            <v>0</v>
          </cell>
          <cell r="AD76" t="str">
            <v>&lt;ul&gt;&lt;br /&gt;&lt;li&gt;Ideal para colchones inflables.&lt;/li&gt;&lt;br /&gt;&lt;li&gt;&lt;span id=result_box" xml:lang="es" lang="es"&gt;&lt;span&gt;Bombeo continuo de aire tanto en el ascenso como en el descenso.&lt;/span&gt;&lt;/span&gt;&lt;/li&gt;&lt;br /&gt;&lt;li&gt;&lt;span xml:lang="es" lang="es"&gt;&lt;span&gt;Capacidad doble de 700 cm&lt;sup&gt;3&lt;/sup&gt;.&lt;/span&gt;&lt;/span&gt;&lt;/li&gt;&lt;br /&gt;&lt;/ul&gt;"</v>
          </cell>
          <cell r="AE76" t="str">
            <v>&lt;ul&gt;&lt;br /&gt;&lt;li&gt;&lt;span xml:lang=es" lang="es"&gt;&lt;span&gt;&lt;span id="result_box" xml:lang="es" lang="es"&gt;&lt;span&gt;Manguera tipo acordeón con 3 tamaños de boquilla diferentes para adaptarse a la mayoría de las válvulas.&lt;/span&gt;&lt;/span&gt;&lt;/span&gt;&lt;/span&gt;&lt;/li&gt;&lt;br /&gt;&lt;li&gt;&lt;span xml:lang="es" lang="es"&gt;&lt;span&gt;&lt;span xml:lang="es" lang="es"&gt;&lt;span&gt;Soporte para pie.&lt;/span&gt;&lt;/span&gt;&lt;/span&gt;&lt;/span&gt;&lt;/li&gt;&lt;br /&gt;&lt;/ul&gt;"</v>
          </cell>
          <cell r="AJ76" t="str">
            <v>inflador-doble-accion</v>
          </cell>
          <cell r="AM76">
            <v>0</v>
          </cell>
          <cell r="AO76">
            <v>42788.706412037034</v>
          </cell>
          <cell r="AP76">
            <v>1</v>
          </cell>
          <cell r="AQ76" t="str">
            <v>http://rerda.com/img/p/6/6/6/666.jpg</v>
          </cell>
          <cell r="AR76">
            <v>0</v>
          </cell>
          <cell r="AS76" t="str">
            <v>Material:Plástico:3:1,Modelo:55013:4:1</v>
          </cell>
          <cell r="AT76">
            <v>0</v>
          </cell>
          <cell r="AU76" t="str">
            <v>new</v>
          </cell>
          <cell r="AV76">
            <v>0</v>
          </cell>
          <cell r="AW76">
            <v>0</v>
          </cell>
          <cell r="AX76">
            <v>0</v>
          </cell>
          <cell r="AY76">
            <v>2</v>
          </cell>
          <cell r="AZ76">
            <v>1</v>
          </cell>
          <cell r="BA76">
            <v>0</v>
          </cell>
          <cell r="BB76">
            <v>0</v>
          </cell>
          <cell r="BD76">
            <v>1044.1300000000001</v>
          </cell>
          <cell r="BE76" t="e">
            <v>#N/A</v>
          </cell>
        </row>
        <row r="77">
          <cell r="A77">
            <v>148</v>
          </cell>
          <cell r="B77">
            <v>1</v>
          </cell>
          <cell r="C77" t="str">
            <v>Silbato Metálico</v>
          </cell>
          <cell r="D77" t="str">
            <v>Silbatos,Productos,Accesorios</v>
          </cell>
          <cell r="E77">
            <v>151.199997</v>
          </cell>
          <cell r="F77">
            <v>0</v>
          </cell>
          <cell r="G77">
            <v>0</v>
          </cell>
          <cell r="H77">
            <v>0</v>
          </cell>
          <cell r="M77">
            <v>8525999</v>
          </cell>
          <cell r="S77">
            <v>0</v>
          </cell>
          <cell r="T77">
            <v>5</v>
          </cell>
          <cell r="U77">
            <v>5</v>
          </cell>
          <cell r="V77">
            <v>5</v>
          </cell>
          <cell r="W77">
            <v>0.03</v>
          </cell>
          <cell r="X77">
            <v>58</v>
          </cell>
          <cell r="Y77">
            <v>1</v>
          </cell>
          <cell r="Z77" t="str">
            <v>both</v>
          </cell>
          <cell r="AA77">
            <v>0</v>
          </cell>
          <cell r="AD77" t="str">
            <v xml:space="preserve">Silbato con bolita. Cordel resistente para colgar. Reglamentario. </v>
          </cell>
          <cell r="AJ77" t="str">
            <v>silbato-metalico</v>
          </cell>
          <cell r="AM77">
            <v>1</v>
          </cell>
          <cell r="AO77">
            <v>42788.768692129626</v>
          </cell>
          <cell r="AP77">
            <v>1</v>
          </cell>
          <cell r="AQ77" t="str">
            <v>http://rerda.com/img/p/6/6/7/667.jpg,http://rerda.com/img/p/6/6/8/668.jpg</v>
          </cell>
          <cell r="AR77">
            <v>0</v>
          </cell>
          <cell r="AS77" t="str">
            <v>Altura:2 cm:5:1,Ancho:4.2 cm:6:1,Espesor:1.7 cm:7:1,Material:Metállico:3:1,Modelo:Reglamentario:4:1</v>
          </cell>
          <cell r="AT77">
            <v>0</v>
          </cell>
          <cell r="AU77" t="str">
            <v>new</v>
          </cell>
          <cell r="AV77">
            <v>0</v>
          </cell>
          <cell r="AW77">
            <v>0</v>
          </cell>
          <cell r="AX77">
            <v>0</v>
          </cell>
          <cell r="AY77">
            <v>2</v>
          </cell>
          <cell r="AZ77">
            <v>1</v>
          </cell>
          <cell r="BA77">
            <v>0</v>
          </cell>
          <cell r="BB77">
            <v>0</v>
          </cell>
          <cell r="BD77">
            <v>151.19999999999999</v>
          </cell>
          <cell r="BE77" t="e">
            <v>#N/A</v>
          </cell>
        </row>
        <row r="78">
          <cell r="A78">
            <v>149</v>
          </cell>
          <cell r="B78">
            <v>0</v>
          </cell>
          <cell r="C78" t="str">
            <v>Silbato de Supervivencia con Brújula y Termómetro</v>
          </cell>
          <cell r="D78" t="str">
            <v>Silbatos,Productos,Accesorios,Brújulas,Camping, maniobras o campamentos</v>
          </cell>
          <cell r="E78">
            <v>260.04998799999998</v>
          </cell>
          <cell r="F78">
            <v>0</v>
          </cell>
          <cell r="G78">
            <v>0</v>
          </cell>
          <cell r="H78">
            <v>0</v>
          </cell>
          <cell r="M78">
            <v>7707051</v>
          </cell>
          <cell r="S78">
            <v>0</v>
          </cell>
          <cell r="T78">
            <v>5</v>
          </cell>
          <cell r="U78">
            <v>5</v>
          </cell>
          <cell r="V78">
            <v>5</v>
          </cell>
          <cell r="W78">
            <v>0.03</v>
          </cell>
          <cell r="X78">
            <v>0</v>
          </cell>
          <cell r="Y78">
            <v>1</v>
          </cell>
          <cell r="Z78" t="str">
            <v>both</v>
          </cell>
          <cell r="AA78">
            <v>0</v>
          </cell>
          <cell r="AD78" t="str">
            <v>&lt;ul&gt;&lt;li&gt;Brújula.&lt;/li&gt;&lt;br /&gt;&lt;li&gt;Termómetro en grados centígrados (Celsius).&lt;/li&gt;&lt;br /&gt;&lt;li&gt;Cordel resistente para colgar.&lt;/li&gt;&lt;br /&gt;&lt;li&gt;Con bolita.&lt;/li&gt;&lt;br /&gt;&lt;/ul&gt;</v>
          </cell>
          <cell r="AJ78" t="str">
            <v>silbato-de-supervivencia-con-brujula-y-termometro</v>
          </cell>
          <cell r="AM78">
            <v>1</v>
          </cell>
          <cell r="AO78">
            <v>42788.779652777775</v>
          </cell>
          <cell r="AP78">
            <v>1</v>
          </cell>
          <cell r="AQ78" t="str">
            <v>http://rerda.com/img/p/6/7/0/670.jpg,http://rerda.com/img/p/6/6/9/669.jpg</v>
          </cell>
          <cell r="AR78">
            <v>0</v>
          </cell>
          <cell r="AS78" t="str">
            <v>Altura:2.6 cm:5:1,Ancho:5.5 cm:6:1,Espesor:3.3  cm:7:1,Material:Plástico:3:1</v>
          </cell>
          <cell r="AT78">
            <v>0</v>
          </cell>
          <cell r="AU78" t="str">
            <v>new</v>
          </cell>
          <cell r="AV78">
            <v>0</v>
          </cell>
          <cell r="AW78">
            <v>0</v>
          </cell>
          <cell r="AX78">
            <v>0</v>
          </cell>
          <cell r="AY78">
            <v>2</v>
          </cell>
          <cell r="AZ78">
            <v>1</v>
          </cell>
          <cell r="BA78">
            <v>0</v>
          </cell>
          <cell r="BB78">
            <v>0</v>
          </cell>
          <cell r="BD78">
            <v>260.05</v>
          </cell>
          <cell r="BE78" t="e">
            <v>#N/A</v>
          </cell>
        </row>
        <row r="79">
          <cell r="A79">
            <v>150</v>
          </cell>
          <cell r="B79">
            <v>0</v>
          </cell>
          <cell r="C79" t="str">
            <v>Brazalete Paracaidista con Brújula</v>
          </cell>
          <cell r="D79" t="str">
            <v>Camping, maniobras o campamentos,Productos</v>
          </cell>
          <cell r="E79">
            <v>494.27999899999998</v>
          </cell>
          <cell r="F79">
            <v>0</v>
          </cell>
          <cell r="G79">
            <v>0</v>
          </cell>
          <cell r="H79">
            <v>0</v>
          </cell>
          <cell r="M79">
            <v>8520121</v>
          </cell>
          <cell r="S79">
            <v>0</v>
          </cell>
          <cell r="T79">
            <v>5</v>
          </cell>
          <cell r="U79">
            <v>5</v>
          </cell>
          <cell r="V79">
            <v>5</v>
          </cell>
          <cell r="W79">
            <v>0.03</v>
          </cell>
          <cell r="X79">
            <v>0</v>
          </cell>
          <cell r="Y79">
            <v>1</v>
          </cell>
          <cell r="Z79" t="str">
            <v>both</v>
          </cell>
          <cell r="AA79">
            <v>0</v>
          </cell>
          <cell r="AD79" t="str">
            <v>&lt;ul&gt;&lt;li&gt;Cordón paracord 550.&lt;/li&gt;&lt;br /&gt;&lt;li&gt;Resistente a 550 libras 280 Kg aproximadamente en estático.&lt;/li&gt;&lt;br /&gt;&lt;li&gt;Brújula.&lt;/li&gt;&lt;br /&gt;&lt;li&gt;Ideal para supervivencia.&lt;/li&gt;&lt;br /&gt;&lt;/ul&gt;</v>
          </cell>
          <cell r="AE79" t="str">
            <v>&lt;h4&gt;Diversos Usos:&lt;/h4&gt;&lt;br /&gt;&lt;ul&gt;&lt;li&gt;Construir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v>
          </cell>
          <cell r="AF79" t="str">
            <v>Brújula,Paracord,Superviencia</v>
          </cell>
          <cell r="AJ79" t="str">
            <v>brazalete-paracaidista-con-brujula</v>
          </cell>
          <cell r="AM79">
            <v>1</v>
          </cell>
          <cell r="AO79">
            <v>42788.798275462963</v>
          </cell>
          <cell r="AP79">
            <v>1</v>
          </cell>
          <cell r="AQ79" t="str">
            <v>http://rerda.com/img/p/1/6/8/7/1687.jpg,http://rerda.com/img/p/6/7/2/672.jpg,http://rerda.com/img/p/1/6/8/6/1686.jpg</v>
          </cell>
          <cell r="AR79">
            <v>0</v>
          </cell>
          <cell r="AT79">
            <v>0</v>
          </cell>
          <cell r="AU79" t="str">
            <v>new</v>
          </cell>
          <cell r="AV79">
            <v>0</v>
          </cell>
          <cell r="AW79">
            <v>0</v>
          </cell>
          <cell r="AX79">
            <v>0</v>
          </cell>
          <cell r="AY79">
            <v>2</v>
          </cell>
          <cell r="AZ79">
            <v>1</v>
          </cell>
          <cell r="BA79">
            <v>0</v>
          </cell>
          <cell r="BB79">
            <v>0</v>
          </cell>
          <cell r="BD79">
            <v>494.28</v>
          </cell>
          <cell r="BE79" t="e">
            <v>#N/A</v>
          </cell>
        </row>
        <row r="80">
          <cell r="A80">
            <v>151</v>
          </cell>
          <cell r="B80">
            <v>1</v>
          </cell>
          <cell r="C80" t="str">
            <v>Antiparras Sport 3000BM</v>
          </cell>
          <cell r="D80" t="str">
            <v>Anteojos,Productos,Accesorios</v>
          </cell>
          <cell r="E80">
            <v>3139.25</v>
          </cell>
          <cell r="F80">
            <v>0</v>
          </cell>
          <cell r="G80">
            <v>0</v>
          </cell>
          <cell r="H80">
            <v>0</v>
          </cell>
          <cell r="M80">
            <v>8503822</v>
          </cell>
          <cell r="S80">
            <v>0</v>
          </cell>
          <cell r="T80">
            <v>5</v>
          </cell>
          <cell r="U80">
            <v>5</v>
          </cell>
          <cell r="V80">
            <v>5</v>
          </cell>
          <cell r="W80">
            <v>0.03</v>
          </cell>
          <cell r="X80">
            <v>0</v>
          </cell>
          <cell r="Y80">
            <v>1</v>
          </cell>
          <cell r="Z80" t="str">
            <v>both</v>
          </cell>
          <cell r="AA80">
            <v>0</v>
          </cell>
          <cell r="AD80" t="str">
            <v xml:space="preserve">Doble lente. Correa elástica regulable. Antireflex. Protección contra rayos UV 400. </v>
          </cell>
          <cell r="AF80" t="str">
            <v>Motorizada,Esquí,Anteojos,Antiparras,UV</v>
          </cell>
          <cell r="AJ80" t="str">
            <v>antiparras-sport-3000bm</v>
          </cell>
          <cell r="AM80">
            <v>1</v>
          </cell>
          <cell r="AO80">
            <v>42788.845335648148</v>
          </cell>
          <cell r="AP80">
            <v>1</v>
          </cell>
          <cell r="AQ80" t="str">
            <v>http://rerda.com/img/p/6/7/3/673.jpg,http://rerda.com/img/p/6/7/4/674.jpg,http://rerda.com/img/p/6/7/5/675.jpg</v>
          </cell>
          <cell r="AR80">
            <v>0</v>
          </cell>
          <cell r="AS80" t="str">
            <v>Material:Policarbonato:3:1,Modelo:3000BM Antiniebla:4:1</v>
          </cell>
          <cell r="AT80">
            <v>0</v>
          </cell>
          <cell r="AU80" t="str">
            <v>new</v>
          </cell>
          <cell r="AV80">
            <v>0</v>
          </cell>
          <cell r="AW80">
            <v>0</v>
          </cell>
          <cell r="AX80">
            <v>0</v>
          </cell>
          <cell r="AY80">
            <v>2</v>
          </cell>
          <cell r="AZ80">
            <v>1</v>
          </cell>
          <cell r="BA80">
            <v>0</v>
          </cell>
          <cell r="BB80">
            <v>0</v>
          </cell>
          <cell r="BD80">
            <v>3139.25</v>
          </cell>
          <cell r="BE80" t="e">
            <v>#N/A</v>
          </cell>
        </row>
        <row r="81">
          <cell r="A81">
            <v>152</v>
          </cell>
          <cell r="B81">
            <v>1</v>
          </cell>
          <cell r="C81" t="str">
            <v>Gorra Liceo Militar General Espejo</v>
          </cell>
          <cell r="D81" t="str">
            <v>Gorras comunes,Productos,Accesorios,Gorras, Casquetes, Quepis, Boinas</v>
          </cell>
          <cell r="E81">
            <v>215.13000500000001</v>
          </cell>
          <cell r="F81">
            <v>0</v>
          </cell>
          <cell r="G81">
            <v>0</v>
          </cell>
          <cell r="H81">
            <v>0</v>
          </cell>
          <cell r="M81">
            <v>8400001</v>
          </cell>
          <cell r="S81">
            <v>0</v>
          </cell>
          <cell r="T81">
            <v>5</v>
          </cell>
          <cell r="U81">
            <v>5</v>
          </cell>
          <cell r="V81">
            <v>5</v>
          </cell>
          <cell r="W81">
            <v>0.03</v>
          </cell>
          <cell r="X81">
            <v>0</v>
          </cell>
          <cell r="Y81">
            <v>1</v>
          </cell>
          <cell r="Z81" t="str">
            <v>both</v>
          </cell>
          <cell r="AA81">
            <v>0</v>
          </cell>
          <cell r="AD81" t="str">
            <v>L.M.G.E.</v>
          </cell>
          <cell r="AE81" t="str">
            <v>Regulador con abrojo.</v>
          </cell>
          <cell r="AF81" t="str">
            <v>LMGE</v>
          </cell>
          <cell r="AJ81" t="str">
            <v>gorra-liceo-militar-general-espejo</v>
          </cell>
          <cell r="AM81">
            <v>1</v>
          </cell>
          <cell r="AO81">
            <v>42789.489768518521</v>
          </cell>
          <cell r="AP81">
            <v>1</v>
          </cell>
          <cell r="AQ81" t="str">
            <v>http://rerda.com/img/p/6/7/6/676.jpg</v>
          </cell>
          <cell r="AR81">
            <v>0</v>
          </cell>
          <cell r="AS81" t="str">
            <v>Material:Bordado:3:1,Modelo:Gorra Reglamentaria:4:1,Jurisdicción:Liceo Militar General Espejo:2:1</v>
          </cell>
          <cell r="AT81">
            <v>0</v>
          </cell>
          <cell r="AU81" t="str">
            <v>new</v>
          </cell>
          <cell r="AV81">
            <v>0</v>
          </cell>
          <cell r="AW81">
            <v>0</v>
          </cell>
          <cell r="AX81">
            <v>0</v>
          </cell>
          <cell r="AY81">
            <v>2</v>
          </cell>
          <cell r="AZ81">
            <v>1</v>
          </cell>
          <cell r="BA81">
            <v>0</v>
          </cell>
          <cell r="BB81">
            <v>0</v>
          </cell>
          <cell r="BD81">
            <v>215.13</v>
          </cell>
          <cell r="BE81" t="e">
            <v>#N/A</v>
          </cell>
        </row>
        <row r="82">
          <cell r="A82">
            <v>153</v>
          </cell>
          <cell r="B82">
            <v>1</v>
          </cell>
          <cell r="C82" t="str">
            <v>Gorra Instituto Universitario de Seguridad Pública Mendoza</v>
          </cell>
          <cell r="D82" t="str">
            <v>Gorras comunes,Productos,Accesorios,Gorras, Casquetes, Quepis, Boinas</v>
          </cell>
          <cell r="E82">
            <v>578.57000700000003</v>
          </cell>
          <cell r="F82">
            <v>0</v>
          </cell>
          <cell r="G82">
            <v>0</v>
          </cell>
          <cell r="H82">
            <v>0</v>
          </cell>
          <cell r="M82">
            <v>8400024</v>
          </cell>
          <cell r="S82">
            <v>0</v>
          </cell>
          <cell r="T82">
            <v>5</v>
          </cell>
          <cell r="U82">
            <v>5</v>
          </cell>
          <cell r="V82">
            <v>5</v>
          </cell>
          <cell r="W82">
            <v>0.03</v>
          </cell>
          <cell r="X82">
            <v>63</v>
          </cell>
          <cell r="Y82">
            <v>1</v>
          </cell>
          <cell r="Z82" t="str">
            <v>both</v>
          </cell>
          <cell r="AA82">
            <v>0</v>
          </cell>
          <cell r="AD82" t="str">
            <v>I.U.S.P.</v>
          </cell>
          <cell r="AF82" t="str">
            <v>IUSP,I.U.S.P.</v>
          </cell>
          <cell r="AJ82" t="str">
            <v>gorra-instituto-universitario-de-seguridad-publica-mendoza</v>
          </cell>
          <cell r="AM82">
            <v>1</v>
          </cell>
          <cell r="AO82">
            <v>42789.511493055557</v>
          </cell>
          <cell r="AP82">
            <v>1</v>
          </cell>
          <cell r="AQ82" t="str">
            <v>http://rerda.com/img/p/6/7/7/677.jpg</v>
          </cell>
          <cell r="AR82">
            <v>0</v>
          </cell>
          <cell r="AS82" t="str">
            <v>Material:Bordado:3:1,Modelo:Gorra Reglamentaria:4:1,Jurisdicción:Instituto Universitario de Seguridad Pública:2:1</v>
          </cell>
          <cell r="AT82">
            <v>0</v>
          </cell>
          <cell r="AU82" t="str">
            <v>new</v>
          </cell>
          <cell r="AV82">
            <v>0</v>
          </cell>
          <cell r="AW82">
            <v>0</v>
          </cell>
          <cell r="AX82">
            <v>0</v>
          </cell>
          <cell r="AY82">
            <v>2</v>
          </cell>
          <cell r="AZ82">
            <v>1</v>
          </cell>
          <cell r="BA82">
            <v>0</v>
          </cell>
          <cell r="BB82">
            <v>0</v>
          </cell>
          <cell r="BD82">
            <v>578.57000000000005</v>
          </cell>
          <cell r="BE82" t="e">
            <v>#N/A</v>
          </cell>
        </row>
        <row r="83">
          <cell r="A83">
            <v>154</v>
          </cell>
          <cell r="B83">
            <v>1</v>
          </cell>
          <cell r="C83" t="str">
            <v>Escudo Brazo Grupo Especial de Seguridad Policía de Mendoza</v>
          </cell>
          <cell r="D83" t="str">
            <v>Escudos de Brazo,Productos,Atributos</v>
          </cell>
          <cell r="E83">
            <v>378.63000499999998</v>
          </cell>
          <cell r="F83">
            <v>0</v>
          </cell>
          <cell r="G83">
            <v>0</v>
          </cell>
          <cell r="H83">
            <v>0</v>
          </cell>
          <cell r="M83">
            <v>7709103</v>
          </cell>
          <cell r="S83">
            <v>0</v>
          </cell>
          <cell r="T83">
            <v>5</v>
          </cell>
          <cell r="U83">
            <v>5</v>
          </cell>
          <cell r="V83">
            <v>5</v>
          </cell>
          <cell r="W83">
            <v>0.03</v>
          </cell>
          <cell r="X83">
            <v>7</v>
          </cell>
          <cell r="Y83">
            <v>1</v>
          </cell>
          <cell r="Z83" t="str">
            <v>both</v>
          </cell>
          <cell r="AA83">
            <v>0</v>
          </cell>
          <cell r="AD83" t="str">
            <v>Escudo para brazo del Grupo Especial de Seguridad de la Policía de Mendoza.</v>
          </cell>
          <cell r="AF83" t="str">
            <v>Policía,GES,Grupo Especial de Seguirdad,G.E.S.</v>
          </cell>
          <cell r="AJ83" t="str">
            <v>escudo-brazo-grupo-especial-de-seguridad-policia-de-mendoza</v>
          </cell>
          <cell r="AM83">
            <v>1</v>
          </cell>
          <cell r="AO83">
            <v>42790.466863425929</v>
          </cell>
          <cell r="AP83">
            <v>1</v>
          </cell>
          <cell r="AQ83" t="str">
            <v>http://rerda.com/img/p/6/7/9/679.jpg</v>
          </cell>
          <cell r="AR83">
            <v>0</v>
          </cell>
          <cell r="AS83" t="str">
            <v>Altura:10.4 cm:5:1,Ancho:8.2 cm:6:1,Espesor:0.2 cm:7:1,Modelo:Para Brazo:4:1,Jurisdicción:Policía de Mendoza:2:1,Denominación:Grupo Especial de Seguiridad:1:1</v>
          </cell>
          <cell r="AT83">
            <v>0</v>
          </cell>
          <cell r="AU83" t="str">
            <v>new</v>
          </cell>
          <cell r="AV83">
            <v>0</v>
          </cell>
          <cell r="AW83">
            <v>0</v>
          </cell>
          <cell r="AX83">
            <v>0</v>
          </cell>
          <cell r="AY83">
            <v>2</v>
          </cell>
          <cell r="AZ83">
            <v>1</v>
          </cell>
          <cell r="BA83">
            <v>0</v>
          </cell>
          <cell r="BB83">
            <v>0</v>
          </cell>
          <cell r="BD83">
            <v>378.63</v>
          </cell>
          <cell r="BE83" t="e">
            <v>#N/A</v>
          </cell>
        </row>
        <row r="84">
          <cell r="A84">
            <v>155</v>
          </cell>
          <cell r="B84">
            <v>1</v>
          </cell>
          <cell r="C84" t="str">
            <v>Escudo Brazo Infantería</v>
          </cell>
          <cell r="D84" t="str">
            <v>Escudos de Brazo,Productos,Atributos</v>
          </cell>
          <cell r="E84">
            <v>470.58999599999999</v>
          </cell>
          <cell r="F84">
            <v>0</v>
          </cell>
          <cell r="G84">
            <v>0</v>
          </cell>
          <cell r="H84">
            <v>0</v>
          </cell>
          <cell r="M84">
            <v>7709158</v>
          </cell>
          <cell r="S84">
            <v>0</v>
          </cell>
          <cell r="T84">
            <v>5</v>
          </cell>
          <cell r="U84">
            <v>5</v>
          </cell>
          <cell r="V84">
            <v>5</v>
          </cell>
          <cell r="W84">
            <v>0.03</v>
          </cell>
          <cell r="X84">
            <v>42</v>
          </cell>
          <cell r="Y84">
            <v>1</v>
          </cell>
          <cell r="Z84" t="str">
            <v>both</v>
          </cell>
          <cell r="AA84">
            <v>0</v>
          </cell>
          <cell r="AD84" t="str">
            <v>Escudo bordado para brazo de la Infantería de Mendoza.</v>
          </cell>
          <cell r="AE84" t="str">
            <v xml:space="preserve"> Leyenda:  Un trabajo de Valientes todo lo vence.</v>
          </cell>
          <cell r="AF84" t="str">
            <v>Policía,Infantería</v>
          </cell>
          <cell r="AJ84" t="str">
            <v>escudo-brazo-infanteria</v>
          </cell>
          <cell r="AM84">
            <v>1</v>
          </cell>
          <cell r="AO84">
            <v>42790.506180555552</v>
          </cell>
          <cell r="AP84">
            <v>1</v>
          </cell>
          <cell r="AQ84" t="str">
            <v>http://rerda.com/img/p/6/8/0/680.jpg</v>
          </cell>
          <cell r="AR84">
            <v>0</v>
          </cell>
          <cell r="AS84" t="str">
            <v>Altura:10.9 cm:5:1,Ancho:9.4 cm:6:1,Espesor:0.25 cm:7:1,Modelo:Para Brazo:4:1,Jurisdicción:General Manuel Belgrano:2:1,Denominación:Cuerpo de Infanterìa:1:1</v>
          </cell>
          <cell r="AT84">
            <v>0</v>
          </cell>
          <cell r="AU84" t="str">
            <v>new</v>
          </cell>
          <cell r="AV84">
            <v>0</v>
          </cell>
          <cell r="AW84">
            <v>0</v>
          </cell>
          <cell r="AX84">
            <v>0</v>
          </cell>
          <cell r="AY84">
            <v>2</v>
          </cell>
          <cell r="AZ84">
            <v>1</v>
          </cell>
          <cell r="BA84">
            <v>0</v>
          </cell>
          <cell r="BB84">
            <v>0</v>
          </cell>
          <cell r="BD84">
            <v>470.59</v>
          </cell>
          <cell r="BE84" t="e">
            <v>#N/A</v>
          </cell>
        </row>
        <row r="85">
          <cell r="A85">
            <v>156</v>
          </cell>
          <cell r="B85">
            <v>1</v>
          </cell>
          <cell r="C85" t="str">
            <v>Escudo Brazo Infantería Baja Visibilidad</v>
          </cell>
          <cell r="D85" t="str">
            <v>Escudos de Brazo,Productos,Atributos</v>
          </cell>
          <cell r="E85">
            <v>421.02999899999998</v>
          </cell>
          <cell r="F85">
            <v>0</v>
          </cell>
          <cell r="G85">
            <v>0</v>
          </cell>
          <cell r="H85">
            <v>0</v>
          </cell>
          <cell r="M85">
            <v>7709625</v>
          </cell>
          <cell r="S85">
            <v>0</v>
          </cell>
          <cell r="T85">
            <v>5</v>
          </cell>
          <cell r="U85">
            <v>5</v>
          </cell>
          <cell r="V85">
            <v>5</v>
          </cell>
          <cell r="W85">
            <v>0.03</v>
          </cell>
          <cell r="X85">
            <v>80</v>
          </cell>
          <cell r="Y85">
            <v>1</v>
          </cell>
          <cell r="Z85" t="str">
            <v>both</v>
          </cell>
          <cell r="AA85">
            <v>0</v>
          </cell>
          <cell r="AE85" t="str">
            <v xml:space="preserve"> Leyenda:  Un trabajo de Valientes todo lo vence.</v>
          </cell>
          <cell r="AF85" t="str">
            <v>Infantería,Baja Visibilidad</v>
          </cell>
          <cell r="AJ85" t="str">
            <v>escudo-brazo-infanteria-baja-visibilidad</v>
          </cell>
          <cell r="AM85">
            <v>1</v>
          </cell>
          <cell r="AO85">
            <v>42795.420300925929</v>
          </cell>
          <cell r="AP85">
            <v>1</v>
          </cell>
          <cell r="AQ85" t="str">
            <v>http://rerda.com/img/p/6/8/1/681.jpg</v>
          </cell>
          <cell r="AR85">
            <v>0</v>
          </cell>
          <cell r="AS85" t="str">
            <v>Altura:10.9 cm:5:1,Ancho:9.4 cm:6:1,Espesor:0.25 cm:7:1,Material:Bordado:3:0,Modelo:Baja Visibilidad - Para Brazo:4:1,Jurisdicción:General Manuel Belgrano:2:1,Denominación:Cuerpo de Infantería:1:1</v>
          </cell>
          <cell r="AT85">
            <v>0</v>
          </cell>
          <cell r="AU85" t="str">
            <v>new</v>
          </cell>
          <cell r="AV85">
            <v>0</v>
          </cell>
          <cell r="AW85">
            <v>0</v>
          </cell>
          <cell r="AX85">
            <v>0</v>
          </cell>
          <cell r="AY85">
            <v>2</v>
          </cell>
          <cell r="AZ85">
            <v>1</v>
          </cell>
          <cell r="BA85">
            <v>0</v>
          </cell>
          <cell r="BB85">
            <v>0</v>
          </cell>
          <cell r="BD85">
            <v>421.03</v>
          </cell>
          <cell r="BE85" t="e">
            <v>#N/A</v>
          </cell>
        </row>
        <row r="86">
          <cell r="A86">
            <v>157</v>
          </cell>
          <cell r="B86">
            <v>1</v>
          </cell>
          <cell r="C86" t="str">
            <v>Escudo Brazo Centro de Adiestramiento Táctico Policial</v>
          </cell>
          <cell r="D86" t="str">
            <v>Escudos de Brazo,Productos,Atributos</v>
          </cell>
          <cell r="E86">
            <v>297.51998900000001</v>
          </cell>
          <cell r="F86">
            <v>0</v>
          </cell>
          <cell r="G86">
            <v>0</v>
          </cell>
          <cell r="H86">
            <v>0</v>
          </cell>
          <cell r="M86">
            <v>7709204</v>
          </cell>
          <cell r="S86">
            <v>0</v>
          </cell>
          <cell r="T86">
            <v>5</v>
          </cell>
          <cell r="U86">
            <v>5</v>
          </cell>
          <cell r="V86">
            <v>5</v>
          </cell>
          <cell r="W86">
            <v>0.03</v>
          </cell>
          <cell r="X86">
            <v>0</v>
          </cell>
          <cell r="Y86">
            <v>1</v>
          </cell>
          <cell r="Z86" t="str">
            <v>both</v>
          </cell>
          <cell r="AA86">
            <v>0</v>
          </cell>
          <cell r="AF86" t="str">
            <v>Policía</v>
          </cell>
          <cell r="AJ86" t="str">
            <v>escudo-brazo-centro-de-adiestramiento-tactico-policial</v>
          </cell>
          <cell r="AM86">
            <v>1</v>
          </cell>
          <cell r="AO86">
            <v>42795.45548611111</v>
          </cell>
          <cell r="AP86">
            <v>1</v>
          </cell>
          <cell r="AQ86" t="str">
            <v>http://rerda.com/img/p/6/8/2/682.jpg</v>
          </cell>
          <cell r="AR86">
            <v>0</v>
          </cell>
          <cell r="AS86" t="str">
            <v>Altura:9.1 cm:5:1,Ancho:9.1 cm:6:1,Espesor:0.25 cm:7:1,Modelo:Para Brazo:4:1,Jurisdicción:Policía de Mendoza:2:1,Denominación:Centro de Adiestramiento Táctico Policial:1:1</v>
          </cell>
          <cell r="AT86">
            <v>0</v>
          </cell>
          <cell r="AU86" t="str">
            <v>new</v>
          </cell>
          <cell r="AV86">
            <v>0</v>
          </cell>
          <cell r="AW86">
            <v>0</v>
          </cell>
          <cell r="AX86">
            <v>0</v>
          </cell>
          <cell r="AY86">
            <v>2</v>
          </cell>
          <cell r="AZ86">
            <v>1</v>
          </cell>
          <cell r="BA86">
            <v>0</v>
          </cell>
          <cell r="BB86">
            <v>0</v>
          </cell>
          <cell r="BD86">
            <v>297.52</v>
          </cell>
          <cell r="BE86" t="e">
            <v>#N/A</v>
          </cell>
        </row>
        <row r="87">
          <cell r="A87">
            <v>158</v>
          </cell>
          <cell r="B87">
            <v>1</v>
          </cell>
          <cell r="C87" t="str">
            <v>Escudo Brazo Penitenciaría División Traslados y Custodias Mendoza</v>
          </cell>
          <cell r="D87" t="str">
            <v>Escudos de Brazo,Productos,Atributos</v>
          </cell>
          <cell r="E87">
            <v>509.14001500000001</v>
          </cell>
          <cell r="F87">
            <v>0</v>
          </cell>
          <cell r="G87">
            <v>0</v>
          </cell>
          <cell r="H87">
            <v>0</v>
          </cell>
          <cell r="M87">
            <v>7709396</v>
          </cell>
          <cell r="S87">
            <v>0</v>
          </cell>
          <cell r="T87">
            <v>5</v>
          </cell>
          <cell r="U87">
            <v>5</v>
          </cell>
          <cell r="V87">
            <v>5</v>
          </cell>
          <cell r="W87">
            <v>0.03</v>
          </cell>
          <cell r="X87">
            <v>18</v>
          </cell>
          <cell r="Y87">
            <v>1</v>
          </cell>
          <cell r="Z87" t="str">
            <v>both</v>
          </cell>
          <cell r="AA87">
            <v>0</v>
          </cell>
          <cell r="AF87" t="str">
            <v>Penitenciaría</v>
          </cell>
          <cell r="AJ87" t="str">
            <v>escudo-brazo-penitenciaria-division-traslados-y-custodias-mendoza</v>
          </cell>
          <cell r="AM87">
            <v>1</v>
          </cell>
          <cell r="AO87">
            <v>42795.475543981483</v>
          </cell>
          <cell r="AP87">
            <v>1</v>
          </cell>
          <cell r="AQ87" t="str">
            <v>http://rerda.com/img/p/4/4/6/4/4464.jpg</v>
          </cell>
          <cell r="AR87">
            <v>0</v>
          </cell>
          <cell r="AS87" t="str">
            <v>Altura:9.3 cm:5:1,Ancho:9.3 cm:6:1,Espesor:0.25 cm:7:1,Modelo:Para Brazo:4:1,Jurisdicción:Penitenciaría de Mendoza:2:1,Denominación:Departamento de Seguridad y Traslados - División Traslados y Custodias:1:1</v>
          </cell>
          <cell r="AT87">
            <v>0</v>
          </cell>
          <cell r="AU87" t="str">
            <v>new</v>
          </cell>
          <cell r="AV87">
            <v>0</v>
          </cell>
          <cell r="AW87">
            <v>0</v>
          </cell>
          <cell r="AX87">
            <v>0</v>
          </cell>
          <cell r="AY87">
            <v>2</v>
          </cell>
          <cell r="AZ87">
            <v>1</v>
          </cell>
          <cell r="BA87">
            <v>0</v>
          </cell>
          <cell r="BB87">
            <v>0</v>
          </cell>
          <cell r="BD87">
            <v>509.14</v>
          </cell>
          <cell r="BE87" t="e">
            <v>#N/A</v>
          </cell>
        </row>
        <row r="88">
          <cell r="A88">
            <v>159</v>
          </cell>
          <cell r="B88">
            <v>1</v>
          </cell>
          <cell r="C88" t="str">
            <v>Escudo Brazo Grupo Especial de Operaciones Penitenciarias Mendoza</v>
          </cell>
          <cell r="D88" t="str">
            <v>Escudos de Brazo,Productos,Atributos</v>
          </cell>
          <cell r="E88">
            <v>405.67001299999998</v>
          </cell>
          <cell r="F88">
            <v>0</v>
          </cell>
          <cell r="G88">
            <v>0</v>
          </cell>
          <cell r="H88">
            <v>0</v>
          </cell>
          <cell r="M88">
            <v>7709360</v>
          </cell>
          <cell r="S88">
            <v>0</v>
          </cell>
          <cell r="T88">
            <v>5</v>
          </cell>
          <cell r="U88">
            <v>5</v>
          </cell>
          <cell r="V88">
            <v>5</v>
          </cell>
          <cell r="W88">
            <v>0.03</v>
          </cell>
          <cell r="X88">
            <v>0</v>
          </cell>
          <cell r="Y88">
            <v>1</v>
          </cell>
          <cell r="Z88" t="str">
            <v>both</v>
          </cell>
          <cell r="AA88">
            <v>0</v>
          </cell>
          <cell r="AF88" t="str">
            <v>Penitenciaría</v>
          </cell>
          <cell r="AJ88" t="str">
            <v>escudo-brazo-grupo-especial-de-operaciones-penitenciarias-mendoza</v>
          </cell>
          <cell r="AM88">
            <v>1</v>
          </cell>
          <cell r="AO88">
            <v>42795.497199074074</v>
          </cell>
          <cell r="AP88">
            <v>1</v>
          </cell>
          <cell r="AQ88" t="str">
            <v>http://rerda.com/img/p/6/8/4/684.jpg</v>
          </cell>
          <cell r="AR88">
            <v>0</v>
          </cell>
          <cell r="AS88" t="str">
            <v>Altura:11.7 cm:5:1,Ancho:9.4 cm:6:1,Espesor:0.25 cm:7:1,Modelo:Para Brazo:4:1,Jurisdicción:Servicio Penitenciario de Mendoza:2:1,Denominación:Grupo Especial de Operaciones Penitenciarias:1:1</v>
          </cell>
          <cell r="AT88">
            <v>0</v>
          </cell>
          <cell r="AU88" t="str">
            <v>new</v>
          </cell>
          <cell r="AV88">
            <v>0</v>
          </cell>
          <cell r="AW88">
            <v>0</v>
          </cell>
          <cell r="AX88">
            <v>0</v>
          </cell>
          <cell r="AY88">
            <v>2</v>
          </cell>
          <cell r="AZ88">
            <v>1</v>
          </cell>
          <cell r="BA88">
            <v>0</v>
          </cell>
          <cell r="BB88">
            <v>0</v>
          </cell>
          <cell r="BD88">
            <v>405.67</v>
          </cell>
          <cell r="BE88" t="e">
            <v>#N/A</v>
          </cell>
        </row>
        <row r="89">
          <cell r="A89">
            <v>160</v>
          </cell>
          <cell r="B89">
            <v>1</v>
          </cell>
          <cell r="C89" t="str">
            <v>Escudo Brazo Unidad Policial de Asistencia al Turista Mendoza</v>
          </cell>
          <cell r="D89" t="str">
            <v>Escudos de Brazo,Productos,Atributos</v>
          </cell>
          <cell r="E89">
            <v>314.07000699999998</v>
          </cell>
          <cell r="F89">
            <v>0</v>
          </cell>
          <cell r="G89">
            <v>0</v>
          </cell>
          <cell r="H89">
            <v>0</v>
          </cell>
          <cell r="M89">
            <v>7709755</v>
          </cell>
          <cell r="S89">
            <v>0</v>
          </cell>
          <cell r="T89">
            <v>5</v>
          </cell>
          <cell r="U89">
            <v>5</v>
          </cell>
          <cell r="V89">
            <v>5</v>
          </cell>
          <cell r="W89">
            <v>0.03</v>
          </cell>
          <cell r="X89">
            <v>3</v>
          </cell>
          <cell r="Y89">
            <v>1</v>
          </cell>
          <cell r="Z89" t="str">
            <v>both</v>
          </cell>
          <cell r="AA89">
            <v>0</v>
          </cell>
          <cell r="AF89" t="str">
            <v>Policía</v>
          </cell>
          <cell r="AJ89" t="str">
            <v>escudo-brazo-unidad-policial-de-asistencia-al-turista-mendoza</v>
          </cell>
          <cell r="AM89">
            <v>1</v>
          </cell>
          <cell r="AO89">
            <v>42795.514548611114</v>
          </cell>
          <cell r="AP89">
            <v>1</v>
          </cell>
          <cell r="AQ89" t="str">
            <v>http://rerda.com/img/p/6/8/5/685.jpg</v>
          </cell>
          <cell r="AR89">
            <v>0</v>
          </cell>
          <cell r="AS89" t="str">
            <v>Altura:10.3 cm:5:1,Ancho:9 cm:6:1,Espesor:0.25 cm:7:1,Modelo:Para Brazo:4:1,Jurisdicción:Policía de Mendoza:2:1,Denominación:Unidad Policial de Asistencia al Turista:1:1</v>
          </cell>
          <cell r="AT89">
            <v>0</v>
          </cell>
          <cell r="AU89" t="str">
            <v>new</v>
          </cell>
          <cell r="AV89">
            <v>0</v>
          </cell>
          <cell r="AW89">
            <v>0</v>
          </cell>
          <cell r="AX89">
            <v>0</v>
          </cell>
          <cell r="AY89">
            <v>2</v>
          </cell>
          <cell r="AZ89">
            <v>1</v>
          </cell>
          <cell r="BA89">
            <v>0</v>
          </cell>
          <cell r="BB89">
            <v>0</v>
          </cell>
          <cell r="BD89">
            <v>314.07</v>
          </cell>
          <cell r="BE89" t="e">
            <v>#N/A</v>
          </cell>
        </row>
        <row r="90">
          <cell r="A90">
            <v>161</v>
          </cell>
          <cell r="B90">
            <v>1</v>
          </cell>
          <cell r="C90" t="str">
            <v>Escudo Brazo Unidad Especial de Patrullaje Mendoza</v>
          </cell>
          <cell r="D90" t="str">
            <v>Escudos de Brazo,Productos,Atributos</v>
          </cell>
          <cell r="E90">
            <v>446.32000699999998</v>
          </cell>
          <cell r="F90">
            <v>0</v>
          </cell>
          <cell r="G90">
            <v>0</v>
          </cell>
          <cell r="H90">
            <v>0</v>
          </cell>
          <cell r="M90">
            <v>7709662</v>
          </cell>
          <cell r="S90">
            <v>0</v>
          </cell>
          <cell r="T90">
            <v>5</v>
          </cell>
          <cell r="U90">
            <v>5</v>
          </cell>
          <cell r="V90">
            <v>5</v>
          </cell>
          <cell r="W90">
            <v>0.03</v>
          </cell>
          <cell r="X90">
            <v>0</v>
          </cell>
          <cell r="Y90">
            <v>1</v>
          </cell>
          <cell r="Z90" t="str">
            <v>both</v>
          </cell>
          <cell r="AA90">
            <v>0</v>
          </cell>
          <cell r="AE90" t="str">
            <v>Leyenda y jurisdicción personalizada.</v>
          </cell>
          <cell r="AF90" t="str">
            <v>Policía,Patrullaje</v>
          </cell>
          <cell r="AJ90" t="str">
            <v>escudo-brazo-unidad-especial-de-patrullaje-mendoza</v>
          </cell>
          <cell r="AM90">
            <v>1</v>
          </cell>
          <cell r="AO90">
            <v>42795.731238425928</v>
          </cell>
          <cell r="AP90">
            <v>1</v>
          </cell>
          <cell r="AQ90" t="str">
            <v>http://rerda.com/img/p/6/8/6/686.jpg</v>
          </cell>
          <cell r="AR90">
            <v>0</v>
          </cell>
          <cell r="AS90" t="str">
            <v>Altura:11.4 cm:5:1,Ancho:8 cm:6:1,Espesor:0.25 cm:7:1,Modelo:Para Brazo:4:1,Jurisdicción:Policía de Mendoza - Capital:2:1,Denominación:Unidad Especial de Patrullaje:1:1</v>
          </cell>
          <cell r="AT90">
            <v>0</v>
          </cell>
          <cell r="AU90" t="str">
            <v>new</v>
          </cell>
          <cell r="AV90">
            <v>0</v>
          </cell>
          <cell r="AW90">
            <v>0</v>
          </cell>
          <cell r="AX90">
            <v>0</v>
          </cell>
          <cell r="AY90">
            <v>2</v>
          </cell>
          <cell r="AZ90">
            <v>1</v>
          </cell>
          <cell r="BA90">
            <v>0</v>
          </cell>
          <cell r="BB90">
            <v>0</v>
          </cell>
          <cell r="BD90">
            <v>446.32</v>
          </cell>
          <cell r="BE90" t="e">
            <v>#N/A</v>
          </cell>
        </row>
        <row r="91">
          <cell r="A91">
            <v>162</v>
          </cell>
          <cell r="B91">
            <v>1</v>
          </cell>
          <cell r="C91" t="str">
            <v>Escudo Brazo Unidad Policial Parque</v>
          </cell>
          <cell r="D91" t="str">
            <v>Escudos de Brazo,Productos,Atributos</v>
          </cell>
          <cell r="E91">
            <v>297.51998900000001</v>
          </cell>
          <cell r="F91">
            <v>0</v>
          </cell>
          <cell r="G91">
            <v>0</v>
          </cell>
          <cell r="H91">
            <v>0</v>
          </cell>
          <cell r="M91">
            <v>7709787</v>
          </cell>
          <cell r="S91">
            <v>0</v>
          </cell>
          <cell r="T91">
            <v>5</v>
          </cell>
          <cell r="U91">
            <v>5</v>
          </cell>
          <cell r="V91">
            <v>5</v>
          </cell>
          <cell r="W91">
            <v>0.03</v>
          </cell>
          <cell r="X91">
            <v>1</v>
          </cell>
          <cell r="Y91">
            <v>1</v>
          </cell>
          <cell r="Z91" t="str">
            <v>both</v>
          </cell>
          <cell r="AA91">
            <v>0</v>
          </cell>
          <cell r="AF91" t="str">
            <v>Policía</v>
          </cell>
          <cell r="AJ91" t="str">
            <v>escudo-brazo-unidad-policial-parque</v>
          </cell>
          <cell r="AM91">
            <v>1</v>
          </cell>
          <cell r="AO91">
            <v>42795.753969907404</v>
          </cell>
          <cell r="AP91">
            <v>1</v>
          </cell>
          <cell r="AQ91" t="str">
            <v>http://rerda.com/img/p/6/8/7/687.jpg</v>
          </cell>
          <cell r="AR91">
            <v>0</v>
          </cell>
          <cell r="AS91" t="str">
            <v>Altura:9.9 cm:5:1,Ancho:8.2 cm:6:1,Espesor:0.2 cm:7:1,Modelo:Para Brazo:4:1,Jurisdicción:Policía de Mendoza:2:1,Denominación:Unidad Policial Parque:1:1</v>
          </cell>
          <cell r="AT91">
            <v>0</v>
          </cell>
          <cell r="AU91" t="str">
            <v>new</v>
          </cell>
          <cell r="AV91">
            <v>0</v>
          </cell>
          <cell r="AW91">
            <v>0</v>
          </cell>
          <cell r="AX91">
            <v>0</v>
          </cell>
          <cell r="AY91">
            <v>2</v>
          </cell>
          <cell r="AZ91">
            <v>1</v>
          </cell>
          <cell r="BA91">
            <v>0</v>
          </cell>
          <cell r="BB91">
            <v>0</v>
          </cell>
          <cell r="BD91">
            <v>297.52</v>
          </cell>
          <cell r="BE91" t="e">
            <v>#N/A</v>
          </cell>
        </row>
        <row r="92">
          <cell r="A92">
            <v>163</v>
          </cell>
          <cell r="B92">
            <v>1</v>
          </cell>
          <cell r="C92" t="str">
            <v>Escudo Brazo Unidad Especial de Patrullaje Tupungato</v>
          </cell>
          <cell r="D92" t="str">
            <v>Escudos de Brazo,Productos,Atributos</v>
          </cell>
          <cell r="E92">
            <v>346.19000199999999</v>
          </cell>
          <cell r="F92">
            <v>0</v>
          </cell>
          <cell r="G92">
            <v>0</v>
          </cell>
          <cell r="H92">
            <v>0</v>
          </cell>
          <cell r="M92">
            <v>7709661</v>
          </cell>
          <cell r="S92">
            <v>0</v>
          </cell>
          <cell r="T92">
            <v>5</v>
          </cell>
          <cell r="U92">
            <v>5</v>
          </cell>
          <cell r="V92">
            <v>5</v>
          </cell>
          <cell r="W92">
            <v>0.03</v>
          </cell>
          <cell r="X92">
            <v>0</v>
          </cell>
          <cell r="Y92">
            <v>1</v>
          </cell>
          <cell r="Z92" t="str">
            <v>both</v>
          </cell>
          <cell r="AA92">
            <v>0</v>
          </cell>
          <cell r="AE92" t="str">
            <v>Leyenda y jurisdicción personalizada.</v>
          </cell>
          <cell r="AF92" t="str">
            <v>Policía</v>
          </cell>
          <cell r="AJ92" t="str">
            <v>escudo-brazo-unidad-especial-de-patrullaje-tupungato</v>
          </cell>
          <cell r="AM92">
            <v>1</v>
          </cell>
          <cell r="AO92">
            <v>42795.760706018518</v>
          </cell>
          <cell r="AP92">
            <v>1</v>
          </cell>
          <cell r="AQ92" t="str">
            <v>http://rerda.com/img/p/6/8/8/688.jpg</v>
          </cell>
          <cell r="AR92">
            <v>0</v>
          </cell>
          <cell r="AS92" t="str">
            <v>Altura:11.4 cm:5:1,Ancho:8 cm:6:1,Espesor:0.2 cm:7:1,Modelo:Para Brazo:4:1,Jurisdicción:Policía de Mendoza - Tupungato:2:1,Denominación:Unidad Especial de Patrullaje:1:1</v>
          </cell>
          <cell r="AT92">
            <v>0</v>
          </cell>
          <cell r="AU92" t="str">
            <v>new</v>
          </cell>
          <cell r="AV92">
            <v>0</v>
          </cell>
          <cell r="AW92">
            <v>0</v>
          </cell>
          <cell r="AX92">
            <v>0</v>
          </cell>
          <cell r="AY92">
            <v>2</v>
          </cell>
          <cell r="AZ92">
            <v>1</v>
          </cell>
          <cell r="BA92">
            <v>0</v>
          </cell>
          <cell r="BB92">
            <v>0</v>
          </cell>
          <cell r="BD92">
            <v>346.19</v>
          </cell>
          <cell r="BE92" t="e">
            <v>#N/A</v>
          </cell>
        </row>
        <row r="93">
          <cell r="A93">
            <v>164</v>
          </cell>
          <cell r="B93">
            <v>1</v>
          </cell>
          <cell r="C93" t="str">
            <v>Escudo Brazo Instituto de Formación Penitenciaria Mendoza</v>
          </cell>
          <cell r="D93" t="str">
            <v>Escudos de Brazo,Productos,Atributos</v>
          </cell>
          <cell r="E93">
            <v>345.17999300000002</v>
          </cell>
          <cell r="F93">
            <v>0</v>
          </cell>
          <cell r="G93">
            <v>0</v>
          </cell>
          <cell r="H93">
            <v>0</v>
          </cell>
          <cell r="M93">
            <v>7709600</v>
          </cell>
          <cell r="S93">
            <v>0</v>
          </cell>
          <cell r="T93">
            <v>5</v>
          </cell>
          <cell r="U93">
            <v>5</v>
          </cell>
          <cell r="V93">
            <v>5</v>
          </cell>
          <cell r="W93">
            <v>0.03</v>
          </cell>
          <cell r="X93">
            <v>10</v>
          </cell>
          <cell r="Y93">
            <v>1</v>
          </cell>
          <cell r="Z93" t="str">
            <v>both</v>
          </cell>
          <cell r="AA93">
            <v>0</v>
          </cell>
          <cell r="AF93" t="str">
            <v>Penitenciaría</v>
          </cell>
          <cell r="AJ93" t="str">
            <v>escudo-brazo-instituto-de-formacion-penitenciaria-mendoza</v>
          </cell>
          <cell r="AM93">
            <v>1</v>
          </cell>
          <cell r="AO93">
            <v>42796.369629629633</v>
          </cell>
          <cell r="AP93">
            <v>1</v>
          </cell>
          <cell r="AQ93" t="str">
            <v>http://rerda.com/img/p/6/8/9/689.jpg</v>
          </cell>
          <cell r="AR93">
            <v>0</v>
          </cell>
          <cell r="AS93" t="str">
            <v>Altura:10 cm:5:1,Ancho:8.1 cm:6:1,Espesor:0.2 cm:7:1,Modelo:Para Brazo:4:1,Jurisdicción:Servico Penitenciario Mendoza:2:1,Denominación:Instituto de Formación Penitenciaria:1:1</v>
          </cell>
          <cell r="AT93">
            <v>0</v>
          </cell>
          <cell r="AU93" t="str">
            <v>new</v>
          </cell>
          <cell r="AV93">
            <v>0</v>
          </cell>
          <cell r="AW93">
            <v>0</v>
          </cell>
          <cell r="AX93">
            <v>0</v>
          </cell>
          <cell r="AY93">
            <v>2</v>
          </cell>
          <cell r="AZ93">
            <v>1</v>
          </cell>
          <cell r="BA93">
            <v>0</v>
          </cell>
          <cell r="BB93">
            <v>0</v>
          </cell>
          <cell r="BD93">
            <v>345.18</v>
          </cell>
          <cell r="BE93" t="e">
            <v>#N/A</v>
          </cell>
        </row>
        <row r="94">
          <cell r="A94">
            <v>165</v>
          </cell>
          <cell r="B94">
            <v>1</v>
          </cell>
          <cell r="C94" t="str">
            <v>Escudo Brazo Baja Visibilidad Servicio Penitenciario Mendoza</v>
          </cell>
          <cell r="D94" t="str">
            <v>Escudos de Brazo,Productos,Atributos</v>
          </cell>
          <cell r="E94">
            <v>411.63000499999998</v>
          </cell>
          <cell r="F94">
            <v>0</v>
          </cell>
          <cell r="G94">
            <v>0</v>
          </cell>
          <cell r="H94">
            <v>0</v>
          </cell>
          <cell r="M94">
            <v>7709456</v>
          </cell>
          <cell r="S94">
            <v>0</v>
          </cell>
          <cell r="T94">
            <v>5</v>
          </cell>
          <cell r="U94">
            <v>5</v>
          </cell>
          <cell r="V94">
            <v>5</v>
          </cell>
          <cell r="W94">
            <v>0.03</v>
          </cell>
          <cell r="X94">
            <v>33</v>
          </cell>
          <cell r="Y94">
            <v>1</v>
          </cell>
          <cell r="Z94" t="str">
            <v>both</v>
          </cell>
          <cell r="AA94">
            <v>0</v>
          </cell>
          <cell r="AF94" t="str">
            <v>Penitenciaría,Baja Visibilidad</v>
          </cell>
          <cell r="AJ94" t="str">
            <v>escudo-brazo-baja-visibilidad-servicio-penitenciario-mendoza</v>
          </cell>
          <cell r="AM94">
            <v>1</v>
          </cell>
          <cell r="AO94">
            <v>42796.391377314816</v>
          </cell>
          <cell r="AP94">
            <v>1</v>
          </cell>
          <cell r="AQ94" t="str">
            <v>http://rerda.com/img/p/6/9/0/690.jpg</v>
          </cell>
          <cell r="AR94">
            <v>0</v>
          </cell>
          <cell r="AS94" t="str">
            <v>Altura:11.2 cm:5:1,Ancho:9.5 cm:6:1,Espesor:0.25 cm:7:1,Modelo:Para Brazo - Baja visibilidad:4:1,Jurisdicción:Ministerio de Gobierno:2:1,Denominación:Servicio Penitenciario Mendoza:1:1</v>
          </cell>
          <cell r="AT94">
            <v>0</v>
          </cell>
          <cell r="AU94" t="str">
            <v>new</v>
          </cell>
          <cell r="AV94">
            <v>0</v>
          </cell>
          <cell r="AW94">
            <v>0</v>
          </cell>
          <cell r="AX94">
            <v>0</v>
          </cell>
          <cell r="AY94">
            <v>2</v>
          </cell>
          <cell r="AZ94">
            <v>1</v>
          </cell>
          <cell r="BA94">
            <v>0</v>
          </cell>
          <cell r="BB94">
            <v>0</v>
          </cell>
          <cell r="BD94">
            <v>411.63</v>
          </cell>
          <cell r="BE94" t="e">
            <v>#N/A</v>
          </cell>
        </row>
        <row r="95">
          <cell r="A95">
            <v>166</v>
          </cell>
          <cell r="B95">
            <v>1</v>
          </cell>
          <cell r="C95" t="str">
            <v>Escudo Brazo Policía de Seguridad Rural Mendoza</v>
          </cell>
          <cell r="D95" t="str">
            <v>Escudos de Brazo,Productos,Atributos</v>
          </cell>
          <cell r="E95">
            <v>324.57000699999998</v>
          </cell>
          <cell r="F95">
            <v>0</v>
          </cell>
          <cell r="G95">
            <v>0</v>
          </cell>
          <cell r="H95">
            <v>0</v>
          </cell>
          <cell r="M95">
            <v>7709680</v>
          </cell>
          <cell r="S95">
            <v>0</v>
          </cell>
          <cell r="T95">
            <v>5</v>
          </cell>
          <cell r="U95">
            <v>5</v>
          </cell>
          <cell r="V95">
            <v>5</v>
          </cell>
          <cell r="W95">
            <v>0.03</v>
          </cell>
          <cell r="X95">
            <v>0</v>
          </cell>
          <cell r="Y95">
            <v>1</v>
          </cell>
          <cell r="Z95" t="str">
            <v>both</v>
          </cell>
          <cell r="AA95">
            <v>0</v>
          </cell>
          <cell r="AF95" t="str">
            <v>Policía,Rural</v>
          </cell>
          <cell r="AJ95" t="str">
            <v>escudo-brazo-policia-de-seguridad-rural-mendoza</v>
          </cell>
          <cell r="AM95">
            <v>1</v>
          </cell>
          <cell r="AO95">
            <v>42796.415150462963</v>
          </cell>
          <cell r="AP95">
            <v>1</v>
          </cell>
          <cell r="AQ95" t="str">
            <v>http://rerda.com/img/p/6/9/1/691.jpg</v>
          </cell>
          <cell r="AR95">
            <v>0</v>
          </cell>
          <cell r="AS95" t="str">
            <v>Altura:10 cm:5:1,Ancho:8.9 cm:6:1,Espesor:0.2 cm:7:1,Material:Bordado:3:1,Modelo:Escudo para Brazo:4:1,Jurisdicción:Policía de Mendoza:2:1,Denominación:Policía de Seguridad Rural:1:1</v>
          </cell>
          <cell r="AT95">
            <v>0</v>
          </cell>
          <cell r="AU95" t="str">
            <v>new</v>
          </cell>
          <cell r="AV95">
            <v>0</v>
          </cell>
          <cell r="AW95">
            <v>0</v>
          </cell>
          <cell r="AX95">
            <v>0</v>
          </cell>
          <cell r="AY95">
            <v>2</v>
          </cell>
          <cell r="AZ95">
            <v>1</v>
          </cell>
          <cell r="BA95">
            <v>0</v>
          </cell>
          <cell r="BB95">
            <v>0</v>
          </cell>
          <cell r="BD95">
            <v>324.57</v>
          </cell>
          <cell r="BE95" t="e">
            <v>#N/A</v>
          </cell>
        </row>
        <row r="96">
          <cell r="A96">
            <v>167</v>
          </cell>
          <cell r="B96">
            <v>0</v>
          </cell>
          <cell r="C96" t="str">
            <v>Escudo Brazo Dirección de Investigaciones Mendoza</v>
          </cell>
          <cell r="D96" t="str">
            <v>Escudos de Brazo,Productos,Atributos</v>
          </cell>
          <cell r="E96">
            <v>0</v>
          </cell>
          <cell r="F96">
            <v>0</v>
          </cell>
          <cell r="G96">
            <v>0</v>
          </cell>
          <cell r="H96">
            <v>0</v>
          </cell>
          <cell r="M96">
            <v>7709104</v>
          </cell>
          <cell r="S96">
            <v>0</v>
          </cell>
          <cell r="T96">
            <v>5</v>
          </cell>
          <cell r="U96">
            <v>5</v>
          </cell>
          <cell r="V96">
            <v>5</v>
          </cell>
          <cell r="W96">
            <v>0.03</v>
          </cell>
          <cell r="X96">
            <v>0</v>
          </cell>
          <cell r="Y96">
            <v>1</v>
          </cell>
          <cell r="Z96" t="str">
            <v>both</v>
          </cell>
          <cell r="AA96">
            <v>0</v>
          </cell>
          <cell r="AF96" t="str">
            <v>Policía,Investigación</v>
          </cell>
          <cell r="AJ96" t="str">
            <v>escudo-brazo-direccion-de-investigaciones-mendoza</v>
          </cell>
          <cell r="AM96">
            <v>1</v>
          </cell>
          <cell r="AO96">
            <v>42796.427037037036</v>
          </cell>
          <cell r="AP96">
            <v>1</v>
          </cell>
          <cell r="AQ96" t="str">
            <v>http://rerda.com/img/p/6/9/2/692.jpg</v>
          </cell>
          <cell r="AR96">
            <v>0</v>
          </cell>
          <cell r="AS96" t="str">
            <v>Altura:12 cm:5:1,Ancho:11.3 cm:6:1,Espesor:0.2 cm:7:1,Material:Bordado:3:1,Modelo:Escudo para Brazo:4:1,Jurisdicción:Policía de Mendoza:2:1,Denominación:Escudo Brazo Dirección de Investigaciones:1:1</v>
          </cell>
          <cell r="AT96">
            <v>0</v>
          </cell>
          <cell r="AU96" t="str">
            <v>new</v>
          </cell>
          <cell r="AV96">
            <v>0</v>
          </cell>
          <cell r="AW96">
            <v>0</v>
          </cell>
          <cell r="AX96">
            <v>0</v>
          </cell>
          <cell r="AY96">
            <v>2</v>
          </cell>
          <cell r="AZ96">
            <v>1</v>
          </cell>
          <cell r="BA96">
            <v>0</v>
          </cell>
          <cell r="BB96">
            <v>0</v>
          </cell>
          <cell r="BD96">
            <v>0</v>
          </cell>
          <cell r="BE96" t="e">
            <v>#N/A</v>
          </cell>
        </row>
        <row r="97">
          <cell r="A97">
            <v>168</v>
          </cell>
          <cell r="B97">
            <v>1</v>
          </cell>
          <cell r="C97" t="str">
            <v>Escudo Brazo Jefatura Departamental Capital</v>
          </cell>
          <cell r="D97" t="str">
            <v>Escudos de Brazo,Productos,Atributos</v>
          </cell>
          <cell r="E97">
            <v>446.33999599999999</v>
          </cell>
          <cell r="F97">
            <v>0</v>
          </cell>
          <cell r="G97">
            <v>0</v>
          </cell>
          <cell r="H97">
            <v>0</v>
          </cell>
          <cell r="M97">
            <v>7709041</v>
          </cell>
          <cell r="S97">
            <v>0</v>
          </cell>
          <cell r="T97">
            <v>5</v>
          </cell>
          <cell r="U97">
            <v>5</v>
          </cell>
          <cell r="V97">
            <v>5</v>
          </cell>
          <cell r="W97">
            <v>0.03</v>
          </cell>
          <cell r="X97">
            <v>5</v>
          </cell>
          <cell r="Y97">
            <v>1</v>
          </cell>
          <cell r="Z97" t="str">
            <v>both</v>
          </cell>
          <cell r="AA97">
            <v>0</v>
          </cell>
          <cell r="AJ97" t="str">
            <v>escudo-brazo-jefatura-departamental-capital</v>
          </cell>
          <cell r="AM97">
            <v>1</v>
          </cell>
          <cell r="AO97">
            <v>42796.445740740739</v>
          </cell>
          <cell r="AP97">
            <v>1</v>
          </cell>
          <cell r="AQ97" t="str">
            <v>http://rerda.com/img/p/6/9/3/693.jpg</v>
          </cell>
          <cell r="AR97">
            <v>0</v>
          </cell>
          <cell r="AS97" t="str">
            <v>Altura:11 cm:5:1,Ancho:9 cm:6:1,Espesor:0.2 cm:7:1,Material:Bordado:3:1,Modelo:Escudo para Brazo:4:1,Denominación:Jefatura Departamental Capital:1:1</v>
          </cell>
          <cell r="AT97">
            <v>0</v>
          </cell>
          <cell r="AU97" t="str">
            <v>new</v>
          </cell>
          <cell r="AV97">
            <v>0</v>
          </cell>
          <cell r="AW97">
            <v>0</v>
          </cell>
          <cell r="AX97">
            <v>0</v>
          </cell>
          <cell r="AY97">
            <v>2</v>
          </cell>
          <cell r="AZ97">
            <v>1</v>
          </cell>
          <cell r="BA97">
            <v>0</v>
          </cell>
          <cell r="BB97">
            <v>0</v>
          </cell>
          <cell r="BD97">
            <v>446.34</v>
          </cell>
          <cell r="BE97" t="e">
            <v>#N/A</v>
          </cell>
        </row>
        <row r="98">
          <cell r="A98">
            <v>169</v>
          </cell>
          <cell r="B98">
            <v>1</v>
          </cell>
          <cell r="C98" t="str">
            <v>Escudo Brazo Beige Cuerpo de Instructores Instituto Universitario de Seguridad Pública</v>
          </cell>
          <cell r="D98" t="str">
            <v>Escudos de Brazo,Productos,Atributos</v>
          </cell>
          <cell r="E98">
            <v>351.60000600000001</v>
          </cell>
          <cell r="F98">
            <v>0</v>
          </cell>
          <cell r="G98">
            <v>0</v>
          </cell>
          <cell r="H98">
            <v>0</v>
          </cell>
          <cell r="M98">
            <v>7709139</v>
          </cell>
          <cell r="S98">
            <v>0</v>
          </cell>
          <cell r="T98">
            <v>5</v>
          </cell>
          <cell r="U98">
            <v>5</v>
          </cell>
          <cell r="V98">
            <v>5</v>
          </cell>
          <cell r="W98">
            <v>0.03</v>
          </cell>
          <cell r="X98">
            <v>0</v>
          </cell>
          <cell r="Y98">
            <v>1</v>
          </cell>
          <cell r="Z98" t="str">
            <v>both</v>
          </cell>
          <cell r="AA98">
            <v>0</v>
          </cell>
          <cell r="AD98" t="str">
            <v>Escudo bordado de color beige, para brazo del Cuerpo de Instructores del Instituto Universitario de Seguridad Pública.</v>
          </cell>
          <cell r="AF98" t="str">
            <v>IUSP,I.U.S.P.</v>
          </cell>
          <cell r="AJ98" t="str">
            <v>escudo-brazo-beige-cuerpo-de-instructores-instituto-universitario-de-seguridad-publica</v>
          </cell>
          <cell r="AM98">
            <v>1</v>
          </cell>
          <cell r="AO98">
            <v>42796.468981481485</v>
          </cell>
          <cell r="AP98">
            <v>1</v>
          </cell>
          <cell r="AQ98" t="str">
            <v>http://rerda.com/img/p/6/9/5/695.jpg</v>
          </cell>
          <cell r="AR98">
            <v>0</v>
          </cell>
          <cell r="AS98" t="str">
            <v>Altura:8.9 cm:5:1,Ancho:8.9 cm:6:1,Espesor:0.2 cm:7:1,Material:Bordado:3:1,Modelo:Escudo para Brazo:4:1,Jurisdicción:Instituto Universitario de Seguridad Pública de Mendoza:2:1,Denominación:Cuerpo de Instructores:1:1</v>
          </cell>
          <cell r="AT98">
            <v>0</v>
          </cell>
          <cell r="AU98" t="str">
            <v>new</v>
          </cell>
          <cell r="AV98">
            <v>0</v>
          </cell>
          <cell r="AW98">
            <v>0</v>
          </cell>
          <cell r="AX98">
            <v>0</v>
          </cell>
          <cell r="AY98">
            <v>2</v>
          </cell>
          <cell r="AZ98">
            <v>1</v>
          </cell>
          <cell r="BA98">
            <v>0</v>
          </cell>
          <cell r="BB98">
            <v>0</v>
          </cell>
          <cell r="BD98">
            <v>351.6</v>
          </cell>
          <cell r="BE98" t="e">
            <v>#N/A</v>
          </cell>
        </row>
        <row r="99">
          <cell r="A99">
            <v>170</v>
          </cell>
          <cell r="B99">
            <v>1</v>
          </cell>
          <cell r="C99" t="str">
            <v>Pistolera de Cuero Todo Calibre</v>
          </cell>
          <cell r="D99" t="str">
            <v>Pistoleras,Productos,Equipamientos</v>
          </cell>
          <cell r="E99">
            <v>3726</v>
          </cell>
          <cell r="F99">
            <v>0</v>
          </cell>
          <cell r="G99">
            <v>0</v>
          </cell>
          <cell r="H99">
            <v>0</v>
          </cell>
          <cell r="M99">
            <v>8703051</v>
          </cell>
          <cell r="S99">
            <v>0</v>
          </cell>
          <cell r="T99">
            <v>5</v>
          </cell>
          <cell r="U99">
            <v>5</v>
          </cell>
          <cell r="V99">
            <v>5</v>
          </cell>
          <cell r="W99">
            <v>0.03</v>
          </cell>
          <cell r="X99">
            <v>9</v>
          </cell>
          <cell r="Y99">
            <v>1</v>
          </cell>
          <cell r="Z99" t="str">
            <v>both</v>
          </cell>
          <cell r="AA99">
            <v>0</v>
          </cell>
          <cell r="AC99">
            <v>3726</v>
          </cell>
          <cell r="AD99" t="str">
            <v xml:space="preserve">Pistolera tipo panquequera, regulable, con doble anclaje para cinto. Cuero de tipo suela de 4mm de 1º calidad. Saque rápido. </v>
          </cell>
          <cell r="AE99" t="str">
            <v xml:space="preserve">Completamente regulable para cada modelo de arma mediante abrojos en la parte posterior y delantera.  Compatible con:  Bersa Thunder , Browning, Taurus, Beretta, Colt, Glock, Sig Sauer, CZ , Astra, SW etc. </v>
          </cell>
          <cell r="AF99" t="str">
            <v>Pistolera,Cuero</v>
          </cell>
          <cell r="AJ99" t="str">
            <v>pistolera-de-cuero-todo-calibre</v>
          </cell>
          <cell r="AM99">
            <v>1</v>
          </cell>
          <cell r="AO99">
            <v>42803.360324074078</v>
          </cell>
          <cell r="AP99">
            <v>1</v>
          </cell>
          <cell r="AQ99" t="str">
            <v>http://rerda.com/img/p/8/3/8/838.jpg,http://rerda.com/img/p/8/3/9/839.jpg,http://rerda.com/img/p/2/8/1/2/2812.jpg,http://rerda.com/img/p/2/8/1/3/2813.jpg,http://rerda.com/img/p/2/8/1/4/2814.jpg,http://rerda.com/img/p/2/8/1/5/2815.jpg</v>
          </cell>
          <cell r="AR99">
            <v>0</v>
          </cell>
          <cell r="AS99" t="str">
            <v>Material:Cuero Termo Modelado:3:1,Modelo:Multicalibre:4:1,Medidas Interiores:13 x 8,6 cm:15:1</v>
          </cell>
          <cell r="AT99">
            <v>0</v>
          </cell>
          <cell r="AU99" t="str">
            <v>new</v>
          </cell>
          <cell r="AV99">
            <v>0</v>
          </cell>
          <cell r="AW99">
            <v>0</v>
          </cell>
          <cell r="AX99">
            <v>0</v>
          </cell>
          <cell r="AY99">
            <v>2</v>
          </cell>
          <cell r="AZ99">
            <v>1</v>
          </cell>
          <cell r="BA99">
            <v>0</v>
          </cell>
          <cell r="BB99">
            <v>0</v>
          </cell>
          <cell r="BD99">
            <v>3726</v>
          </cell>
          <cell r="BE99" t="e">
            <v>#N/A</v>
          </cell>
        </row>
        <row r="100">
          <cell r="A100">
            <v>173</v>
          </cell>
          <cell r="B100">
            <v>1</v>
          </cell>
          <cell r="C100" t="str">
            <v>Escudo Brazo Barrio Cívico Policía de Mendoza</v>
          </cell>
          <cell r="D100" t="str">
            <v>Escudos de Brazo,Productos,Atributos</v>
          </cell>
          <cell r="E100">
            <v>309.10000600000001</v>
          </cell>
          <cell r="F100">
            <v>0</v>
          </cell>
          <cell r="G100">
            <v>0</v>
          </cell>
          <cell r="H100">
            <v>0</v>
          </cell>
          <cell r="M100">
            <v>7709654</v>
          </cell>
          <cell r="S100">
            <v>0</v>
          </cell>
          <cell r="T100">
            <v>5</v>
          </cell>
          <cell r="U100">
            <v>5</v>
          </cell>
          <cell r="V100">
            <v>5</v>
          </cell>
          <cell r="W100">
            <v>0.03</v>
          </cell>
          <cell r="X100">
            <v>35</v>
          </cell>
          <cell r="Y100">
            <v>1</v>
          </cell>
          <cell r="Z100" t="str">
            <v>both</v>
          </cell>
          <cell r="AA100">
            <v>0</v>
          </cell>
          <cell r="AD100" t="str">
            <v>Escudo bordado para brazo de la Policía de Mendoza, Jefatura Barrio Cívico.</v>
          </cell>
          <cell r="AF100" t="str">
            <v>Policía,Escudo,Brazo</v>
          </cell>
          <cell r="AJ100" t="str">
            <v>escudo-brazo-barrio-civico-policia-de-mendoza</v>
          </cell>
          <cell r="AM100">
            <v>1</v>
          </cell>
          <cell r="AO100">
            <v>42804.511724537035</v>
          </cell>
          <cell r="AP100">
            <v>1</v>
          </cell>
          <cell r="AQ100" t="str">
            <v>http://rerda.com/img/p/8/4/8/848.jpg</v>
          </cell>
          <cell r="AR100">
            <v>0</v>
          </cell>
          <cell r="AS100" t="str">
            <v>Altura:9.3 cm:5:1,Ancho:5.9 cm:6:1,Espesor:0.2 cm:7:1,Material:Bordado:3:1,Modelo:Escudo para Brazo:4:1,Jurisdicción:Jefatura Barrio Cívico - Policía de Mendoza:2:1</v>
          </cell>
          <cell r="AT100">
            <v>0</v>
          </cell>
          <cell r="AU100" t="str">
            <v>new</v>
          </cell>
          <cell r="AV100">
            <v>0</v>
          </cell>
          <cell r="AW100">
            <v>0</v>
          </cell>
          <cell r="AX100">
            <v>0</v>
          </cell>
          <cell r="AY100">
            <v>2</v>
          </cell>
          <cell r="AZ100">
            <v>1</v>
          </cell>
          <cell r="BA100">
            <v>0</v>
          </cell>
          <cell r="BB100">
            <v>0</v>
          </cell>
          <cell r="BD100">
            <v>309.10000000000002</v>
          </cell>
          <cell r="BE100" t="e">
            <v>#N/A</v>
          </cell>
        </row>
        <row r="101">
          <cell r="A101">
            <v>174</v>
          </cell>
          <cell r="B101">
            <v>1</v>
          </cell>
          <cell r="C101" t="str">
            <v>Escudo Brazo Unidad de Cuerpos Especiales</v>
          </cell>
          <cell r="D101" t="str">
            <v>Escudos de Brazo,Productos,Atributos</v>
          </cell>
          <cell r="E101">
            <v>217.33000200000001</v>
          </cell>
          <cell r="F101">
            <v>0</v>
          </cell>
          <cell r="G101">
            <v>0</v>
          </cell>
          <cell r="H101">
            <v>0</v>
          </cell>
          <cell r="M101">
            <v>7709668</v>
          </cell>
          <cell r="S101">
            <v>0</v>
          </cell>
          <cell r="T101">
            <v>5</v>
          </cell>
          <cell r="U101">
            <v>5</v>
          </cell>
          <cell r="V101">
            <v>5</v>
          </cell>
          <cell r="W101">
            <v>0.03</v>
          </cell>
          <cell r="X101">
            <v>0</v>
          </cell>
          <cell r="Y101">
            <v>1</v>
          </cell>
          <cell r="Z101" t="str">
            <v>both</v>
          </cell>
          <cell r="AA101">
            <v>0</v>
          </cell>
          <cell r="AJ101" t="str">
            <v>escudo-brazo-unidad-de-cuerpos-especiales</v>
          </cell>
          <cell r="AM101">
            <v>1</v>
          </cell>
          <cell r="AO101">
            <v>42804.700775462959</v>
          </cell>
          <cell r="AP101">
            <v>1</v>
          </cell>
          <cell r="AQ101" t="str">
            <v>http://rerda.com/img/p/8/4/9/849.jpg</v>
          </cell>
          <cell r="AR101">
            <v>0</v>
          </cell>
          <cell r="AS101" t="str">
            <v>Altura:8.1 cm:5:1,Ancho:7 cm:6:1,Espesor:0.2 cm:7:1,Material:Bordado:3:1,Modelo:Escudo para Brazo:4:1,Jurisdicción:Unidad de Cuerpos Especiales de Mendoza:2:1</v>
          </cell>
          <cell r="AT101">
            <v>0</v>
          </cell>
          <cell r="AU101" t="str">
            <v>new</v>
          </cell>
          <cell r="AV101">
            <v>0</v>
          </cell>
          <cell r="AW101">
            <v>0</v>
          </cell>
          <cell r="AX101">
            <v>0</v>
          </cell>
          <cell r="AY101">
            <v>2</v>
          </cell>
          <cell r="AZ101">
            <v>1</v>
          </cell>
          <cell r="BA101">
            <v>0</v>
          </cell>
          <cell r="BB101">
            <v>0</v>
          </cell>
          <cell r="BD101">
            <v>217.33</v>
          </cell>
          <cell r="BE101" t="e">
            <v>#N/A</v>
          </cell>
        </row>
        <row r="102">
          <cell r="A102">
            <v>175</v>
          </cell>
          <cell r="B102">
            <v>1</v>
          </cell>
          <cell r="C102" t="str">
            <v>Escudo Brazo Banda de Música Gustavo Ramet</v>
          </cell>
          <cell r="D102" t="str">
            <v>Escudos de Brazo,Productos,Atributos</v>
          </cell>
          <cell r="E102">
            <v>351.55999800000001</v>
          </cell>
          <cell r="F102">
            <v>0</v>
          </cell>
          <cell r="G102">
            <v>0</v>
          </cell>
          <cell r="H102">
            <v>0</v>
          </cell>
          <cell r="M102">
            <v>7709855</v>
          </cell>
          <cell r="S102">
            <v>0</v>
          </cell>
          <cell r="T102">
            <v>5</v>
          </cell>
          <cell r="U102">
            <v>5</v>
          </cell>
          <cell r="V102">
            <v>5</v>
          </cell>
          <cell r="W102">
            <v>0.03</v>
          </cell>
          <cell r="X102">
            <v>13</v>
          </cell>
          <cell r="Y102">
            <v>1</v>
          </cell>
          <cell r="Z102" t="str">
            <v>both</v>
          </cell>
          <cell r="AA102">
            <v>0</v>
          </cell>
          <cell r="AD102" t="str">
            <v>Escudo Bordado para brazo de la Banda de Música Gustavo Ramet. Unidad Histórica.</v>
          </cell>
          <cell r="AJ102" t="str">
            <v>escudo-brazo-banda-de-musica-gustavo-ramet</v>
          </cell>
          <cell r="AM102">
            <v>1</v>
          </cell>
          <cell r="AO102">
            <v>42804.710474537038</v>
          </cell>
          <cell r="AP102">
            <v>1</v>
          </cell>
          <cell r="AQ102" t="str">
            <v>http://rerda.com/img/p/8/5/0/850.jpg</v>
          </cell>
          <cell r="AR102">
            <v>0</v>
          </cell>
          <cell r="AS102" t="str">
            <v>Altura:10 cm:5:1,Ancho:7.5 cm:6:1,Espesor:0.2 cm:7:1,Material:Bordado:3:1,Jurisdicción:Unidad Histórica:2:1,Denominación:Banda de Música Gustavo Ramet:1:1</v>
          </cell>
          <cell r="AT102">
            <v>0</v>
          </cell>
          <cell r="AU102" t="str">
            <v>new</v>
          </cell>
          <cell r="AV102">
            <v>0</v>
          </cell>
          <cell r="AW102">
            <v>0</v>
          </cell>
          <cell r="AX102">
            <v>0</v>
          </cell>
          <cell r="AY102">
            <v>2</v>
          </cell>
          <cell r="AZ102">
            <v>1</v>
          </cell>
          <cell r="BA102">
            <v>0</v>
          </cell>
          <cell r="BB102">
            <v>0</v>
          </cell>
          <cell r="BD102">
            <v>351.56</v>
          </cell>
          <cell r="BE102" t="e">
            <v>#N/A</v>
          </cell>
        </row>
        <row r="103">
          <cell r="A103">
            <v>176</v>
          </cell>
          <cell r="B103">
            <v>1</v>
          </cell>
          <cell r="C103" t="str">
            <v>Escudo Brazo Policía de Mendoza</v>
          </cell>
          <cell r="D103" t="str">
            <v>Escudos de Brazo,Productos,Atributos</v>
          </cell>
          <cell r="E103">
            <v>347.13000499999998</v>
          </cell>
          <cell r="F103">
            <v>0</v>
          </cell>
          <cell r="G103">
            <v>0</v>
          </cell>
          <cell r="H103">
            <v>0</v>
          </cell>
          <cell r="M103">
            <v>7709665</v>
          </cell>
          <cell r="S103">
            <v>0</v>
          </cell>
          <cell r="T103">
            <v>5</v>
          </cell>
          <cell r="U103">
            <v>5</v>
          </cell>
          <cell r="V103">
            <v>5</v>
          </cell>
          <cell r="W103">
            <v>0.03</v>
          </cell>
          <cell r="X103">
            <v>130</v>
          </cell>
          <cell r="Y103">
            <v>1</v>
          </cell>
          <cell r="Z103" t="str">
            <v>both</v>
          </cell>
          <cell r="AA103">
            <v>0</v>
          </cell>
          <cell r="AF103" t="str">
            <v>Policía,Mendoza</v>
          </cell>
          <cell r="AJ103" t="str">
            <v>escudo-brazo-policia-de-mendoza</v>
          </cell>
          <cell r="AM103">
            <v>1</v>
          </cell>
          <cell r="AO103">
            <v>42804.718553240738</v>
          </cell>
          <cell r="AP103">
            <v>1</v>
          </cell>
          <cell r="AQ103" t="str">
            <v>http://rerda.com/img/p/8/5/2/852.jpg</v>
          </cell>
          <cell r="AR103">
            <v>0</v>
          </cell>
          <cell r="AS103" t="str">
            <v>Altura:10.3 cm:5:1,Ancho:7,4  cm:6:1,Material:Bordado:3:1,Modelo:Escudo para Brazo:4:1,Jurisdicción:Policía de Mendoza:2:1</v>
          </cell>
          <cell r="AT103">
            <v>0</v>
          </cell>
          <cell r="AU103" t="str">
            <v>new</v>
          </cell>
          <cell r="AV103">
            <v>0</v>
          </cell>
          <cell r="AW103">
            <v>0</v>
          </cell>
          <cell r="AX103">
            <v>0</v>
          </cell>
          <cell r="AY103">
            <v>2</v>
          </cell>
          <cell r="AZ103">
            <v>1</v>
          </cell>
          <cell r="BA103">
            <v>0</v>
          </cell>
          <cell r="BB103">
            <v>0</v>
          </cell>
          <cell r="BD103">
            <v>347.13</v>
          </cell>
          <cell r="BE103" t="e">
            <v>#N/A</v>
          </cell>
        </row>
        <row r="104">
          <cell r="A104">
            <v>177</v>
          </cell>
          <cell r="B104">
            <v>1</v>
          </cell>
          <cell r="C104" t="str">
            <v>Escudo Brazo Baja Visibilidad Policía de Mendoza</v>
          </cell>
          <cell r="D104" t="str">
            <v>Escudos de Brazo,Productos,Atributos</v>
          </cell>
          <cell r="E104">
            <v>283.32000699999998</v>
          </cell>
          <cell r="F104">
            <v>0</v>
          </cell>
          <cell r="G104">
            <v>0</v>
          </cell>
          <cell r="H104">
            <v>0</v>
          </cell>
          <cell r="M104">
            <v>7709547</v>
          </cell>
          <cell r="S104">
            <v>0</v>
          </cell>
          <cell r="T104">
            <v>5</v>
          </cell>
          <cell r="U104">
            <v>5</v>
          </cell>
          <cell r="V104">
            <v>5</v>
          </cell>
          <cell r="W104">
            <v>0.03</v>
          </cell>
          <cell r="X104">
            <v>5</v>
          </cell>
          <cell r="Y104">
            <v>1</v>
          </cell>
          <cell r="Z104" t="str">
            <v>both</v>
          </cell>
          <cell r="AA104">
            <v>0</v>
          </cell>
          <cell r="AF104" t="str">
            <v>Policía,Baja Visibilidad,Mendoza</v>
          </cell>
          <cell r="AJ104" t="str">
            <v>escudo-brazo-baja-visibilidad-policia-de-mendoza</v>
          </cell>
          <cell r="AM104">
            <v>1</v>
          </cell>
          <cell r="AO104">
            <v>42804.79247685185</v>
          </cell>
          <cell r="AP104">
            <v>1</v>
          </cell>
          <cell r="AQ104" t="str">
            <v>http://rerda.com/img/p/8/5/4/854.jpg</v>
          </cell>
          <cell r="AR104">
            <v>0</v>
          </cell>
          <cell r="AS104" t="str">
            <v>Altura:10 cm:5:1,Ancho:7.4 cm:6:1,Espesor:0.2 cm:7:1,Material:Bordado:3:1,Modelo:Escudo para Brazo de Baja Visibilidad:4:1,Jurisdicción:Policía de Mendoza:2:1</v>
          </cell>
          <cell r="AT104">
            <v>0</v>
          </cell>
          <cell r="AU104" t="str">
            <v>new</v>
          </cell>
          <cell r="AV104">
            <v>0</v>
          </cell>
          <cell r="AW104">
            <v>0</v>
          </cell>
          <cell r="AX104">
            <v>0</v>
          </cell>
          <cell r="AY104">
            <v>2</v>
          </cell>
          <cell r="AZ104">
            <v>1</v>
          </cell>
          <cell r="BA104">
            <v>0</v>
          </cell>
          <cell r="BB104">
            <v>0</v>
          </cell>
          <cell r="BD104">
            <v>283.32</v>
          </cell>
          <cell r="BE104" t="e">
            <v>#N/A</v>
          </cell>
        </row>
        <row r="105">
          <cell r="A105">
            <v>178</v>
          </cell>
          <cell r="B105">
            <v>1</v>
          </cell>
          <cell r="C105" t="str">
            <v>Escudo Brazo Dirección de Bomberos - Policía de Mendoza</v>
          </cell>
          <cell r="D105" t="str">
            <v>Escudos de Brazo,Productos,Atributos</v>
          </cell>
          <cell r="E105">
            <v>297.51998900000001</v>
          </cell>
          <cell r="F105">
            <v>0</v>
          </cell>
          <cell r="G105">
            <v>0</v>
          </cell>
          <cell r="H105">
            <v>0</v>
          </cell>
          <cell r="M105">
            <v>7709572</v>
          </cell>
          <cell r="S105">
            <v>0</v>
          </cell>
          <cell r="T105">
            <v>5</v>
          </cell>
          <cell r="U105">
            <v>5</v>
          </cell>
          <cell r="V105">
            <v>5</v>
          </cell>
          <cell r="W105">
            <v>0.03</v>
          </cell>
          <cell r="X105">
            <v>5</v>
          </cell>
          <cell r="Y105">
            <v>1</v>
          </cell>
          <cell r="Z105" t="str">
            <v>both</v>
          </cell>
          <cell r="AA105">
            <v>0</v>
          </cell>
          <cell r="AF105" t="str">
            <v>Policía,Bomberos</v>
          </cell>
          <cell r="AJ105" t="str">
            <v>escudo-brazo-direccion-de-bomberos-policia-de-mendoza</v>
          </cell>
          <cell r="AM105">
            <v>1</v>
          </cell>
          <cell r="AO105">
            <v>42804.813946759263</v>
          </cell>
          <cell r="AP105">
            <v>1</v>
          </cell>
          <cell r="AQ105" t="str">
            <v>http://rerda.com/img/p/8/5/5/855.jpg</v>
          </cell>
          <cell r="AR105">
            <v>0</v>
          </cell>
          <cell r="AS105" t="str">
            <v>Altura:8 cm:5:1,Ancho:7.5 cm:6:1,Espesor:0.2 cm:7:1,Material:Bordado:3:1,Modelo:Escudo para Brazo:4:1,Jurisdicción:Dirección de Bomberos de la Policía de Mendoza:2:1</v>
          </cell>
          <cell r="AT105">
            <v>0</v>
          </cell>
          <cell r="AU105" t="str">
            <v>new</v>
          </cell>
          <cell r="AV105">
            <v>0</v>
          </cell>
          <cell r="AW105">
            <v>0</v>
          </cell>
          <cell r="AX105">
            <v>0</v>
          </cell>
          <cell r="AY105">
            <v>2</v>
          </cell>
          <cell r="AZ105">
            <v>1</v>
          </cell>
          <cell r="BA105">
            <v>0</v>
          </cell>
          <cell r="BB105">
            <v>0</v>
          </cell>
          <cell r="BD105">
            <v>297.52</v>
          </cell>
          <cell r="BE105" t="e">
            <v>#N/A</v>
          </cell>
        </row>
        <row r="106">
          <cell r="A106">
            <v>179</v>
          </cell>
          <cell r="B106">
            <v>1</v>
          </cell>
          <cell r="C106" t="str">
            <v>Escudo Brazo Oficiales Jefes y Superiores</v>
          </cell>
          <cell r="D106" t="str">
            <v>Escudos de Brazo,Productos,Atributos</v>
          </cell>
          <cell r="E106">
            <v>411.63000499999998</v>
          </cell>
          <cell r="F106">
            <v>0</v>
          </cell>
          <cell r="G106">
            <v>0</v>
          </cell>
          <cell r="H106">
            <v>0</v>
          </cell>
          <cell r="M106">
            <v>7709245</v>
          </cell>
          <cell r="S106">
            <v>0</v>
          </cell>
          <cell r="T106">
            <v>5</v>
          </cell>
          <cell r="U106">
            <v>5</v>
          </cell>
          <cell r="V106">
            <v>5</v>
          </cell>
          <cell r="W106">
            <v>0.03</v>
          </cell>
          <cell r="X106">
            <v>13</v>
          </cell>
          <cell r="Y106">
            <v>1</v>
          </cell>
          <cell r="Z106" t="str">
            <v>both</v>
          </cell>
          <cell r="AA106">
            <v>0</v>
          </cell>
          <cell r="AD106" t="str">
            <v>Escudo para el pesonal jerárquico de la Policía de Mendoza: Oficiales, Jefes y Superiores.</v>
          </cell>
          <cell r="AF106" t="str">
            <v>Policía</v>
          </cell>
          <cell r="AJ106" t="str">
            <v>escudo-brazo-oficiales-jefes-y-superiores</v>
          </cell>
          <cell r="AM106">
            <v>1</v>
          </cell>
          <cell r="AO106">
            <v>42804.821157407408</v>
          </cell>
          <cell r="AP106">
            <v>1</v>
          </cell>
          <cell r="AQ106" t="str">
            <v>http://rerda.com/img/p/8/5/6/856.jpg</v>
          </cell>
          <cell r="AR106">
            <v>0</v>
          </cell>
          <cell r="AS106" t="str">
            <v>Altura:10.6 cm:5:1,Ancho:7.2 cm:6:1,Espesor:0.2 cm:7:1,Material:Bordado:3:1,Modelo:Escudo para Brazo:4:1,Jerarquía:Oficiales Jefes y Superiores:0:1,Jurisdicción:Policía de Mendoza:2:1</v>
          </cell>
          <cell r="AT106">
            <v>0</v>
          </cell>
          <cell r="AU106" t="str">
            <v>new</v>
          </cell>
          <cell r="AV106">
            <v>0</v>
          </cell>
          <cell r="AW106">
            <v>0</v>
          </cell>
          <cell r="AX106">
            <v>0</v>
          </cell>
          <cell r="AY106">
            <v>2</v>
          </cell>
          <cell r="AZ106">
            <v>1</v>
          </cell>
          <cell r="BA106">
            <v>0</v>
          </cell>
          <cell r="BB106">
            <v>0</v>
          </cell>
          <cell r="BD106">
            <v>411.63</v>
          </cell>
          <cell r="BE106" t="e">
            <v>#N/A</v>
          </cell>
        </row>
        <row r="107">
          <cell r="A107">
            <v>180</v>
          </cell>
          <cell r="B107">
            <v>1</v>
          </cell>
          <cell r="C107" t="str">
            <v>Escudo Brazo Compañía Motorizada de la Policía de Mendoza</v>
          </cell>
          <cell r="D107" t="str">
            <v>Escudos de Brazo,Productos,Atributos</v>
          </cell>
          <cell r="E107">
            <v>405.10998499999999</v>
          </cell>
          <cell r="F107">
            <v>0</v>
          </cell>
          <cell r="G107">
            <v>0</v>
          </cell>
          <cell r="H107">
            <v>0</v>
          </cell>
          <cell r="M107">
            <v>7709756</v>
          </cell>
          <cell r="S107">
            <v>0</v>
          </cell>
          <cell r="T107">
            <v>5</v>
          </cell>
          <cell r="U107">
            <v>5</v>
          </cell>
          <cell r="V107">
            <v>5</v>
          </cell>
          <cell r="W107">
            <v>0.03</v>
          </cell>
          <cell r="X107">
            <v>21</v>
          </cell>
          <cell r="Y107">
            <v>1</v>
          </cell>
          <cell r="Z107" t="str">
            <v>both</v>
          </cell>
          <cell r="AA107">
            <v>0</v>
          </cell>
          <cell r="AF107" t="str">
            <v>Policía,Motorizada,Mendoza</v>
          </cell>
          <cell r="AJ107" t="str">
            <v>escudo-brazo-compania-motorizada-de-la-policia-de-mendoza</v>
          </cell>
          <cell r="AM107">
            <v>1</v>
          </cell>
          <cell r="AO107">
            <v>42804.830775462964</v>
          </cell>
          <cell r="AP107">
            <v>1</v>
          </cell>
          <cell r="AQ107" t="str">
            <v>http://rerda.com/img/p/8/5/7/857.jpg</v>
          </cell>
          <cell r="AR107">
            <v>0</v>
          </cell>
          <cell r="AS107" t="str">
            <v>Altura:9.5 cm:5:1,Ancho:8 cm:6:1,Material:Bordado:3:1,Modelo:Escudo para Brazo:4:1,Jurisdicción:Compañía Motorizada de la Policía de Mendoza:2:1</v>
          </cell>
          <cell r="AT107">
            <v>0</v>
          </cell>
          <cell r="AU107" t="str">
            <v>new</v>
          </cell>
          <cell r="AV107">
            <v>0</v>
          </cell>
          <cell r="AW107">
            <v>0</v>
          </cell>
          <cell r="AX107">
            <v>0</v>
          </cell>
          <cell r="AY107">
            <v>2</v>
          </cell>
          <cell r="AZ107">
            <v>1</v>
          </cell>
          <cell r="BA107">
            <v>0</v>
          </cell>
          <cell r="BB107">
            <v>0</v>
          </cell>
          <cell r="BD107">
            <v>405.11</v>
          </cell>
          <cell r="BE107" t="e">
            <v>#N/A</v>
          </cell>
        </row>
        <row r="108">
          <cell r="A108">
            <v>181</v>
          </cell>
          <cell r="B108">
            <v>1</v>
          </cell>
          <cell r="C108" t="str">
            <v>Escudo Brazo Compañía Motorizada Baja Visivilidad de la Policía de Mendoza</v>
          </cell>
          <cell r="D108" t="str">
            <v>Escudos de Brazo,Productos,Atributos</v>
          </cell>
          <cell r="E108">
            <v>413.26001000000002</v>
          </cell>
          <cell r="F108">
            <v>0</v>
          </cell>
          <cell r="G108">
            <v>0</v>
          </cell>
          <cell r="H108">
            <v>0</v>
          </cell>
          <cell r="M108">
            <v>7709754</v>
          </cell>
          <cell r="S108">
            <v>0</v>
          </cell>
          <cell r="T108">
            <v>5</v>
          </cell>
          <cell r="U108">
            <v>5</v>
          </cell>
          <cell r="V108">
            <v>5</v>
          </cell>
          <cell r="W108">
            <v>0.03</v>
          </cell>
          <cell r="X108">
            <v>70</v>
          </cell>
          <cell r="Y108">
            <v>1</v>
          </cell>
          <cell r="Z108" t="str">
            <v>both</v>
          </cell>
          <cell r="AA108">
            <v>0</v>
          </cell>
          <cell r="AF108" t="str">
            <v>Policía,Motorizada,Baja Visibilidad</v>
          </cell>
          <cell r="AJ108" t="str">
            <v>escudo-brazo-compania-motorizada-baja-visivilidad-de-la-policia-de-mendoza</v>
          </cell>
          <cell r="AM108">
            <v>1</v>
          </cell>
          <cell r="AO108">
            <v>42807.371261574073</v>
          </cell>
          <cell r="AP108">
            <v>1</v>
          </cell>
          <cell r="AQ108" t="str">
            <v>http://rerda.com/img/p/8/5/8/858.jpg</v>
          </cell>
          <cell r="AR108">
            <v>0</v>
          </cell>
          <cell r="AS108" t="str">
            <v>Altura:9.5 cm:5:1,Ancho:8 cm:6:1,Espesor:0.2 cm:7:1,Material:Bordado:3:1,Modelo:Escudo para Brazo:4:1,Jurisdicción:Compañía Motorizada de la Policía de Mendoza:2:1,Denominación:Baja Visibilidad:1:1</v>
          </cell>
          <cell r="AT108">
            <v>0</v>
          </cell>
          <cell r="AU108" t="str">
            <v>new</v>
          </cell>
          <cell r="AV108">
            <v>0</v>
          </cell>
          <cell r="AW108">
            <v>0</v>
          </cell>
          <cell r="AX108">
            <v>0</v>
          </cell>
          <cell r="AY108">
            <v>2</v>
          </cell>
          <cell r="AZ108">
            <v>1</v>
          </cell>
          <cell r="BA108">
            <v>0</v>
          </cell>
          <cell r="BB108">
            <v>0</v>
          </cell>
          <cell r="BD108">
            <v>413.26</v>
          </cell>
          <cell r="BE108" t="e">
            <v>#N/A</v>
          </cell>
        </row>
        <row r="109">
          <cell r="A109">
            <v>182</v>
          </cell>
          <cell r="B109">
            <v>0</v>
          </cell>
          <cell r="C109" t="str">
            <v>Escudo Boina Servicio Penitenciario Mendoza - Ministerio de Gobierno</v>
          </cell>
          <cell r="D109" t="str">
            <v>Escudos de Gorra o Boina,Productos,Atributos</v>
          </cell>
          <cell r="E109">
            <v>0</v>
          </cell>
          <cell r="F109">
            <v>0</v>
          </cell>
          <cell r="G109">
            <v>0</v>
          </cell>
          <cell r="H109">
            <v>0</v>
          </cell>
          <cell r="M109">
            <v>7709394</v>
          </cell>
          <cell r="S109">
            <v>0</v>
          </cell>
          <cell r="T109">
            <v>5</v>
          </cell>
          <cell r="U109">
            <v>5</v>
          </cell>
          <cell r="V109">
            <v>5</v>
          </cell>
          <cell r="W109">
            <v>0.03</v>
          </cell>
          <cell r="X109">
            <v>0</v>
          </cell>
          <cell r="Y109">
            <v>1</v>
          </cell>
          <cell r="Z109" t="str">
            <v>both</v>
          </cell>
          <cell r="AA109">
            <v>0</v>
          </cell>
          <cell r="AF109" t="str">
            <v>Penitenciaría</v>
          </cell>
          <cell r="AJ109" t="str">
            <v>escudo-boina-servicio-penitenciario-mendoza-ministerio-de-gobierno</v>
          </cell>
          <cell r="AM109">
            <v>1</v>
          </cell>
          <cell r="AO109">
            <v>42807.427777777775</v>
          </cell>
          <cell r="AP109">
            <v>1</v>
          </cell>
          <cell r="AQ109" t="str">
            <v>http://rerda.com/img/p/8/5/9/859.jpg</v>
          </cell>
          <cell r="AR109">
            <v>0</v>
          </cell>
          <cell r="AS109" t="str">
            <v>Altura:5.5 cm:5:1,Ancho:4.7 cm:6:1,Espesor:0.2 cm:7:1,Material:Bordado:3:1,Modelo:Escudo para Boina o Gorra:4:1,Jurisdicción:Ministerio de Gobiero:2:1,Denominación:Servicio Penitenciario Mendoza:1:1</v>
          </cell>
          <cell r="AT109">
            <v>0</v>
          </cell>
          <cell r="AU109" t="str">
            <v>new</v>
          </cell>
          <cell r="AV109">
            <v>0</v>
          </cell>
          <cell r="AW109">
            <v>0</v>
          </cell>
          <cell r="AX109">
            <v>0</v>
          </cell>
          <cell r="AY109">
            <v>2</v>
          </cell>
          <cell r="AZ109">
            <v>1</v>
          </cell>
          <cell r="BA109">
            <v>0</v>
          </cell>
          <cell r="BB109">
            <v>0</v>
          </cell>
          <cell r="BD109">
            <v>0</v>
          </cell>
          <cell r="BE109" t="e">
            <v>#N/A</v>
          </cell>
        </row>
        <row r="110">
          <cell r="A110">
            <v>183</v>
          </cell>
          <cell r="B110">
            <v>0</v>
          </cell>
          <cell r="C110" t="str">
            <v>Escudo Brazo con Velcro de la Policía de Mendoza</v>
          </cell>
          <cell r="D110" t="str">
            <v>Escudos de Brazo,Productos,Atributos</v>
          </cell>
          <cell r="E110">
            <v>0</v>
          </cell>
          <cell r="F110">
            <v>0</v>
          </cell>
          <cell r="G110">
            <v>0</v>
          </cell>
          <cell r="H110">
            <v>0</v>
          </cell>
          <cell r="M110">
            <v>7709655</v>
          </cell>
          <cell r="S110">
            <v>0</v>
          </cell>
          <cell r="T110">
            <v>5</v>
          </cell>
          <cell r="U110">
            <v>5</v>
          </cell>
          <cell r="V110">
            <v>5</v>
          </cell>
          <cell r="W110">
            <v>0.03</v>
          </cell>
          <cell r="X110">
            <v>0</v>
          </cell>
          <cell r="Y110">
            <v>1</v>
          </cell>
          <cell r="Z110" t="str">
            <v>both</v>
          </cell>
          <cell r="AA110">
            <v>0</v>
          </cell>
          <cell r="AD110" t="str">
            <v>&lt;p&gt;Escudo con Velcro (abrojo).&lt;/p&gt;</v>
          </cell>
          <cell r="AF110" t="str">
            <v>Policía</v>
          </cell>
          <cell r="AJ110" t="str">
            <v>escudo-brazo-con-velcro-de-la-policia-de-mendoza</v>
          </cell>
          <cell r="AM110">
            <v>1</v>
          </cell>
          <cell r="AO110">
            <v>42807.447291666664</v>
          </cell>
          <cell r="AP110">
            <v>1</v>
          </cell>
          <cell r="AQ110" t="str">
            <v>http://rerda.com/img/p/8/6/0/860.jpg</v>
          </cell>
          <cell r="AR110">
            <v>0</v>
          </cell>
          <cell r="AS110" t="str">
            <v>Altura:9.3 cm:5:1,Ancho:6.7 cm:6:1,Espesor:0.3 cm:7:1,Material:Bordado:3:1,Modelo:Escudo para Brazo con Velcro:4:1,Jurisdicción:Policía de Mendoza:2:1</v>
          </cell>
          <cell r="AT110">
            <v>0</v>
          </cell>
          <cell r="AU110" t="str">
            <v>new</v>
          </cell>
          <cell r="AV110">
            <v>0</v>
          </cell>
          <cell r="AW110">
            <v>0</v>
          </cell>
          <cell r="AX110">
            <v>0</v>
          </cell>
          <cell r="AY110">
            <v>2</v>
          </cell>
          <cell r="AZ110">
            <v>1</v>
          </cell>
          <cell r="BA110">
            <v>0</v>
          </cell>
          <cell r="BB110">
            <v>0</v>
          </cell>
          <cell r="BD110">
            <v>0</v>
          </cell>
          <cell r="BE110" t="e">
            <v>#N/A</v>
          </cell>
        </row>
        <row r="111">
          <cell r="A111">
            <v>184</v>
          </cell>
          <cell r="B111">
            <v>1</v>
          </cell>
          <cell r="C111" t="str">
            <v>Escudo Brazo Instituto Universitario de Seguridad Pública</v>
          </cell>
          <cell r="D111" t="str">
            <v>Escudos de Brazo,Productos,Atributos</v>
          </cell>
          <cell r="E111">
            <v>363.67999300000002</v>
          </cell>
          <cell r="F111">
            <v>0</v>
          </cell>
          <cell r="G111">
            <v>0</v>
          </cell>
          <cell r="H111">
            <v>0</v>
          </cell>
          <cell r="M111">
            <v>7709138</v>
          </cell>
          <cell r="S111">
            <v>0</v>
          </cell>
          <cell r="T111">
            <v>5</v>
          </cell>
          <cell r="U111">
            <v>5</v>
          </cell>
          <cell r="V111">
            <v>5</v>
          </cell>
          <cell r="W111">
            <v>0.03</v>
          </cell>
          <cell r="X111">
            <v>116</v>
          </cell>
          <cell r="Y111">
            <v>1</v>
          </cell>
          <cell r="Z111" t="str">
            <v>both</v>
          </cell>
          <cell r="AA111">
            <v>0</v>
          </cell>
          <cell r="AF111" t="str">
            <v>IUSP,I.U.S.P.</v>
          </cell>
          <cell r="AJ111" t="str">
            <v>escudo-brazo-instituto-universitario-de-seguridad-publica</v>
          </cell>
          <cell r="AM111">
            <v>1</v>
          </cell>
          <cell r="AO111">
            <v>42807.469942129632</v>
          </cell>
          <cell r="AP111">
            <v>1</v>
          </cell>
          <cell r="AQ111" t="str">
            <v>http://rerda.com/img/p/8/6/1/861.jpg</v>
          </cell>
          <cell r="AR111">
            <v>0</v>
          </cell>
          <cell r="AS111" t="str">
            <v>Altura:6.3 cm:5:1,Ancho:8.5 cm:6:1,Espesor:0.25 cm:7:1,Material:Bordado:3:1,Modelo:Escudo para Brazo:4:1,Jurisdicción:Provincia de Mendoza:2:1,Denominación:Instituto Universitario de Seguridad Pública:1:1</v>
          </cell>
          <cell r="AT111">
            <v>0</v>
          </cell>
          <cell r="AU111" t="str">
            <v>new</v>
          </cell>
          <cell r="AV111">
            <v>0</v>
          </cell>
          <cell r="AW111">
            <v>0</v>
          </cell>
          <cell r="AX111">
            <v>0</v>
          </cell>
          <cell r="AY111">
            <v>2</v>
          </cell>
          <cell r="AZ111">
            <v>1</v>
          </cell>
          <cell r="BA111">
            <v>0</v>
          </cell>
          <cell r="BB111">
            <v>0</v>
          </cell>
          <cell r="BD111">
            <v>363.68</v>
          </cell>
          <cell r="BE111" t="e">
            <v>#N/A</v>
          </cell>
        </row>
        <row r="112">
          <cell r="A112">
            <v>186</v>
          </cell>
          <cell r="B112">
            <v>1</v>
          </cell>
          <cell r="C112" t="str">
            <v>Escudo Brazo Cuerpo de Instructores del Instituto Universitario de Seguridad Pública Baja Visibilidad</v>
          </cell>
          <cell r="D112" t="str">
            <v>Escudos de Brazo,Productos,Atributos</v>
          </cell>
          <cell r="E112">
            <v>0</v>
          </cell>
          <cell r="F112">
            <v>0</v>
          </cell>
          <cell r="G112">
            <v>0</v>
          </cell>
          <cell r="H112">
            <v>0</v>
          </cell>
          <cell r="M112">
            <v>7709238</v>
          </cell>
          <cell r="S112">
            <v>0</v>
          </cell>
          <cell r="T112">
            <v>5</v>
          </cell>
          <cell r="U112">
            <v>5</v>
          </cell>
          <cell r="V112">
            <v>5</v>
          </cell>
          <cell r="W112">
            <v>0.03</v>
          </cell>
          <cell r="X112">
            <v>0</v>
          </cell>
          <cell r="Y112">
            <v>1</v>
          </cell>
          <cell r="Z112" t="str">
            <v>both</v>
          </cell>
          <cell r="AA112">
            <v>0</v>
          </cell>
          <cell r="AD112" t="str">
            <v>Escudo bordado baja visibilidad para brazo del Cuerpo de Instructores del Instituto Universitario de Seguridad Pública.</v>
          </cell>
          <cell r="AF112" t="str">
            <v>IUSP,Baja Visibilidad,I.U.S.P.,Instructores</v>
          </cell>
          <cell r="AJ112" t="str">
            <v>escudo-brazo-cuerpo-de-instructores-del-instituto-universitario-de-seguridad-publica-baja-visibilidad</v>
          </cell>
          <cell r="AM112">
            <v>1</v>
          </cell>
          <cell r="AO112">
            <v>42807.810127314813</v>
          </cell>
          <cell r="AP112">
            <v>1</v>
          </cell>
          <cell r="AQ112" t="str">
            <v>http://rerda.com/img/p/8/7/0/870.jpg</v>
          </cell>
          <cell r="AR112">
            <v>0</v>
          </cell>
          <cell r="AS112" t="str">
            <v>Altura:8.9 cm:5:1,Ancho:8.9 cm:6:1,Espesor:0.2 cm:7:1,Material:Bordado:3:1,Modelo:Escudo para Brazo de Baja Visibilidad:4:1,Jurisdicción:Instituto Universitario de Seguridad Pública de Mendoza:2:1,Denominación:Cuerpo de Instructores:1:1</v>
          </cell>
          <cell r="AT112">
            <v>0</v>
          </cell>
          <cell r="AU112" t="str">
            <v>new</v>
          </cell>
          <cell r="AV112">
            <v>0</v>
          </cell>
          <cell r="AW112">
            <v>0</v>
          </cell>
          <cell r="AX112">
            <v>0</v>
          </cell>
          <cell r="AY112">
            <v>2</v>
          </cell>
          <cell r="AZ112">
            <v>1</v>
          </cell>
          <cell r="BA112">
            <v>0</v>
          </cell>
          <cell r="BB112">
            <v>0</v>
          </cell>
          <cell r="BD112">
            <v>0</v>
          </cell>
          <cell r="BE112" t="e">
            <v>#N/A</v>
          </cell>
        </row>
        <row r="113">
          <cell r="A113">
            <v>187</v>
          </cell>
          <cell r="B113">
            <v>1</v>
          </cell>
          <cell r="C113" t="str">
            <v>Insignia Suboficial Mayor Azul y Amarillo</v>
          </cell>
          <cell r="D113" t="str">
            <v>Policía Suboficial,Productos,Atributos,Insignias / Jeraquías</v>
          </cell>
          <cell r="E113">
            <v>215.740005</v>
          </cell>
          <cell r="F113">
            <v>0</v>
          </cell>
          <cell r="G113">
            <v>0</v>
          </cell>
          <cell r="H113">
            <v>0</v>
          </cell>
          <cell r="M113">
            <v>8505707</v>
          </cell>
          <cell r="S113">
            <v>0</v>
          </cell>
          <cell r="T113">
            <v>5</v>
          </cell>
          <cell r="U113">
            <v>5</v>
          </cell>
          <cell r="V113">
            <v>5</v>
          </cell>
          <cell r="W113">
            <v>0.03</v>
          </cell>
          <cell r="X113">
            <v>1</v>
          </cell>
          <cell r="Y113">
            <v>1</v>
          </cell>
          <cell r="Z113" t="str">
            <v>both</v>
          </cell>
          <cell r="AA113">
            <v>0</v>
          </cell>
          <cell r="AD113" t="str">
            <v>Insignia bordada con ojal. Fondo azul noche y bordado amarillo.</v>
          </cell>
          <cell r="AF113" t="str">
            <v>Suboficial Mayor</v>
          </cell>
          <cell r="AJ113" t="str">
            <v>insignia-suboficial-mayor-azul-y-amarillo</v>
          </cell>
          <cell r="AM113">
            <v>1</v>
          </cell>
          <cell r="AO113">
            <v>42807.829456018517</v>
          </cell>
          <cell r="AP113">
            <v>1</v>
          </cell>
          <cell r="AQ113" t="str">
            <v>http://rerda.com/img/p/8/7/1/871.jpg</v>
          </cell>
          <cell r="AR113">
            <v>0</v>
          </cell>
          <cell r="AS113" t="str">
            <v>Altura:4.5 cm:5:1,Ancho:8.6 cm:6:1,Espesor:0.25 cm:7:1,Material:Bordado:3:0,Modelo:Con y sin ojal:4:1,Jerarquía:Suboficial Mayor:0:1</v>
          </cell>
          <cell r="AT113">
            <v>0</v>
          </cell>
          <cell r="AU113" t="str">
            <v>new</v>
          </cell>
          <cell r="AV113">
            <v>0</v>
          </cell>
          <cell r="AW113">
            <v>0</v>
          </cell>
          <cell r="AX113">
            <v>0</v>
          </cell>
          <cell r="AY113">
            <v>2</v>
          </cell>
          <cell r="AZ113">
            <v>1</v>
          </cell>
          <cell r="BA113">
            <v>0</v>
          </cell>
          <cell r="BB113">
            <v>0</v>
          </cell>
          <cell r="BD113">
            <v>215.74</v>
          </cell>
          <cell r="BE113" t="e">
            <v>#N/A</v>
          </cell>
        </row>
        <row r="114">
          <cell r="A114">
            <v>188</v>
          </cell>
          <cell r="B114">
            <v>1</v>
          </cell>
          <cell r="C114" t="str">
            <v>Escudo Brazo Gendarmería Nacional</v>
          </cell>
          <cell r="D114" t="str">
            <v>Escudos de Brazo,Productos,Atributos</v>
          </cell>
          <cell r="E114">
            <v>351.60000600000001</v>
          </cell>
          <cell r="F114">
            <v>0</v>
          </cell>
          <cell r="G114">
            <v>0</v>
          </cell>
          <cell r="H114">
            <v>0</v>
          </cell>
          <cell r="M114">
            <v>7709459</v>
          </cell>
          <cell r="S114">
            <v>0</v>
          </cell>
          <cell r="T114">
            <v>5</v>
          </cell>
          <cell r="U114">
            <v>5</v>
          </cell>
          <cell r="V114">
            <v>5</v>
          </cell>
          <cell r="W114">
            <v>0.03</v>
          </cell>
          <cell r="X114">
            <v>0</v>
          </cell>
          <cell r="Y114">
            <v>1</v>
          </cell>
          <cell r="Z114" t="str">
            <v>both</v>
          </cell>
          <cell r="AA114">
            <v>0</v>
          </cell>
          <cell r="AD114" t="str">
            <v>Escudo bordado para el brazo de Gendarmería Nacional.</v>
          </cell>
          <cell r="AF114" t="str">
            <v>Gendarmería</v>
          </cell>
          <cell r="AJ114" t="str">
            <v>escudo-brazo-gendarmeria-nacional</v>
          </cell>
          <cell r="AM114">
            <v>1</v>
          </cell>
          <cell r="AO114">
            <v>42808.352060185185</v>
          </cell>
          <cell r="AP114">
            <v>1</v>
          </cell>
          <cell r="AQ114" t="str">
            <v>http://rerda.com/img/p/8/7/2/872.jpg</v>
          </cell>
          <cell r="AR114">
            <v>0</v>
          </cell>
          <cell r="AS114" t="str">
            <v>Altura:7.4 cm:5:1,Ancho:10.7 cm:6:1,Espesor:0.25 cm:7:1,Material:Bordado:3:1,Modelo:Escudo para Brazo:4:1,Jurisdicción:Gendarmería Nacional:2:1</v>
          </cell>
          <cell r="AT114">
            <v>0</v>
          </cell>
          <cell r="AU114" t="str">
            <v>new</v>
          </cell>
          <cell r="AV114">
            <v>0</v>
          </cell>
          <cell r="AW114">
            <v>0</v>
          </cell>
          <cell r="AX114">
            <v>0</v>
          </cell>
          <cell r="AY114">
            <v>2</v>
          </cell>
          <cell r="AZ114">
            <v>1</v>
          </cell>
          <cell r="BA114">
            <v>0</v>
          </cell>
          <cell r="BB114">
            <v>0</v>
          </cell>
          <cell r="BD114">
            <v>351.6</v>
          </cell>
          <cell r="BE114" t="e">
            <v>#N/A</v>
          </cell>
        </row>
        <row r="115">
          <cell r="A115">
            <v>196</v>
          </cell>
          <cell r="B115">
            <v>1</v>
          </cell>
          <cell r="C115" t="str">
            <v>Pectoral  Comisario 2 Rombos y Serreta</v>
          </cell>
          <cell r="D115" t="str">
            <v>Policía Oficial,Productos,Atributos,Insignias / Jeraquías</v>
          </cell>
          <cell r="E115">
            <v>270</v>
          </cell>
          <cell r="F115">
            <v>0</v>
          </cell>
          <cell r="G115">
            <v>0</v>
          </cell>
          <cell r="H115">
            <v>0</v>
          </cell>
          <cell r="M115">
            <v>8505329</v>
          </cell>
          <cell r="S115">
            <v>0</v>
          </cell>
          <cell r="T115">
            <v>5</v>
          </cell>
          <cell r="U115">
            <v>5</v>
          </cell>
          <cell r="V115">
            <v>5</v>
          </cell>
          <cell r="W115">
            <v>0.03</v>
          </cell>
          <cell r="X115">
            <v>138</v>
          </cell>
          <cell r="Y115">
            <v>1</v>
          </cell>
          <cell r="Z115" t="str">
            <v>both</v>
          </cell>
          <cell r="AA115">
            <v>0</v>
          </cell>
          <cell r="AD115" t="str">
            <v>Pectoral bordado con serreta y dos (2) rombos; uno plateado y el otro dorado. Jerarquía: Comisario.</v>
          </cell>
          <cell r="AF115" t="str">
            <v>Policía,Rural,Mendoza,Comisario</v>
          </cell>
          <cell r="AJ115" t="str">
            <v>pectoral-comisario-2-rombos-y-serreta</v>
          </cell>
          <cell r="AM115">
            <v>1</v>
          </cell>
          <cell r="AO115">
            <v>42811.736597222225</v>
          </cell>
          <cell r="AP115">
            <v>1</v>
          </cell>
          <cell r="AQ115" t="str">
            <v>http://rerda.com/img/p/4/4/7/4/4474.jpg</v>
          </cell>
          <cell r="AR115">
            <v>0</v>
          </cell>
          <cell r="AS115" t="str">
            <v>Altura:6 cm:5:1,Ancho:9 cm:6:1,Espesor:0.2 cm:7:1,Material:Bordado:3:1,Modelo:Pectoral:4:1,Jerarquía:Comisario:0:1,Jurisdicción:Policía de Mendoza:2:1,Denominación:2 Rombos con Serreta:1:1</v>
          </cell>
          <cell r="AT115">
            <v>0</v>
          </cell>
          <cell r="AU115" t="str">
            <v>new</v>
          </cell>
          <cell r="AV115">
            <v>0</v>
          </cell>
          <cell r="AW115">
            <v>0</v>
          </cell>
          <cell r="AX115">
            <v>0</v>
          </cell>
          <cell r="AY115">
            <v>2</v>
          </cell>
          <cell r="AZ115">
            <v>1</v>
          </cell>
          <cell r="BA115">
            <v>0</v>
          </cell>
          <cell r="BB115">
            <v>0</v>
          </cell>
          <cell r="BD115">
            <v>270</v>
          </cell>
          <cell r="BE115" t="e">
            <v>#N/A</v>
          </cell>
        </row>
        <row r="116">
          <cell r="A116">
            <v>198</v>
          </cell>
          <cell r="B116">
            <v>1</v>
          </cell>
          <cell r="C116" t="str">
            <v>Pectoral 3 Rombos Oficial Principal</v>
          </cell>
          <cell r="D116" t="str">
            <v>Policía Oficial,Productos,Atributos,Insignias / Jeraquías</v>
          </cell>
          <cell r="E116">
            <v>216</v>
          </cell>
          <cell r="F116">
            <v>0</v>
          </cell>
          <cell r="G116">
            <v>0</v>
          </cell>
          <cell r="H116">
            <v>0</v>
          </cell>
          <cell r="M116">
            <v>8505243</v>
          </cell>
          <cell r="S116">
            <v>0</v>
          </cell>
          <cell r="T116">
            <v>5</v>
          </cell>
          <cell r="U116">
            <v>5</v>
          </cell>
          <cell r="V116">
            <v>5</v>
          </cell>
          <cell r="W116">
            <v>0.03</v>
          </cell>
          <cell r="X116">
            <v>33</v>
          </cell>
          <cell r="Y116">
            <v>1</v>
          </cell>
          <cell r="Z116" t="str">
            <v>both</v>
          </cell>
          <cell r="AA116">
            <v>0</v>
          </cell>
          <cell r="AD116" t="str">
            <v>Pectoral Bordado con tres (3) Rombos. Jerarquía: Oficial Principal.</v>
          </cell>
          <cell r="AE116" t="str">
            <v>Uso para Policía de Mendoza y la Rural.</v>
          </cell>
          <cell r="AF116" t="str">
            <v>Policía,Rural,Mendoza,3 Rombos,Oficial Principal</v>
          </cell>
          <cell r="AJ116" t="str">
            <v>pectoral-3-rombos-oficial-principal</v>
          </cell>
          <cell r="AM116">
            <v>1</v>
          </cell>
          <cell r="AO116">
            <v>42814.376631944448</v>
          </cell>
          <cell r="AP116">
            <v>1</v>
          </cell>
          <cell r="AQ116" t="str">
            <v>http://rerda.com/img/p/1/0/0/1/1001.jpg</v>
          </cell>
          <cell r="AR116">
            <v>0</v>
          </cell>
          <cell r="AS116" t="str">
            <v>Altura:4 cm:5:1,Ancho:8.5 cm:6:1,Espesor:0.2 cm:7:1,Material:Bordado:3:1,Modelo:Pectoral:4:1,Jerarquía:Oficial Principal:0:1,Jurisdicción:Policía de Mendoza y la Rural:2:1</v>
          </cell>
          <cell r="AT116">
            <v>0</v>
          </cell>
          <cell r="AU116" t="str">
            <v>new</v>
          </cell>
          <cell r="AV116">
            <v>0</v>
          </cell>
          <cell r="AW116">
            <v>0</v>
          </cell>
          <cell r="AX116">
            <v>0</v>
          </cell>
          <cell r="AY116">
            <v>2</v>
          </cell>
          <cell r="AZ116">
            <v>1</v>
          </cell>
          <cell r="BA116">
            <v>0</v>
          </cell>
          <cell r="BB116">
            <v>0</v>
          </cell>
          <cell r="BD116">
            <v>216</v>
          </cell>
          <cell r="BE116" t="e">
            <v>#N/A</v>
          </cell>
        </row>
        <row r="117">
          <cell r="A117">
            <v>199</v>
          </cell>
          <cell r="B117">
            <v>1</v>
          </cell>
          <cell r="C117" t="str">
            <v>Insignia Sargento Ayudante</v>
          </cell>
          <cell r="D117" t="str">
            <v>Policía Suboficial,Productos,Atributos,Insignias / Jeraquías</v>
          </cell>
          <cell r="E117">
            <v>215.740005</v>
          </cell>
          <cell r="F117">
            <v>0</v>
          </cell>
          <cell r="G117">
            <v>0</v>
          </cell>
          <cell r="H117">
            <v>0</v>
          </cell>
          <cell r="M117">
            <v>8505705</v>
          </cell>
          <cell r="S117">
            <v>0</v>
          </cell>
          <cell r="T117">
            <v>5</v>
          </cell>
          <cell r="U117">
            <v>5</v>
          </cell>
          <cell r="V117">
            <v>5</v>
          </cell>
          <cell r="W117">
            <v>0.03</v>
          </cell>
          <cell r="X117">
            <v>0</v>
          </cell>
          <cell r="Y117">
            <v>1</v>
          </cell>
          <cell r="Z117" t="str">
            <v>both</v>
          </cell>
          <cell r="AA117">
            <v>0</v>
          </cell>
          <cell r="AD117" t="str">
            <v>Insignia pectoral Bordado para Sargento Ayudante de la Policía Rural de Mendoza.</v>
          </cell>
          <cell r="AF117" t="str">
            <v>Rural,Policía Rural,Sargento Ayudante</v>
          </cell>
          <cell r="AJ117" t="str">
            <v>insignia-sargento-ayudante</v>
          </cell>
          <cell r="AM117">
            <v>1</v>
          </cell>
          <cell r="AO117">
            <v>42814.419988425929</v>
          </cell>
          <cell r="AP117">
            <v>1</v>
          </cell>
          <cell r="AQ117" t="str">
            <v>http://rerda.com/img/p/9/8/7/987.jpg</v>
          </cell>
          <cell r="AR117">
            <v>0</v>
          </cell>
          <cell r="AS117" t="str">
            <v>Altura:4.3 cm:5:1,Ancho:8.2 cm:6:1,Espesor:0.2 cm:7:1,Material:Bordado:3:1,Modelo:Pectoral:4:1,Jerarquía:Sargento Ayudante:0:1,Jurisdicción:Policía Rural de Mendoza:2:1</v>
          </cell>
          <cell r="AT117">
            <v>0</v>
          </cell>
          <cell r="AU117" t="str">
            <v>new</v>
          </cell>
          <cell r="AV117">
            <v>0</v>
          </cell>
          <cell r="AW117">
            <v>0</v>
          </cell>
          <cell r="AX117">
            <v>0</v>
          </cell>
          <cell r="AY117">
            <v>2</v>
          </cell>
          <cell r="AZ117">
            <v>1</v>
          </cell>
          <cell r="BA117">
            <v>0</v>
          </cell>
          <cell r="BB117">
            <v>0</v>
          </cell>
          <cell r="BD117">
            <v>215.74</v>
          </cell>
          <cell r="BE117" t="e">
            <v>#N/A</v>
          </cell>
        </row>
        <row r="118">
          <cell r="A118">
            <v>200</v>
          </cell>
          <cell r="B118">
            <v>1</v>
          </cell>
          <cell r="C118" t="str">
            <v>Pectoral Cabo 1º - Policía Rural Mendoza</v>
          </cell>
          <cell r="D118" t="str">
            <v>Policía Suboficial,Productos,Atributos,Insignias / Jeraquías</v>
          </cell>
          <cell r="E118">
            <v>323.98998999999998</v>
          </cell>
          <cell r="F118">
            <v>0</v>
          </cell>
          <cell r="G118">
            <v>0</v>
          </cell>
          <cell r="H118">
            <v>0</v>
          </cell>
          <cell r="M118">
            <v>7700101</v>
          </cell>
          <cell r="S118">
            <v>0</v>
          </cell>
          <cell r="T118">
            <v>5</v>
          </cell>
          <cell r="U118">
            <v>5</v>
          </cell>
          <cell r="V118">
            <v>5</v>
          </cell>
          <cell r="W118">
            <v>0.03</v>
          </cell>
          <cell r="X118">
            <v>56</v>
          </cell>
          <cell r="Y118">
            <v>1</v>
          </cell>
          <cell r="Z118" t="str">
            <v>both</v>
          </cell>
          <cell r="AA118">
            <v>0</v>
          </cell>
          <cell r="AD118" t="str">
            <v>Insignia pectoral bordado para Cabo 1º de la Policía Rural de Mendoza.</v>
          </cell>
          <cell r="AF118" t="str">
            <v>Rural,Policía Rural,Cabo 1º</v>
          </cell>
          <cell r="AJ118" t="str">
            <v>pectoral-cabo-1-policia-rural-mendoza</v>
          </cell>
          <cell r="AM118">
            <v>1</v>
          </cell>
          <cell r="AO118">
            <v>42814.428784722222</v>
          </cell>
          <cell r="AP118">
            <v>1</v>
          </cell>
          <cell r="AQ118" t="str">
            <v>http://rerda.com/img/p/9/8/8/988.jpg</v>
          </cell>
          <cell r="AR118">
            <v>0</v>
          </cell>
          <cell r="AS118" t="str">
            <v>Altura:6 cm:5:1,Ancho:8.3 cm:6:1,Espesor:0.2 cm:7:1,Material:Bordado:3:1,Modelo:Pectoral:4:1,Jerarquía:Cabo 1º:0:1,Jurisdicción:Policía Rural de Mendoza:2:1</v>
          </cell>
          <cell r="AT118">
            <v>0</v>
          </cell>
          <cell r="AU118" t="str">
            <v>new</v>
          </cell>
          <cell r="AV118">
            <v>0</v>
          </cell>
          <cell r="AW118">
            <v>0</v>
          </cell>
          <cell r="AX118">
            <v>0</v>
          </cell>
          <cell r="AY118">
            <v>2</v>
          </cell>
          <cell r="AZ118">
            <v>1</v>
          </cell>
          <cell r="BA118">
            <v>0</v>
          </cell>
          <cell r="BB118">
            <v>0</v>
          </cell>
          <cell r="BD118">
            <v>323.99</v>
          </cell>
          <cell r="BE118" t="e">
            <v>#N/A</v>
          </cell>
        </row>
        <row r="119">
          <cell r="A119">
            <v>201</v>
          </cell>
          <cell r="B119">
            <v>1</v>
          </cell>
          <cell r="C119" t="str">
            <v>Pectoral Servicio de Requisa Penitenciaria Baja Visibilidad</v>
          </cell>
          <cell r="D119" t="str">
            <v>Pectorales,Productos,Atributos</v>
          </cell>
          <cell r="E119">
            <v>165.28999300000001</v>
          </cell>
          <cell r="F119">
            <v>0</v>
          </cell>
          <cell r="G119">
            <v>0</v>
          </cell>
          <cell r="H119">
            <v>0</v>
          </cell>
          <cell r="M119">
            <v>8505127</v>
          </cell>
          <cell r="S119">
            <v>0</v>
          </cell>
          <cell r="T119">
            <v>5</v>
          </cell>
          <cell r="U119">
            <v>5</v>
          </cell>
          <cell r="V119">
            <v>5</v>
          </cell>
          <cell r="W119">
            <v>0.03</v>
          </cell>
          <cell r="X119">
            <v>0</v>
          </cell>
          <cell r="Y119">
            <v>1</v>
          </cell>
          <cell r="Z119" t="str">
            <v>both</v>
          </cell>
          <cell r="AA119">
            <v>0</v>
          </cell>
          <cell r="AD119" t="str">
            <v>Pectoral bordado del Servicio de Requisa Penitenciaria de Mendoza de modalidad Baja Visibilidad.</v>
          </cell>
          <cell r="AF119" t="str">
            <v>Penitenciaría,Baja Visibilidad,Requisa,SE.R.P.</v>
          </cell>
          <cell r="AJ119" t="str">
            <v>pectoral-servicio-de-requisa-penitenciaria-baja-visibilidad</v>
          </cell>
          <cell r="AM119">
            <v>1</v>
          </cell>
          <cell r="AO119">
            <v>42814.474606481483</v>
          </cell>
          <cell r="AP119">
            <v>1</v>
          </cell>
          <cell r="AQ119" t="str">
            <v>http://rerda.com/img/p/9/8/9/989.jpg</v>
          </cell>
          <cell r="AR119">
            <v>0</v>
          </cell>
          <cell r="AS119" t="str">
            <v>Altura:3.2 cm:5:1,Ancho:7.4 cm:6:1,Espesor:0.2 cm:7:1,Material:Bordado Baja Visibilidad:3:1,Modelo:Pectoral:4:1,Jurisdicción:Servicios Penitenciario de Mendoza:2:1,Denominación:Servicio de Requisa Penitenciaria:1:1</v>
          </cell>
          <cell r="AT119">
            <v>0</v>
          </cell>
          <cell r="AU119" t="str">
            <v>new</v>
          </cell>
          <cell r="AV119">
            <v>0</v>
          </cell>
          <cell r="AW119">
            <v>0</v>
          </cell>
          <cell r="AX119">
            <v>0</v>
          </cell>
          <cell r="AY119">
            <v>2</v>
          </cell>
          <cell r="AZ119">
            <v>1</v>
          </cell>
          <cell r="BA119">
            <v>0</v>
          </cell>
          <cell r="BB119">
            <v>0</v>
          </cell>
          <cell r="BD119">
            <v>165.29</v>
          </cell>
          <cell r="BE119" t="e">
            <v>#N/A</v>
          </cell>
        </row>
        <row r="120">
          <cell r="A120">
            <v>202</v>
          </cell>
          <cell r="B120">
            <v>1</v>
          </cell>
          <cell r="C120" t="str">
            <v>Pectoral Compañía Motorizada - Policía de Mendoza</v>
          </cell>
          <cell r="D120" t="str">
            <v>Pectorales,Productos,Atributos</v>
          </cell>
          <cell r="E120">
            <v>172.800003</v>
          </cell>
          <cell r="F120">
            <v>0</v>
          </cell>
          <cell r="G120">
            <v>0</v>
          </cell>
          <cell r="H120">
            <v>0</v>
          </cell>
          <cell r="M120">
            <v>8505074</v>
          </cell>
          <cell r="S120">
            <v>0</v>
          </cell>
          <cell r="T120">
            <v>5</v>
          </cell>
          <cell r="U120">
            <v>5</v>
          </cell>
          <cell r="V120">
            <v>5</v>
          </cell>
          <cell r="W120">
            <v>0.03</v>
          </cell>
          <cell r="X120">
            <v>0</v>
          </cell>
          <cell r="Y120">
            <v>1</v>
          </cell>
          <cell r="Z120" t="str">
            <v>both</v>
          </cell>
          <cell r="AA120">
            <v>0</v>
          </cell>
          <cell r="AD120" t="str">
            <v>Pectoral baja visibilidad, bordado con leyenda ' Motorizada ', de la Policía de Mendoza.</v>
          </cell>
          <cell r="AE120" t="str">
            <v>Leyenda personalizada.</v>
          </cell>
          <cell r="AF120" t="str">
            <v>Policía,Motorizada,Baja Visibilidad,Compañía Motorizada</v>
          </cell>
          <cell r="AJ120" t="str">
            <v>pectoral-compania-motorizada-policia-de-mendoza</v>
          </cell>
          <cell r="AM120">
            <v>1</v>
          </cell>
          <cell r="AO120">
            <v>42814.481087962966</v>
          </cell>
          <cell r="AP120">
            <v>1</v>
          </cell>
          <cell r="AQ120" t="str">
            <v>http://rerda.com/img/p/9/9/0/990.jpg</v>
          </cell>
          <cell r="AR120">
            <v>0</v>
          </cell>
          <cell r="AS120" t="str">
            <v>Altura:2.6 cm:5:1,Ancho:10.1 cm:6:1,Espesor:0.2 cm:7:1,Material:Bordado:3:1,Modelo:Pectoral Baja Visibilidad:4:1,Jurisdicción:Unidad Motorizada de Mendoza:2:1</v>
          </cell>
          <cell r="AT120">
            <v>0</v>
          </cell>
          <cell r="AU120" t="str">
            <v>new</v>
          </cell>
          <cell r="AV120">
            <v>0</v>
          </cell>
          <cell r="AW120">
            <v>0</v>
          </cell>
          <cell r="AX120">
            <v>0</v>
          </cell>
          <cell r="AY120">
            <v>2</v>
          </cell>
          <cell r="AZ120">
            <v>1</v>
          </cell>
          <cell r="BA120">
            <v>0</v>
          </cell>
          <cell r="BB120">
            <v>0</v>
          </cell>
          <cell r="BD120">
            <v>172.8</v>
          </cell>
          <cell r="BE120" t="e">
            <v>#N/A</v>
          </cell>
        </row>
        <row r="121">
          <cell r="A121">
            <v>203</v>
          </cell>
          <cell r="B121">
            <v>0</v>
          </cell>
          <cell r="C121" t="str">
            <v>Pectoral con Nombre o Número Bordado</v>
          </cell>
          <cell r="D121" t="str">
            <v>Pectorales,Productos,Atributos</v>
          </cell>
          <cell r="E121">
            <v>205.199997</v>
          </cell>
          <cell r="F121">
            <v>0</v>
          </cell>
          <cell r="G121">
            <v>0</v>
          </cell>
          <cell r="H121">
            <v>0</v>
          </cell>
          <cell r="M121">
            <v>8505070</v>
          </cell>
          <cell r="S121">
            <v>0</v>
          </cell>
          <cell r="T121">
            <v>5</v>
          </cell>
          <cell r="U121">
            <v>5</v>
          </cell>
          <cell r="V121">
            <v>5</v>
          </cell>
          <cell r="W121">
            <v>0.03</v>
          </cell>
          <cell r="X121">
            <v>24</v>
          </cell>
          <cell r="Y121">
            <v>1</v>
          </cell>
          <cell r="Z121" t="str">
            <v>both</v>
          </cell>
          <cell r="AA121">
            <v>0</v>
          </cell>
          <cell r="AD121" t="str">
            <v>&lt;ul&gt;&lt;br /&gt;&lt;li&gt;Pectoral bordado baja visibilidad con nombre o número personalizado a elección.&lt;/li&gt;&lt;br /&gt;&lt;li&gt;Por razones obvias, este producto es a pedido.&lt;/li&gt;&lt;br /&gt;&lt;/ul&gt;</v>
          </cell>
          <cell r="AF121" t="str">
            <v>Nombre,Número Bordado,Nombre Bordado</v>
          </cell>
          <cell r="AJ121" t="str">
            <v>pectoral-con-nombre-o-numero-bordado</v>
          </cell>
          <cell r="AM121">
            <v>0</v>
          </cell>
          <cell r="AO121">
            <v>42814.489282407405</v>
          </cell>
          <cell r="AP121">
            <v>1</v>
          </cell>
          <cell r="AQ121" t="str">
            <v>http://rerda.com/img/p/9/9/1/991.jpg</v>
          </cell>
          <cell r="AR121">
            <v>0</v>
          </cell>
          <cell r="AS121" t="str">
            <v>Altura:3 cm:5:1,Ancho:6 a 10 cm aproximadamente:6:1,Material:Bordado:3:0,Modelo:A pedido:4:1</v>
          </cell>
          <cell r="AT121">
            <v>0</v>
          </cell>
          <cell r="AU121" t="str">
            <v>new</v>
          </cell>
          <cell r="AV121">
            <v>0</v>
          </cell>
          <cell r="AW121">
            <v>0</v>
          </cell>
          <cell r="AX121">
            <v>0</v>
          </cell>
          <cell r="AY121">
            <v>2</v>
          </cell>
          <cell r="AZ121">
            <v>1</v>
          </cell>
          <cell r="BA121">
            <v>0</v>
          </cell>
          <cell r="BB121">
            <v>0</v>
          </cell>
          <cell r="BD121">
            <v>205.2</v>
          </cell>
          <cell r="BE121" t="e">
            <v>#N/A</v>
          </cell>
        </row>
        <row r="122">
          <cell r="A122">
            <v>204</v>
          </cell>
          <cell r="B122">
            <v>1</v>
          </cell>
          <cell r="C122" t="str">
            <v>Pectoral Auxiliar</v>
          </cell>
          <cell r="D122" t="str">
            <v>Policía - Auxiliar,Productos,Atributos,Insignias / Jeraquías</v>
          </cell>
          <cell r="E122">
            <v>162</v>
          </cell>
          <cell r="F122">
            <v>0</v>
          </cell>
          <cell r="G122">
            <v>0</v>
          </cell>
          <cell r="H122">
            <v>0</v>
          </cell>
          <cell r="M122">
            <v>8505156</v>
          </cell>
          <cell r="S122">
            <v>0</v>
          </cell>
          <cell r="T122">
            <v>5</v>
          </cell>
          <cell r="U122">
            <v>5</v>
          </cell>
          <cell r="V122">
            <v>5</v>
          </cell>
          <cell r="W122">
            <v>0.03</v>
          </cell>
          <cell r="X122">
            <v>157</v>
          </cell>
          <cell r="Y122">
            <v>1</v>
          </cell>
          <cell r="Z122" t="str">
            <v>both</v>
          </cell>
          <cell r="AA122">
            <v>0</v>
          </cell>
          <cell r="AD122" t="str">
            <v>Pectoral Bordado. Jerarquía: Oficial Auxiliar. Policía de Mendoza y Policía Rural.</v>
          </cell>
          <cell r="AE122" t="str">
            <v>Disponible en Dorado, Beige y Baja Visibilidad.</v>
          </cell>
          <cell r="AF122" t="str">
            <v>Policía,Rural,Baja Visibilidad,Mendoza,Oficial Auxiliar</v>
          </cell>
          <cell r="AJ122" t="str">
            <v>pectoral-auxiliar</v>
          </cell>
          <cell r="AM122">
            <v>1</v>
          </cell>
          <cell r="AO122">
            <v>42814.49863425926</v>
          </cell>
          <cell r="AP122">
            <v>1</v>
          </cell>
          <cell r="AQ122" t="str">
            <v>http://rerda.com/img/p/3/9/0/4/3904.jpg</v>
          </cell>
          <cell r="AR122">
            <v>0</v>
          </cell>
          <cell r="AS122" t="str">
            <v>Altura:3.8 cm:5:1,Ancho:6.9 cm:6:1,Espesor:0.2 cm:7:1,Material:Bordado:3:1,Modelo:Pectoral:4:1,Jerarquía:Oficial Auxiliar:0:1,Jurisdicción:Policía de Mendoza y la Rural:2:1</v>
          </cell>
          <cell r="AT122">
            <v>0</v>
          </cell>
          <cell r="AU122" t="str">
            <v>new</v>
          </cell>
          <cell r="AV122">
            <v>0</v>
          </cell>
          <cell r="AW122">
            <v>0</v>
          </cell>
          <cell r="AX122">
            <v>0</v>
          </cell>
          <cell r="AY122">
            <v>2</v>
          </cell>
          <cell r="AZ122">
            <v>1</v>
          </cell>
          <cell r="BA122">
            <v>0</v>
          </cell>
          <cell r="BB122">
            <v>0</v>
          </cell>
          <cell r="BD122">
            <v>162</v>
          </cell>
          <cell r="BE122" t="e">
            <v>#N/A</v>
          </cell>
        </row>
        <row r="123">
          <cell r="A123">
            <v>206</v>
          </cell>
          <cell r="B123">
            <v>1</v>
          </cell>
          <cell r="C123" t="str">
            <v>Pectoral 1 Rombo y Palma Cruzada Comisario Inspector</v>
          </cell>
          <cell r="D123" t="str">
            <v>Policía Oficial,Productos,Atributos,Insignias / Jeraquías</v>
          </cell>
          <cell r="E123">
            <v>270</v>
          </cell>
          <cell r="F123">
            <v>0</v>
          </cell>
          <cell r="G123">
            <v>0</v>
          </cell>
          <cell r="H123">
            <v>0</v>
          </cell>
          <cell r="M123">
            <v>8505224</v>
          </cell>
          <cell r="S123">
            <v>0</v>
          </cell>
          <cell r="T123">
            <v>5</v>
          </cell>
          <cell r="U123">
            <v>5</v>
          </cell>
          <cell r="V123">
            <v>5</v>
          </cell>
          <cell r="W123">
            <v>0.03</v>
          </cell>
          <cell r="X123">
            <v>45</v>
          </cell>
          <cell r="Y123">
            <v>1</v>
          </cell>
          <cell r="Z123" t="str">
            <v>both</v>
          </cell>
          <cell r="AA123">
            <v>0</v>
          </cell>
          <cell r="AD123" t="str">
            <v>Insignia pectoral Bordado 1 Rombo y Palma Cruzada, para Comisario Inspector de la Policía. Ideal también para la Policía Rural.</v>
          </cell>
          <cell r="AF123" t="str">
            <v>Policía,1 Rombo,Mendoza,Policía Rural,Comisario Inspector,Palma Cruzada</v>
          </cell>
          <cell r="AJ123" t="str">
            <v>pectoral-1-rombo-y-palma-cruzada-comisario-inspector</v>
          </cell>
          <cell r="AM123">
            <v>1</v>
          </cell>
          <cell r="AO123">
            <v>42814.722187500003</v>
          </cell>
          <cell r="AP123">
            <v>1</v>
          </cell>
          <cell r="AQ123" t="str">
            <v>http://rerda.com/img/p/1/0/0/3/1003.jpg</v>
          </cell>
          <cell r="AR123">
            <v>0</v>
          </cell>
          <cell r="AS123" t="str">
            <v>Altura:6 cm:5:1,Ancho:9 cm:6:1,Espesor:0.35 cm:7:1,Material:Bordado y Velcro:3:1,Modelo:Pectoral:4:1,Jerarquía:Comisario Inspector:0:1,Jurisdicción:Policía:2:1</v>
          </cell>
          <cell r="AT123">
            <v>0</v>
          </cell>
          <cell r="AU123" t="str">
            <v>new</v>
          </cell>
          <cell r="AV123">
            <v>0</v>
          </cell>
          <cell r="AW123">
            <v>0</v>
          </cell>
          <cell r="AX123">
            <v>0</v>
          </cell>
          <cell r="AY123">
            <v>2</v>
          </cell>
          <cell r="AZ123">
            <v>1</v>
          </cell>
          <cell r="BA123">
            <v>0</v>
          </cell>
          <cell r="BB123">
            <v>0</v>
          </cell>
          <cell r="BD123">
            <v>270</v>
          </cell>
          <cell r="BE123" t="e">
            <v>#N/A</v>
          </cell>
        </row>
        <row r="124">
          <cell r="A124">
            <v>207</v>
          </cell>
          <cell r="B124">
            <v>1</v>
          </cell>
          <cell r="C124" t="str">
            <v>Insignia Oficial Ayudante</v>
          </cell>
          <cell r="D124" t="str">
            <v>Policía Oficial,Productos,Atributos,Insignias / Jeraquías</v>
          </cell>
          <cell r="E124">
            <v>216</v>
          </cell>
          <cell r="F124">
            <v>0</v>
          </cell>
          <cell r="G124">
            <v>0</v>
          </cell>
          <cell r="H124">
            <v>0</v>
          </cell>
          <cell r="M124">
            <v>8505160</v>
          </cell>
          <cell r="S124">
            <v>0</v>
          </cell>
          <cell r="T124">
            <v>5</v>
          </cell>
          <cell r="U124">
            <v>5</v>
          </cell>
          <cell r="V124">
            <v>5</v>
          </cell>
          <cell r="W124">
            <v>0.03</v>
          </cell>
          <cell r="X124">
            <v>133</v>
          </cell>
          <cell r="Y124">
            <v>1</v>
          </cell>
          <cell r="Z124" t="str">
            <v>both</v>
          </cell>
          <cell r="AA124">
            <v>0</v>
          </cell>
          <cell r="AD124" t="str">
            <v xml:space="preserve">Insignia pectoral de 1 (un) Rombo Chico. Jerarquía: Oficial Ayudante. </v>
          </cell>
          <cell r="AF124" t="str">
            <v>Policía,1 Rombo,Mendoza,Oficial Ayudante</v>
          </cell>
          <cell r="AJ124" t="str">
            <v>insignia-oficial-ayudante</v>
          </cell>
          <cell r="AM124">
            <v>1</v>
          </cell>
          <cell r="AO124">
            <v>42814.762395833335</v>
          </cell>
          <cell r="AP124">
            <v>1</v>
          </cell>
          <cell r="AQ124" t="str">
            <v>http://rerda.com/img/p/9/9/5/995.jpg</v>
          </cell>
          <cell r="AR124">
            <v>0</v>
          </cell>
          <cell r="AS124" t="str">
            <v>Altura:3.7 cm:5:1,Ancho:6.7 cm:6:1,Espesor:0.2 cm:7:1,Material:Bordado Dorado:3:1,Modelo:Pectoral:4:1,Jerarquía:Oficial Ayudante:0:1,Jurisdicción:Policía de Mendoza:2:1</v>
          </cell>
          <cell r="AT124">
            <v>0</v>
          </cell>
          <cell r="AU124" t="str">
            <v>new</v>
          </cell>
          <cell r="AV124">
            <v>0</v>
          </cell>
          <cell r="AW124">
            <v>0</v>
          </cell>
          <cell r="AX124">
            <v>0</v>
          </cell>
          <cell r="AY124">
            <v>2</v>
          </cell>
          <cell r="AZ124">
            <v>1</v>
          </cell>
          <cell r="BA124">
            <v>0</v>
          </cell>
          <cell r="BB124">
            <v>0</v>
          </cell>
          <cell r="BD124">
            <v>216</v>
          </cell>
          <cell r="BE124" t="e">
            <v>#N/A</v>
          </cell>
        </row>
        <row r="125">
          <cell r="A125">
            <v>208</v>
          </cell>
          <cell r="B125">
            <v>1</v>
          </cell>
          <cell r="C125" t="str">
            <v>Insignia Oficial Sub Inspector</v>
          </cell>
          <cell r="D125" t="str">
            <v>Policía Oficial,Productos,Atributos,Insignias / Jeraquías</v>
          </cell>
          <cell r="E125">
            <v>216</v>
          </cell>
          <cell r="F125">
            <v>0</v>
          </cell>
          <cell r="G125">
            <v>0</v>
          </cell>
          <cell r="H125">
            <v>0</v>
          </cell>
          <cell r="M125">
            <v>8505233</v>
          </cell>
          <cell r="S125">
            <v>0</v>
          </cell>
          <cell r="T125">
            <v>5</v>
          </cell>
          <cell r="U125">
            <v>5</v>
          </cell>
          <cell r="V125">
            <v>5</v>
          </cell>
          <cell r="W125">
            <v>0.03</v>
          </cell>
          <cell r="X125">
            <v>23</v>
          </cell>
          <cell r="Y125">
            <v>1</v>
          </cell>
          <cell r="Z125" t="str">
            <v>both</v>
          </cell>
          <cell r="AA125">
            <v>0</v>
          </cell>
          <cell r="AD125" t="str">
            <v xml:space="preserve">Insignia pectoral con dos (2) rombos bordados chicos. Jerarquía: Oficial Sub Inspector. Fondo azul imperial. Un rombo dorado y el otro plateado. </v>
          </cell>
          <cell r="AF125" t="str">
            <v>Policía,Mendoza,2 Rombos,Oficial Sub Inspector,Sub Inspector</v>
          </cell>
          <cell r="AJ125" t="str">
            <v>insignia-oficial-sub-inspector</v>
          </cell>
          <cell r="AM125">
            <v>1</v>
          </cell>
          <cell r="AO125">
            <v>42814.79078703704</v>
          </cell>
          <cell r="AP125">
            <v>1</v>
          </cell>
          <cell r="AQ125" t="str">
            <v>http://rerda.com/img/p/9/9/7/997.jpg</v>
          </cell>
          <cell r="AR125">
            <v>0</v>
          </cell>
          <cell r="AS125" t="str">
            <v>Altura:4 cm:5:1,Ancho:6.8 cm:6:1,Espesor:0.2 cm:7:1,Material:Bordado dorado y plateado:3:1,Modelo:Pectoral:4:1,Jerarquía:Oficial Sub Inspector:0:1,Denominación:Insignia pectoral:1:1</v>
          </cell>
          <cell r="AT125">
            <v>0</v>
          </cell>
          <cell r="AU125" t="str">
            <v>new</v>
          </cell>
          <cell r="AV125">
            <v>0</v>
          </cell>
          <cell r="AW125">
            <v>0</v>
          </cell>
          <cell r="AX125">
            <v>0</v>
          </cell>
          <cell r="AY125">
            <v>2</v>
          </cell>
          <cell r="AZ125">
            <v>1</v>
          </cell>
          <cell r="BA125">
            <v>0</v>
          </cell>
          <cell r="BB125">
            <v>0</v>
          </cell>
          <cell r="BD125">
            <v>216</v>
          </cell>
          <cell r="BE125" t="e">
            <v>#N/A</v>
          </cell>
        </row>
        <row r="126">
          <cell r="A126">
            <v>209</v>
          </cell>
          <cell r="B126">
            <v>1</v>
          </cell>
          <cell r="C126" t="str">
            <v>Insignia Oficial Subayudante</v>
          </cell>
          <cell r="D126" t="str">
            <v>Policía Oficial,Productos,Atributos,Insignias / Jeraquías</v>
          </cell>
          <cell r="E126">
            <v>216</v>
          </cell>
          <cell r="F126">
            <v>0</v>
          </cell>
          <cell r="G126">
            <v>0</v>
          </cell>
          <cell r="H126">
            <v>0</v>
          </cell>
          <cell r="M126">
            <v>8505159</v>
          </cell>
          <cell r="S126">
            <v>0</v>
          </cell>
          <cell r="T126">
            <v>5</v>
          </cell>
          <cell r="U126">
            <v>5</v>
          </cell>
          <cell r="V126">
            <v>5</v>
          </cell>
          <cell r="W126">
            <v>0.03</v>
          </cell>
          <cell r="X126">
            <v>320</v>
          </cell>
          <cell r="Y126">
            <v>1</v>
          </cell>
          <cell r="Z126" t="str">
            <v>both</v>
          </cell>
          <cell r="AA126">
            <v>0</v>
          </cell>
          <cell r="AD126" t="str">
            <v xml:space="preserve">Insignia pectoral 1 Rombo. Jerarquía: Oficial Subayudante. </v>
          </cell>
          <cell r="AF126" t="str">
            <v>Policía,1 Rombo,Mendoza,Oficial Subayudante</v>
          </cell>
          <cell r="AJ126" t="str">
            <v>insignia-oficial-subayudante</v>
          </cell>
          <cell r="AM126">
            <v>1</v>
          </cell>
          <cell r="AO126">
            <v>42814.807916666665</v>
          </cell>
          <cell r="AP126">
            <v>1</v>
          </cell>
          <cell r="AQ126" t="str">
            <v>http://rerda.com/img/p/9/9/8/998.jpg</v>
          </cell>
          <cell r="AR126">
            <v>0</v>
          </cell>
          <cell r="AS126" t="str">
            <v>Altura:3.7 cm:5:1,Ancho:7 cm:6:1,Espesor:0.2 cm:7:1,Material:Bordado Plateado:3:1,Modelo:Pectoral:4:1,Jerarquía:Oficial Subayudante:0:1,Jurisdicción:Policía de Mendoza:2:1</v>
          </cell>
          <cell r="AT126">
            <v>0</v>
          </cell>
          <cell r="AU126" t="str">
            <v>new</v>
          </cell>
          <cell r="AV126">
            <v>0</v>
          </cell>
          <cell r="AW126">
            <v>0</v>
          </cell>
          <cell r="AX126">
            <v>0</v>
          </cell>
          <cell r="AY126">
            <v>2</v>
          </cell>
          <cell r="AZ126">
            <v>1</v>
          </cell>
          <cell r="BA126">
            <v>0</v>
          </cell>
          <cell r="BB126">
            <v>0</v>
          </cell>
          <cell r="BD126">
            <v>216</v>
          </cell>
          <cell r="BE126" t="e">
            <v>#N/A</v>
          </cell>
        </row>
        <row r="127">
          <cell r="A127">
            <v>210</v>
          </cell>
          <cell r="B127">
            <v>1</v>
          </cell>
          <cell r="C127" t="str">
            <v>Pectoral 2 Rombos Oficial Inspector</v>
          </cell>
          <cell r="D127" t="str">
            <v>Policía Oficial,Productos,Atributos,Insignias / Jeraquías</v>
          </cell>
          <cell r="E127">
            <v>216</v>
          </cell>
          <cell r="F127">
            <v>0</v>
          </cell>
          <cell r="G127">
            <v>0</v>
          </cell>
          <cell r="H127">
            <v>0</v>
          </cell>
          <cell r="M127">
            <v>8505196</v>
          </cell>
          <cell r="S127">
            <v>0</v>
          </cell>
          <cell r="T127">
            <v>5</v>
          </cell>
          <cell r="U127">
            <v>5</v>
          </cell>
          <cell r="V127">
            <v>5</v>
          </cell>
          <cell r="W127">
            <v>0.03</v>
          </cell>
          <cell r="X127">
            <v>31</v>
          </cell>
          <cell r="Y127">
            <v>1</v>
          </cell>
          <cell r="Z127" t="str">
            <v>both</v>
          </cell>
          <cell r="AA127">
            <v>0</v>
          </cell>
          <cell r="AD127" t="str">
            <v>Insignia pectoral de 2 Rombos. Jerarquía: Oficial Inspector de la Policía de Mendoza. Color plateado.</v>
          </cell>
          <cell r="AF127" t="str">
            <v>Policía,Mendoza,2 Rombos,Oficial Inspector,Inspector</v>
          </cell>
          <cell r="AJ127" t="str">
            <v>pectoral-2-rombos-oficial-inspector</v>
          </cell>
          <cell r="AM127">
            <v>1</v>
          </cell>
          <cell r="AO127">
            <v>42814.816851851851</v>
          </cell>
          <cell r="AP127">
            <v>1</v>
          </cell>
          <cell r="AQ127" t="str">
            <v>http://rerda.com/img/p/1/0/0/0/1000.jpg</v>
          </cell>
          <cell r="AR127">
            <v>0</v>
          </cell>
          <cell r="AS127" t="str">
            <v>Altura:3.7 cm:5:1,Ancho:7 cm:6:1,Espesor:0.2 cm:7:1,Material:Bordado plateado:3:1,Modelo:Pectoral:4:1,Jerarquía:Oficial Inspector:0:1,Jurisdicción:Policía de Mendoza:2:1</v>
          </cell>
          <cell r="AT127">
            <v>0</v>
          </cell>
          <cell r="AU127" t="str">
            <v>new</v>
          </cell>
          <cell r="AV127">
            <v>0</v>
          </cell>
          <cell r="AW127">
            <v>0</v>
          </cell>
          <cell r="AX127">
            <v>0</v>
          </cell>
          <cell r="AY127">
            <v>2</v>
          </cell>
          <cell r="AZ127">
            <v>1</v>
          </cell>
          <cell r="BA127">
            <v>0</v>
          </cell>
          <cell r="BB127">
            <v>0</v>
          </cell>
          <cell r="BD127">
            <v>216</v>
          </cell>
          <cell r="BE127" t="e">
            <v>#N/A</v>
          </cell>
        </row>
        <row r="128">
          <cell r="A128">
            <v>212</v>
          </cell>
          <cell r="B128">
            <v>1</v>
          </cell>
          <cell r="C128" t="str">
            <v>Subcomisario Pectoral 1 Rombo y Serreta</v>
          </cell>
          <cell r="D128" t="str">
            <v>Policía Oficial,Productos,Atributos,Insignias / Jeraquías</v>
          </cell>
          <cell r="E128">
            <v>270</v>
          </cell>
          <cell r="F128">
            <v>0</v>
          </cell>
          <cell r="G128">
            <v>0</v>
          </cell>
          <cell r="H128">
            <v>0</v>
          </cell>
          <cell r="M128">
            <v>8505262</v>
          </cell>
          <cell r="S128">
            <v>0</v>
          </cell>
          <cell r="T128">
            <v>5</v>
          </cell>
          <cell r="U128">
            <v>5</v>
          </cell>
          <cell r="V128">
            <v>5</v>
          </cell>
          <cell r="W128">
            <v>0.03</v>
          </cell>
          <cell r="X128">
            <v>0</v>
          </cell>
          <cell r="Y128">
            <v>1</v>
          </cell>
          <cell r="Z128" t="str">
            <v>both</v>
          </cell>
          <cell r="AA128">
            <v>0</v>
          </cell>
          <cell r="AD128" t="str">
            <v>Pectoral Bordado con 1 Rombo y Serreta. Jerarquía: Subcomisario. Policía de Mendoza.</v>
          </cell>
          <cell r="AF128" t="str">
            <v>Policía,1 Rombo,Mendoza,Serreta</v>
          </cell>
          <cell r="AJ128" t="str">
            <v>subcomisario-pectoral-1-rombo-y-serreta</v>
          </cell>
          <cell r="AM128">
            <v>1</v>
          </cell>
          <cell r="AO128">
            <v>42815.741701388892</v>
          </cell>
          <cell r="AP128">
            <v>1</v>
          </cell>
          <cell r="AQ128" t="str">
            <v>http://rerda.com/img/p/4/4/7/3/4473.jpg</v>
          </cell>
          <cell r="AR128">
            <v>0</v>
          </cell>
          <cell r="AS128" t="str">
            <v>Altura:5.8 cm:5:1,Ancho:8.7 cm:6:1,Espesor:0.2 cm:7:1,Material:Bordado:3:1,Modelo:Un rombo y serreta:4:1,Jerarquía:Subcomisario:0:1,Jurisdicción:Policía de Mendoza:2:1,Denominación:Pectoral:1:1</v>
          </cell>
          <cell r="AT128">
            <v>0</v>
          </cell>
          <cell r="AU128" t="str">
            <v>new</v>
          </cell>
          <cell r="AV128">
            <v>0</v>
          </cell>
          <cell r="AW128">
            <v>0</v>
          </cell>
          <cell r="AX128">
            <v>0</v>
          </cell>
          <cell r="AY128">
            <v>2</v>
          </cell>
          <cell r="AZ128">
            <v>1</v>
          </cell>
          <cell r="BA128">
            <v>0</v>
          </cell>
          <cell r="BB128">
            <v>0</v>
          </cell>
          <cell r="BD128">
            <v>270</v>
          </cell>
          <cell r="BE128" t="e">
            <v>#N/A</v>
          </cell>
        </row>
        <row r="129">
          <cell r="A129">
            <v>213</v>
          </cell>
          <cell r="B129">
            <v>1</v>
          </cell>
          <cell r="C129" t="str">
            <v>Pectoral 3 Rombos y Palmas Comisario General</v>
          </cell>
          <cell r="D129" t="str">
            <v>Policía Oficial,Productos,Atributos,Insignias / Jeraquías</v>
          </cell>
          <cell r="E129">
            <v>328.97000100000002</v>
          </cell>
          <cell r="F129">
            <v>0</v>
          </cell>
          <cell r="G129">
            <v>0</v>
          </cell>
          <cell r="H129">
            <v>0</v>
          </cell>
          <cell r="M129">
            <v>8505367</v>
          </cell>
          <cell r="S129">
            <v>0</v>
          </cell>
          <cell r="T129">
            <v>5</v>
          </cell>
          <cell r="U129">
            <v>5</v>
          </cell>
          <cell r="V129">
            <v>5</v>
          </cell>
          <cell r="W129">
            <v>0.03</v>
          </cell>
          <cell r="X129">
            <v>3</v>
          </cell>
          <cell r="Y129">
            <v>1</v>
          </cell>
          <cell r="Z129" t="str">
            <v>both</v>
          </cell>
          <cell r="AA129">
            <v>0</v>
          </cell>
          <cell r="AD129" t="str">
            <v>Insignia pectoral Bordado con 3 Rombos y Palmas Cruzadas. Jerarquía: Comisario General. Policía de Mendoza.</v>
          </cell>
          <cell r="AE129" t="str">
            <v>Rombos dorados con base Francia (Azul) y sobre un fondo negro.</v>
          </cell>
          <cell r="AF129" t="str">
            <v>Policía,Mendoza,3 Rombos,Comisario General,Palmas</v>
          </cell>
          <cell r="AJ129" t="str">
            <v>pectoral-3-rombos-y-palmas-comisario-general</v>
          </cell>
          <cell r="AM129">
            <v>1</v>
          </cell>
          <cell r="AO129">
            <v>42815.768530092595</v>
          </cell>
          <cell r="AP129">
            <v>1</v>
          </cell>
          <cell r="AQ129" t="str">
            <v>http://rerda.com/img/p/1/0/0/9/1009.jpg</v>
          </cell>
          <cell r="AR129">
            <v>0</v>
          </cell>
          <cell r="AS129" t="str">
            <v>Altura:5.8 cm:5:1,Ancho:10.6 cm:6:1,Espesor:0.2 cm:7:1,Material:Bordado:3:1,Modelo:Pectoral:4:1,Jerarquía:Comisario General:0:1,Jurisdicción:Policía de Mendoza:2:1</v>
          </cell>
          <cell r="AT129">
            <v>0</v>
          </cell>
          <cell r="AU129" t="str">
            <v>new</v>
          </cell>
          <cell r="AV129">
            <v>0</v>
          </cell>
          <cell r="AW129">
            <v>0</v>
          </cell>
          <cell r="AX129">
            <v>0</v>
          </cell>
          <cell r="AY129">
            <v>2</v>
          </cell>
          <cell r="AZ129">
            <v>1</v>
          </cell>
          <cell r="BA129">
            <v>0</v>
          </cell>
          <cell r="BB129">
            <v>0</v>
          </cell>
          <cell r="BD129">
            <v>328.97</v>
          </cell>
          <cell r="BE129" t="e">
            <v>#N/A</v>
          </cell>
        </row>
        <row r="130">
          <cell r="A130">
            <v>215</v>
          </cell>
          <cell r="B130">
            <v>1</v>
          </cell>
          <cell r="C130" t="str">
            <v>Pectoral Rueda Alada Motorista</v>
          </cell>
          <cell r="D130" t="str">
            <v>Pectorales,Productos,Atributos</v>
          </cell>
          <cell r="E130">
            <v>165.28999300000001</v>
          </cell>
          <cell r="F130">
            <v>0</v>
          </cell>
          <cell r="G130">
            <v>0</v>
          </cell>
          <cell r="H130">
            <v>0</v>
          </cell>
          <cell r="M130">
            <v>8505131</v>
          </cell>
          <cell r="S130">
            <v>0</v>
          </cell>
          <cell r="T130">
            <v>5</v>
          </cell>
          <cell r="U130">
            <v>5</v>
          </cell>
          <cell r="V130">
            <v>5</v>
          </cell>
          <cell r="W130">
            <v>0.03</v>
          </cell>
          <cell r="X130">
            <v>18</v>
          </cell>
          <cell r="Y130">
            <v>1</v>
          </cell>
          <cell r="Z130" t="str">
            <v>both</v>
          </cell>
          <cell r="AA130">
            <v>0</v>
          </cell>
          <cell r="AD130" t="str">
            <v>Pectoral bordado con Rueda Alada. Jerarquía: Motorista. Policía de Mendoza.</v>
          </cell>
          <cell r="AF130" t="str">
            <v>Policía,Mendoza,Motorista</v>
          </cell>
          <cell r="AJ130" t="str">
            <v>pectoral-rueda-alada-motorista</v>
          </cell>
          <cell r="AM130">
            <v>1</v>
          </cell>
          <cell r="AO130">
            <v>42816.42019675926</v>
          </cell>
          <cell r="AP130">
            <v>1</v>
          </cell>
          <cell r="AQ130" t="str">
            <v>http://rerda.com/img/p/1/0/2/0/1020.jpg</v>
          </cell>
          <cell r="AR130">
            <v>0</v>
          </cell>
          <cell r="AS130" t="str">
            <v>Altura:3.5 cm:5:1,Ancho:9.5 cm:6:1,Espesor:0.2 cm:7:1,Material:Bordado:3:1,Modelo:Pectoral:4:1,Jerarquía:Motorista:0:1,Jurisdicción:Policía de Mendoza:2:1</v>
          </cell>
          <cell r="AT130">
            <v>0</v>
          </cell>
          <cell r="AU130" t="str">
            <v>new</v>
          </cell>
          <cell r="AV130">
            <v>0</v>
          </cell>
          <cell r="AW130">
            <v>0</v>
          </cell>
          <cell r="AX130">
            <v>0</v>
          </cell>
          <cell r="AY130">
            <v>2</v>
          </cell>
          <cell r="AZ130">
            <v>1</v>
          </cell>
          <cell r="BA130">
            <v>0</v>
          </cell>
          <cell r="BB130">
            <v>0</v>
          </cell>
          <cell r="BD130">
            <v>165.29</v>
          </cell>
          <cell r="BE130" t="e">
            <v>#N/A</v>
          </cell>
        </row>
        <row r="131">
          <cell r="A131">
            <v>216</v>
          </cell>
          <cell r="B131">
            <v>1</v>
          </cell>
          <cell r="C131" t="str">
            <v>Pectoral Rueda Alada Vial Baja Visibilidad</v>
          </cell>
          <cell r="D131" t="str">
            <v>Pectorales,Productos,Atributos</v>
          </cell>
          <cell r="E131">
            <v>162.28999300000001</v>
          </cell>
          <cell r="F131">
            <v>0</v>
          </cell>
          <cell r="G131">
            <v>0</v>
          </cell>
          <cell r="H131">
            <v>0</v>
          </cell>
          <cell r="M131">
            <v>8505109</v>
          </cell>
          <cell r="S131">
            <v>0</v>
          </cell>
          <cell r="T131">
            <v>5</v>
          </cell>
          <cell r="U131">
            <v>5</v>
          </cell>
          <cell r="V131">
            <v>5</v>
          </cell>
          <cell r="W131">
            <v>0.03</v>
          </cell>
          <cell r="X131">
            <v>0</v>
          </cell>
          <cell r="Y131">
            <v>1</v>
          </cell>
          <cell r="Z131" t="str">
            <v>both</v>
          </cell>
          <cell r="AA131">
            <v>0</v>
          </cell>
          <cell r="AD131" t="str">
            <v xml:space="preserve">Pectoral bordado con Rueda Alada Baja Visibilidad con un arco. Policía de Mendoza. </v>
          </cell>
          <cell r="AF131" t="str">
            <v>Policía,Vial,Baja Visibilidad,Mendoza</v>
          </cell>
          <cell r="AJ131" t="str">
            <v>pectoral-rueda-alada-vial-baja-visibilidad</v>
          </cell>
          <cell r="AM131">
            <v>1</v>
          </cell>
          <cell r="AO131">
            <v>42816.429293981484</v>
          </cell>
          <cell r="AP131">
            <v>1</v>
          </cell>
          <cell r="AQ131" t="str">
            <v>http://rerda.com/img/p/1/0/2/1/1021.jpg</v>
          </cell>
          <cell r="AR131">
            <v>0</v>
          </cell>
          <cell r="AS131" t="str">
            <v>Altura:3.5 cm:5:1,Ancho:9.5 cm:6:1,Material:Bordado Baja Visibilidad:3:1,Modelo:Pectoral:4:1,Jerarquía:Vial:0:1,Jurisdicción:Policía de Mendoza:2:1</v>
          </cell>
          <cell r="AT131">
            <v>0</v>
          </cell>
          <cell r="AU131" t="str">
            <v>new</v>
          </cell>
          <cell r="AV131">
            <v>0</v>
          </cell>
          <cell r="AW131">
            <v>0</v>
          </cell>
          <cell r="AX131">
            <v>0</v>
          </cell>
          <cell r="AY131">
            <v>2</v>
          </cell>
          <cell r="AZ131">
            <v>1</v>
          </cell>
          <cell r="BA131">
            <v>0</v>
          </cell>
          <cell r="BB131">
            <v>0</v>
          </cell>
          <cell r="BD131">
            <v>162.29</v>
          </cell>
          <cell r="BE131" t="e">
            <v>#N/A</v>
          </cell>
        </row>
        <row r="132">
          <cell r="A132">
            <v>217</v>
          </cell>
          <cell r="B132">
            <v>1</v>
          </cell>
          <cell r="C132" t="str">
            <v>Pectoral Auxiliar de Primera</v>
          </cell>
          <cell r="D132" t="str">
            <v>Policía - Auxiliar,Productos,Atributos,Insignias / Jeraquías</v>
          </cell>
          <cell r="E132">
            <v>162</v>
          </cell>
          <cell r="F132">
            <v>0</v>
          </cell>
          <cell r="G132">
            <v>0</v>
          </cell>
          <cell r="H132">
            <v>0</v>
          </cell>
          <cell r="M132">
            <v>8505157</v>
          </cell>
          <cell r="S132">
            <v>0</v>
          </cell>
          <cell r="T132">
            <v>5</v>
          </cell>
          <cell r="U132">
            <v>5</v>
          </cell>
          <cell r="V132">
            <v>5</v>
          </cell>
          <cell r="W132">
            <v>0.03</v>
          </cell>
          <cell r="X132">
            <v>168</v>
          </cell>
          <cell r="Y132">
            <v>1</v>
          </cell>
          <cell r="Z132" t="str">
            <v>both</v>
          </cell>
          <cell r="AA132">
            <v>0</v>
          </cell>
          <cell r="AD132" t="str">
            <v>Pectoral bordado para Auxiliar de Primera.</v>
          </cell>
          <cell r="AF132" t="str">
            <v>Policía,Mendoza,Auxiliar de Primera</v>
          </cell>
          <cell r="AJ132" t="str">
            <v>pectoral-auxiliar-de-primera</v>
          </cell>
          <cell r="AM132">
            <v>1</v>
          </cell>
          <cell r="AO132">
            <v>42816.467280092591</v>
          </cell>
          <cell r="AP132">
            <v>1</v>
          </cell>
          <cell r="AQ132" t="str">
            <v>http://rerda.com/img/p/1/0/2/2/1022.jpg</v>
          </cell>
          <cell r="AR132">
            <v>0</v>
          </cell>
          <cell r="AS132" t="str">
            <v>Altura:3.7 cm:5:1,Ancho:7 cm:6:1,Espesor:0.2 cm:7:1,Material:Bordado:3:1,Modelo:Pectoral:4:1,Jerarquía:Auxiliar de Primera:0:1,Jurisdicción:Mendoza:2:1</v>
          </cell>
          <cell r="AT132">
            <v>0</v>
          </cell>
          <cell r="AU132" t="str">
            <v>new</v>
          </cell>
          <cell r="AV132">
            <v>0</v>
          </cell>
          <cell r="AW132">
            <v>0</v>
          </cell>
          <cell r="AX132">
            <v>0</v>
          </cell>
          <cell r="AY132">
            <v>2</v>
          </cell>
          <cell r="AZ132">
            <v>1</v>
          </cell>
          <cell r="BA132">
            <v>0</v>
          </cell>
          <cell r="BB132">
            <v>0</v>
          </cell>
          <cell r="BD132">
            <v>162</v>
          </cell>
          <cell r="BE132" t="e">
            <v>#N/A</v>
          </cell>
        </row>
        <row r="133">
          <cell r="A133">
            <v>218</v>
          </cell>
          <cell r="B133">
            <v>1</v>
          </cell>
          <cell r="C133" t="str">
            <v>Pectoral Auxiliar de Primera Baja Visibilidad</v>
          </cell>
          <cell r="D133" t="str">
            <v>Policía - Auxiliar,Productos,Atributos,Insignias / Jeraquías</v>
          </cell>
          <cell r="E133">
            <v>162</v>
          </cell>
          <cell r="F133">
            <v>0</v>
          </cell>
          <cell r="G133">
            <v>0</v>
          </cell>
          <cell r="H133">
            <v>0</v>
          </cell>
          <cell r="M133">
            <v>8505140</v>
          </cell>
          <cell r="S133">
            <v>0</v>
          </cell>
          <cell r="T133">
            <v>5</v>
          </cell>
          <cell r="U133">
            <v>5</v>
          </cell>
          <cell r="V133">
            <v>5</v>
          </cell>
          <cell r="W133">
            <v>0.03</v>
          </cell>
          <cell r="X133">
            <v>5</v>
          </cell>
          <cell r="Y133">
            <v>1</v>
          </cell>
          <cell r="Z133" t="str">
            <v>both</v>
          </cell>
          <cell r="AA133">
            <v>0</v>
          </cell>
          <cell r="AD133" t="str">
            <v>Pectoral para Auxiliar de Primera Baja Visibilidad</v>
          </cell>
          <cell r="AF133" t="str">
            <v>Baja Visibilidad,Auxiliar de Primera</v>
          </cell>
          <cell r="AJ133" t="str">
            <v>pectoral-auxiliar-de-primera-baja-visibilidad</v>
          </cell>
          <cell r="AM133">
            <v>1</v>
          </cell>
          <cell r="AO133">
            <v>42816.475578703707</v>
          </cell>
          <cell r="AP133">
            <v>1</v>
          </cell>
          <cell r="AQ133" t="str">
            <v>http://rerda.com/img/p/1/0/2/3/1023.jpg</v>
          </cell>
          <cell r="AR133">
            <v>0</v>
          </cell>
          <cell r="AS133" t="str">
            <v>Ancho:3.7 cm:6:1,Espesor:7 cm:7:1,Peso:0.2 cm:8:1,Material:Bordado Baja Visibilidad:3:0,Modelo:Pectoral:4:0,Jerarquía:Auxiliar de Primera:0:1,Jurisdicción:Policía de Mendoza:2:1</v>
          </cell>
          <cell r="AT133">
            <v>0</v>
          </cell>
          <cell r="AU133" t="str">
            <v>new</v>
          </cell>
          <cell r="AV133">
            <v>0</v>
          </cell>
          <cell r="AW133">
            <v>0</v>
          </cell>
          <cell r="AX133">
            <v>0</v>
          </cell>
          <cell r="AY133">
            <v>2</v>
          </cell>
          <cell r="AZ133">
            <v>1</v>
          </cell>
          <cell r="BA133">
            <v>0</v>
          </cell>
          <cell r="BB133">
            <v>0</v>
          </cell>
          <cell r="BD133">
            <v>162</v>
          </cell>
          <cell r="BE133" t="e">
            <v>#N/A</v>
          </cell>
        </row>
        <row r="134">
          <cell r="A134">
            <v>219</v>
          </cell>
          <cell r="B134">
            <v>1</v>
          </cell>
          <cell r="C134" t="str">
            <v>Pectoral Auxiliar Mayor</v>
          </cell>
          <cell r="D134" t="str">
            <v>Policía - Auxiliar,Productos,Atributos,Insignias / Jeraquías</v>
          </cell>
          <cell r="E134">
            <v>162</v>
          </cell>
          <cell r="F134">
            <v>0</v>
          </cell>
          <cell r="G134">
            <v>0</v>
          </cell>
          <cell r="H134">
            <v>0</v>
          </cell>
          <cell r="M134">
            <v>8505158</v>
          </cell>
          <cell r="S134">
            <v>0</v>
          </cell>
          <cell r="T134">
            <v>5</v>
          </cell>
          <cell r="U134">
            <v>5</v>
          </cell>
          <cell r="V134">
            <v>5</v>
          </cell>
          <cell r="W134">
            <v>0.03</v>
          </cell>
          <cell r="X134">
            <v>118</v>
          </cell>
          <cell r="Y134">
            <v>1</v>
          </cell>
          <cell r="Z134" t="str">
            <v>both</v>
          </cell>
          <cell r="AA134">
            <v>0</v>
          </cell>
          <cell r="AD134" t="str">
            <v>Pectoral bordado para Auxiliar Mayor.</v>
          </cell>
          <cell r="AF134" t="str">
            <v>Policía,Mendoza,Auxiliar Mayor</v>
          </cell>
          <cell r="AJ134" t="str">
            <v>pectoral-auxiliar-mayor</v>
          </cell>
          <cell r="AM134">
            <v>1</v>
          </cell>
          <cell r="AO134">
            <v>42816.494409722225</v>
          </cell>
          <cell r="AP134">
            <v>1</v>
          </cell>
          <cell r="AQ134" t="str">
            <v>http://rerda.com/img/p/1/0/2/4/1024.jpg</v>
          </cell>
          <cell r="AR134">
            <v>0</v>
          </cell>
          <cell r="AS134" t="str">
            <v>Altura:4.7 cm:5:1,Ancho:6.8 cm:6:1,Espesor:0.2 cm:7:1,Material:Bordado:3:0,Modelo:Pectoral:4:0,Jerarquía:Auxiliar Mayor:0:1,Jurisdicción:Policía de Mendoza:2:1</v>
          </cell>
          <cell r="AT134">
            <v>0</v>
          </cell>
          <cell r="AU134" t="str">
            <v>new</v>
          </cell>
          <cell r="AV134">
            <v>0</v>
          </cell>
          <cell r="AW134">
            <v>0</v>
          </cell>
          <cell r="AX134">
            <v>0</v>
          </cell>
          <cell r="AY134">
            <v>2</v>
          </cell>
          <cell r="AZ134">
            <v>1</v>
          </cell>
          <cell r="BA134">
            <v>0</v>
          </cell>
          <cell r="BB134">
            <v>0</v>
          </cell>
          <cell r="BD134">
            <v>162</v>
          </cell>
          <cell r="BE134" t="e">
            <v>#N/A</v>
          </cell>
        </row>
        <row r="135">
          <cell r="A135">
            <v>220</v>
          </cell>
          <cell r="B135">
            <v>1</v>
          </cell>
          <cell r="C135" t="str">
            <v>Pectoral Auxiliar Mayor Baja Visibilidad</v>
          </cell>
          <cell r="D135" t="str">
            <v>Policía - Auxiliar,Productos,Atributos,Insignias / Jeraquías</v>
          </cell>
          <cell r="E135">
            <v>162</v>
          </cell>
          <cell r="F135">
            <v>0</v>
          </cell>
          <cell r="G135">
            <v>0</v>
          </cell>
          <cell r="H135">
            <v>0</v>
          </cell>
          <cell r="M135">
            <v>8505139</v>
          </cell>
          <cell r="S135">
            <v>0</v>
          </cell>
          <cell r="T135">
            <v>5</v>
          </cell>
          <cell r="U135">
            <v>5</v>
          </cell>
          <cell r="V135">
            <v>5</v>
          </cell>
          <cell r="W135">
            <v>0.03</v>
          </cell>
          <cell r="X135">
            <v>23</v>
          </cell>
          <cell r="Y135">
            <v>1</v>
          </cell>
          <cell r="Z135" t="str">
            <v>both</v>
          </cell>
          <cell r="AA135">
            <v>0</v>
          </cell>
          <cell r="AD135" t="str">
            <v>Pectoral bordado Auxiliar Mayor de Baja Visibilidad.</v>
          </cell>
          <cell r="AF135" t="str">
            <v>Policía,Baja Visibilidad,Mendoza,Auxiliar Mayor</v>
          </cell>
          <cell r="AJ135" t="str">
            <v>pectoral-auxiliar-mayor-baja-visibilidad</v>
          </cell>
          <cell r="AM135">
            <v>1</v>
          </cell>
          <cell r="AO135">
            <v>42816.504849537036</v>
          </cell>
          <cell r="AP135">
            <v>1</v>
          </cell>
          <cell r="AQ135" t="str">
            <v>http://rerda.com/img/p/1/0/2/5/1025.jpg</v>
          </cell>
          <cell r="AR135">
            <v>0</v>
          </cell>
          <cell r="AS135" t="str">
            <v>Altura:4.7 cm:5:1,Ancho:6.8 cm:6:1,Espesor:0.2 cm:7:1,Material:Bordado Baja Visibilidad:3:0,Modelo:Pectoral:4:0,Jerarquía:Auxiliar Mayor:0:1,Jurisdicción:Policía de Mendoza:2:1</v>
          </cell>
          <cell r="AT135">
            <v>0</v>
          </cell>
          <cell r="AU135" t="str">
            <v>new</v>
          </cell>
          <cell r="AV135">
            <v>0</v>
          </cell>
          <cell r="AW135">
            <v>0</v>
          </cell>
          <cell r="AX135">
            <v>0</v>
          </cell>
          <cell r="AY135">
            <v>2</v>
          </cell>
          <cell r="AZ135">
            <v>1</v>
          </cell>
          <cell r="BA135">
            <v>0</v>
          </cell>
          <cell r="BB135">
            <v>0</v>
          </cell>
          <cell r="BD135">
            <v>162</v>
          </cell>
          <cell r="BE135" t="e">
            <v>#N/A</v>
          </cell>
        </row>
        <row r="136">
          <cell r="A136">
            <v>221</v>
          </cell>
          <cell r="B136">
            <v>1</v>
          </cell>
          <cell r="C136" t="str">
            <v>Bandera Argentina Baja Visibilidad</v>
          </cell>
          <cell r="D136" t="str">
            <v>Banderas,Productos,Atributos</v>
          </cell>
          <cell r="E136">
            <v>246.320007</v>
          </cell>
          <cell r="F136">
            <v>0</v>
          </cell>
          <cell r="G136">
            <v>0</v>
          </cell>
          <cell r="H136">
            <v>0</v>
          </cell>
          <cell r="M136">
            <v>7707159</v>
          </cell>
          <cell r="S136">
            <v>0</v>
          </cell>
          <cell r="T136">
            <v>5</v>
          </cell>
          <cell r="U136">
            <v>5</v>
          </cell>
          <cell r="V136">
            <v>5</v>
          </cell>
          <cell r="W136">
            <v>0.03</v>
          </cell>
          <cell r="X136">
            <v>65</v>
          </cell>
          <cell r="Y136">
            <v>1</v>
          </cell>
          <cell r="Z136" t="str">
            <v>both</v>
          </cell>
          <cell r="AA136">
            <v>0</v>
          </cell>
          <cell r="AD136" t="str">
            <v>Bandera Argentina bordada de baja visibilidad.</v>
          </cell>
          <cell r="AF136" t="str">
            <v>Baja Visibilidad,Bandera Argentina</v>
          </cell>
          <cell r="AJ136" t="str">
            <v>bandera-argentina-baja-visibilidad</v>
          </cell>
          <cell r="AM136">
            <v>1</v>
          </cell>
          <cell r="AO136">
            <v>42816.715497685182</v>
          </cell>
          <cell r="AP136">
            <v>1</v>
          </cell>
          <cell r="AQ136" t="str">
            <v>http://rerda.com/img/p/1/0/2/7/1027.jpg,http://rerda.com/img/p/1/0/2/6/1026.jpg</v>
          </cell>
          <cell r="AR136">
            <v>0</v>
          </cell>
          <cell r="AS136" t="str">
            <v>Altura:4.5 cm:5:1,Ancho:7 cm:6:1,Espesor:0.2 cm:7:1,Material:Bordado:3:0,Modelo:Baja Visibilidad:4:1,Denominación:Bandera Argentina:1:1</v>
          </cell>
          <cell r="AT136">
            <v>0</v>
          </cell>
          <cell r="AU136" t="str">
            <v>new</v>
          </cell>
          <cell r="AV136">
            <v>0</v>
          </cell>
          <cell r="AW136">
            <v>0</v>
          </cell>
          <cell r="AX136">
            <v>0</v>
          </cell>
          <cell r="AY136">
            <v>2</v>
          </cell>
          <cell r="AZ136">
            <v>1</v>
          </cell>
          <cell r="BA136">
            <v>0</v>
          </cell>
          <cell r="BB136">
            <v>0</v>
          </cell>
          <cell r="BD136">
            <v>246.32</v>
          </cell>
          <cell r="BE136" t="e">
            <v>#N/A</v>
          </cell>
        </row>
        <row r="137">
          <cell r="A137">
            <v>222</v>
          </cell>
          <cell r="B137">
            <v>1</v>
          </cell>
          <cell r="C137" t="str">
            <v>Bandera Argentina Bordada</v>
          </cell>
          <cell r="D137" t="str">
            <v>Banderas,Productos,Atributos</v>
          </cell>
          <cell r="E137">
            <v>247.949997</v>
          </cell>
          <cell r="F137">
            <v>0</v>
          </cell>
          <cell r="G137">
            <v>0</v>
          </cell>
          <cell r="H137">
            <v>0</v>
          </cell>
          <cell r="M137">
            <v>7707136</v>
          </cell>
          <cell r="S137">
            <v>0</v>
          </cell>
          <cell r="T137">
            <v>5</v>
          </cell>
          <cell r="U137">
            <v>5</v>
          </cell>
          <cell r="V137">
            <v>5</v>
          </cell>
          <cell r="W137">
            <v>0.03</v>
          </cell>
          <cell r="X137">
            <v>14</v>
          </cell>
          <cell r="Y137">
            <v>1</v>
          </cell>
          <cell r="Z137" t="str">
            <v>both</v>
          </cell>
          <cell r="AA137">
            <v>0</v>
          </cell>
          <cell r="AD137" t="str">
            <v>Bandera Argentina Bordada para brazo.</v>
          </cell>
          <cell r="AF137" t="str">
            <v>Brazo,Bandera Argentina</v>
          </cell>
          <cell r="AJ137" t="str">
            <v>bandera-argentina-bordada</v>
          </cell>
          <cell r="AM137">
            <v>1</v>
          </cell>
          <cell r="AO137">
            <v>42816.726203703707</v>
          </cell>
          <cell r="AP137">
            <v>1</v>
          </cell>
          <cell r="AQ137" t="str">
            <v>http://rerda.com/img/p/1/0/2/8/1028.jpg</v>
          </cell>
          <cell r="AR137">
            <v>0</v>
          </cell>
          <cell r="AS137" t="str">
            <v>Altura:4.5 cm:5:1,Ancho:7 cm:6:1,Espesor:0.2 cm:7:1,Material:Bordado:3:0,Denominación:Bandera Argentina Bordada:1:1</v>
          </cell>
          <cell r="AT137">
            <v>0</v>
          </cell>
          <cell r="AU137" t="str">
            <v>new</v>
          </cell>
          <cell r="AV137">
            <v>0</v>
          </cell>
          <cell r="AW137">
            <v>0</v>
          </cell>
          <cell r="AX137">
            <v>0</v>
          </cell>
          <cell r="AY137">
            <v>2</v>
          </cell>
          <cell r="AZ137">
            <v>1</v>
          </cell>
          <cell r="BA137">
            <v>0</v>
          </cell>
          <cell r="BB137">
            <v>0</v>
          </cell>
          <cell r="BD137">
            <v>247.95</v>
          </cell>
          <cell r="BE137" t="e">
            <v>#N/A</v>
          </cell>
        </row>
        <row r="138">
          <cell r="A138">
            <v>223</v>
          </cell>
          <cell r="B138">
            <v>1</v>
          </cell>
          <cell r="C138" t="str">
            <v>Bandera Argentina Larga</v>
          </cell>
          <cell r="D138" t="str">
            <v>Banderas,Productos,Atributos</v>
          </cell>
          <cell r="E138">
            <v>213.259995</v>
          </cell>
          <cell r="F138">
            <v>0</v>
          </cell>
          <cell r="G138">
            <v>0</v>
          </cell>
          <cell r="H138">
            <v>0</v>
          </cell>
          <cell r="M138">
            <v>7701136</v>
          </cell>
          <cell r="S138">
            <v>0</v>
          </cell>
          <cell r="T138">
            <v>5</v>
          </cell>
          <cell r="U138">
            <v>5</v>
          </cell>
          <cell r="V138">
            <v>5</v>
          </cell>
          <cell r="W138">
            <v>0.03</v>
          </cell>
          <cell r="X138">
            <v>22</v>
          </cell>
          <cell r="Y138">
            <v>1</v>
          </cell>
          <cell r="Z138" t="str">
            <v>both</v>
          </cell>
          <cell r="AA138">
            <v>0</v>
          </cell>
          <cell r="AD138" t="str">
            <v>Bandera Argentina Bordada Larga para brazo.</v>
          </cell>
          <cell r="AF138" t="str">
            <v>Bandera Argentina,Larga</v>
          </cell>
          <cell r="AJ138" t="str">
            <v>bandera-argentina-larga</v>
          </cell>
          <cell r="AM138">
            <v>1</v>
          </cell>
          <cell r="AO138">
            <v>42816.748148148145</v>
          </cell>
          <cell r="AP138">
            <v>1</v>
          </cell>
          <cell r="AQ138" t="str">
            <v>http://rerda.com/img/p/1/0/2/9/1029.jpg</v>
          </cell>
          <cell r="AR138">
            <v>0</v>
          </cell>
          <cell r="AS138" t="str">
            <v>Altura:3.3 cm:5:1,Ancho:12 cm:6:1,Espesor:0.2 cm:7:1,Material:Bordado:3:0,Modelo:Larga:4:1,Denominación:Bandera Argentina:1:1</v>
          </cell>
          <cell r="AT138">
            <v>0</v>
          </cell>
          <cell r="AU138" t="str">
            <v>new</v>
          </cell>
          <cell r="AV138">
            <v>0</v>
          </cell>
          <cell r="AW138">
            <v>0</v>
          </cell>
          <cell r="AX138">
            <v>0</v>
          </cell>
          <cell r="AY138">
            <v>2</v>
          </cell>
          <cell r="AZ138">
            <v>1</v>
          </cell>
          <cell r="BA138">
            <v>0</v>
          </cell>
          <cell r="BB138">
            <v>0</v>
          </cell>
          <cell r="BD138">
            <v>213.26</v>
          </cell>
          <cell r="BE138" t="e">
            <v>#N/A</v>
          </cell>
        </row>
        <row r="139">
          <cell r="A139">
            <v>224</v>
          </cell>
          <cell r="B139">
            <v>1</v>
          </cell>
          <cell r="C139" t="str">
            <v>Bandera Argentina Larga Baja Visibilidad</v>
          </cell>
          <cell r="D139" t="str">
            <v>Banderas,Productos,Atributos</v>
          </cell>
          <cell r="E139">
            <v>196.720001</v>
          </cell>
          <cell r="F139">
            <v>0</v>
          </cell>
          <cell r="G139">
            <v>0</v>
          </cell>
          <cell r="H139">
            <v>0</v>
          </cell>
          <cell r="M139">
            <v>7701137</v>
          </cell>
          <cell r="S139">
            <v>0</v>
          </cell>
          <cell r="T139">
            <v>5</v>
          </cell>
          <cell r="U139">
            <v>5</v>
          </cell>
          <cell r="V139">
            <v>5</v>
          </cell>
          <cell r="W139">
            <v>0.03</v>
          </cell>
          <cell r="X139">
            <v>20</v>
          </cell>
          <cell r="Y139">
            <v>1</v>
          </cell>
          <cell r="Z139" t="str">
            <v>both</v>
          </cell>
          <cell r="AA139">
            <v>0</v>
          </cell>
          <cell r="AD139" t="str">
            <v>Bandera Argentina Bordada Larga Baja Visibilidad para brazo.</v>
          </cell>
          <cell r="AF139" t="str">
            <v>Baja Visibilidad,Bandera</v>
          </cell>
          <cell r="AJ139" t="str">
            <v>bandera-argentina-larga-baja-visibilidad</v>
          </cell>
          <cell r="AM139">
            <v>1</v>
          </cell>
          <cell r="AO139">
            <v>42816.757222222222</v>
          </cell>
          <cell r="AP139">
            <v>1</v>
          </cell>
          <cell r="AQ139" t="str">
            <v>http://rerda.com/img/p/1/0/3/0/1030.jpg</v>
          </cell>
          <cell r="AR139">
            <v>0</v>
          </cell>
          <cell r="AS139" t="str">
            <v>Altura:3 cm:5:1,Ancho:11.5 cm:6:1,Espesor:0.2 cm:7:1,Material:Bordado:3:0,Modelo:Larga Baja Visibilidad:4:1,Denominación:Bandera Argentina:1:1</v>
          </cell>
          <cell r="AT139">
            <v>0</v>
          </cell>
          <cell r="AU139" t="str">
            <v>new</v>
          </cell>
          <cell r="AV139">
            <v>0</v>
          </cell>
          <cell r="AW139">
            <v>0</v>
          </cell>
          <cell r="AX139">
            <v>0</v>
          </cell>
          <cell r="AY139">
            <v>2</v>
          </cell>
          <cell r="AZ139">
            <v>1</v>
          </cell>
          <cell r="BA139">
            <v>0</v>
          </cell>
          <cell r="BB139">
            <v>0</v>
          </cell>
          <cell r="BD139">
            <v>196.72</v>
          </cell>
          <cell r="BE139" t="e">
            <v>#N/A</v>
          </cell>
        </row>
        <row r="140">
          <cell r="A140">
            <v>225</v>
          </cell>
          <cell r="B140">
            <v>1</v>
          </cell>
          <cell r="C140" t="str">
            <v>Pectoral Escuela de Cadetes</v>
          </cell>
          <cell r="D140" t="str">
            <v>Pectorales,Productos,Atributos</v>
          </cell>
          <cell r="E140">
            <v>162</v>
          </cell>
          <cell r="F140">
            <v>0</v>
          </cell>
          <cell r="G140">
            <v>0</v>
          </cell>
          <cell r="H140">
            <v>0</v>
          </cell>
          <cell r="M140">
            <v>8505023</v>
          </cell>
          <cell r="S140">
            <v>0</v>
          </cell>
          <cell r="T140">
            <v>5</v>
          </cell>
          <cell r="U140">
            <v>5</v>
          </cell>
          <cell r="V140">
            <v>5</v>
          </cell>
          <cell r="W140">
            <v>0.03</v>
          </cell>
          <cell r="X140">
            <v>24</v>
          </cell>
          <cell r="Y140">
            <v>1</v>
          </cell>
          <cell r="Z140" t="str">
            <v>both</v>
          </cell>
          <cell r="AA140">
            <v>0</v>
          </cell>
          <cell r="AD140" t="str">
            <v>Pectoral bordado para Escuela de Cadetes. Con fondo azul noche y una barra dorada. Con y sin ojal.</v>
          </cell>
          <cell r="AF140" t="str">
            <v>Cadete,Escuela de Cadetes,1 Barra</v>
          </cell>
          <cell r="AJ140" t="str">
            <v>pectoral-escuela-de-cadetes</v>
          </cell>
          <cell r="AM140">
            <v>1</v>
          </cell>
          <cell r="AO140">
            <v>42816.80945601852</v>
          </cell>
          <cell r="AP140">
            <v>1</v>
          </cell>
          <cell r="AQ140" t="str">
            <v>http://rerda.com/img/p/1/0/3/1/1031.jpg</v>
          </cell>
          <cell r="AR140">
            <v>0</v>
          </cell>
          <cell r="AS140" t="str">
            <v>Altura:3.7 cm:5:1,Ancho:5.5 cm:6:1,Espesor:0.2 cm:7:1,Material:Bordado:3:0,Jerarquía:Cadete:0:1,Jurisdicción:Escuela de Cadetes:2:1,Denominación:Insignia Pectoral:1:1</v>
          </cell>
          <cell r="AT140">
            <v>0</v>
          </cell>
          <cell r="AU140" t="str">
            <v>new</v>
          </cell>
          <cell r="AV140">
            <v>0</v>
          </cell>
          <cell r="AW140">
            <v>0</v>
          </cell>
          <cell r="AX140">
            <v>0</v>
          </cell>
          <cell r="AY140">
            <v>2</v>
          </cell>
          <cell r="AZ140">
            <v>1</v>
          </cell>
          <cell r="BA140">
            <v>0</v>
          </cell>
          <cell r="BB140">
            <v>0</v>
          </cell>
          <cell r="BD140">
            <v>162</v>
          </cell>
          <cell r="BE140" t="e">
            <v>#N/A</v>
          </cell>
        </row>
        <row r="141">
          <cell r="A141">
            <v>226</v>
          </cell>
          <cell r="B141">
            <v>1</v>
          </cell>
          <cell r="C141" t="str">
            <v>Suboficial Mayor Baja Visibilidad Penitenciaría</v>
          </cell>
          <cell r="D141" t="str">
            <v>Penitenciaría Suboficial,Productos,Atributos,Insignias / Jeraquías</v>
          </cell>
          <cell r="E141">
            <v>215.740005</v>
          </cell>
          <cell r="F141">
            <v>0</v>
          </cell>
          <cell r="G141">
            <v>0</v>
          </cell>
          <cell r="H141">
            <v>0</v>
          </cell>
          <cell r="M141">
            <v>7700456</v>
          </cell>
          <cell r="S141">
            <v>0</v>
          </cell>
          <cell r="T141">
            <v>5</v>
          </cell>
          <cell r="U141">
            <v>5</v>
          </cell>
          <cell r="V141">
            <v>5</v>
          </cell>
          <cell r="W141">
            <v>0.03</v>
          </cell>
          <cell r="X141">
            <v>12</v>
          </cell>
          <cell r="Y141">
            <v>1</v>
          </cell>
          <cell r="Z141" t="str">
            <v>both</v>
          </cell>
          <cell r="AA141">
            <v>0</v>
          </cell>
          <cell r="AD141" t="str">
            <v>Insignia pectoral Suboficial Mayor de Baja Visibilidad para Penitenciaría. Fondo gris y guarda negra."</v>
          </cell>
          <cell r="AF141" t="str">
            <v>Penitenciaría,Baja Visibilidad,Suboficial Mayor,Suboficiales</v>
          </cell>
          <cell r="AJ141" t="str">
            <v>suboficial-mayor-baja-visibilidad-penitenciaria</v>
          </cell>
          <cell r="AM141">
            <v>1</v>
          </cell>
          <cell r="AO141">
            <v>42816.852430555555</v>
          </cell>
          <cell r="AP141">
            <v>1</v>
          </cell>
          <cell r="AQ141" t="str">
            <v>http://rerda.com/img/p/2/6/4/5/2645.jpg</v>
          </cell>
          <cell r="AR141">
            <v>0</v>
          </cell>
          <cell r="AS141" t="str">
            <v>Altura:4,5 cm:5:1,Ancho:8 cm:6:1,Modelo:Baja Visibilidad:4:1,Jerarquía:Suboficial Mayor:0:1,Jurisdicción:Penitenciaría:2:1</v>
          </cell>
          <cell r="AT141">
            <v>0</v>
          </cell>
          <cell r="AU141" t="str">
            <v>new</v>
          </cell>
          <cell r="AV141">
            <v>0</v>
          </cell>
          <cell r="AW141">
            <v>0</v>
          </cell>
          <cell r="AX141">
            <v>0</v>
          </cell>
          <cell r="AY141">
            <v>2</v>
          </cell>
          <cell r="AZ141">
            <v>1</v>
          </cell>
          <cell r="BA141">
            <v>0</v>
          </cell>
          <cell r="BB141">
            <v>0</v>
          </cell>
          <cell r="BD141">
            <v>215.74</v>
          </cell>
          <cell r="BE141" t="e">
            <v>#N/A</v>
          </cell>
        </row>
        <row r="142">
          <cell r="A142">
            <v>227</v>
          </cell>
          <cell r="B142">
            <v>1</v>
          </cell>
          <cell r="C142" t="str">
            <v>Insignia Suboficial Mayor Penitenciaria</v>
          </cell>
          <cell r="D142" t="str">
            <v>Penitenciaría Suboficial,Productos,Atributos,Insignias / Jeraquías</v>
          </cell>
          <cell r="E142">
            <v>214.91000399999999</v>
          </cell>
          <cell r="F142">
            <v>0</v>
          </cell>
          <cell r="G142">
            <v>0</v>
          </cell>
          <cell r="H142">
            <v>0</v>
          </cell>
          <cell r="M142">
            <v>7700607</v>
          </cell>
          <cell r="S142">
            <v>0</v>
          </cell>
          <cell r="T142">
            <v>5</v>
          </cell>
          <cell r="U142">
            <v>5</v>
          </cell>
          <cell r="V142">
            <v>5</v>
          </cell>
          <cell r="W142">
            <v>0.03</v>
          </cell>
          <cell r="X142">
            <v>0</v>
          </cell>
          <cell r="Y142">
            <v>1</v>
          </cell>
          <cell r="Z142" t="str">
            <v>both</v>
          </cell>
          <cell r="AA142">
            <v>0</v>
          </cell>
          <cell r="AD142" t="str">
            <v>Insignia pectoral bordada para Suboficial Mayor del servicio penitenciario.</v>
          </cell>
          <cell r="AF142" t="str">
            <v>Penitenciaría,Bordado,Mendoza,Suboficial Mayor,Suboficiales</v>
          </cell>
          <cell r="AJ142" t="str">
            <v>insignia-suboficial-mayor-penitenciaria</v>
          </cell>
          <cell r="AM142">
            <v>1</v>
          </cell>
          <cell r="AO142">
            <v>42817.732835648145</v>
          </cell>
          <cell r="AP142">
            <v>1</v>
          </cell>
          <cell r="AQ142" t="str">
            <v>http://rerda.com/img/p/1/9/7/2/1972.jpg,http://rerda.com/img/p/1/9/7/3/1973.jpg</v>
          </cell>
          <cell r="AR142">
            <v>0</v>
          </cell>
          <cell r="AS142" t="str">
            <v>Ancho:8.5 cm:6:1,Material:Bordado:3:0,Modelo:Insignia Pectoral:4:1,Jerarquía:Suboficial Mayor:0:1,Jurisdicción:Penitenciaría:2:1</v>
          </cell>
          <cell r="AT142">
            <v>0</v>
          </cell>
          <cell r="AU142" t="str">
            <v>new</v>
          </cell>
          <cell r="AV142">
            <v>0</v>
          </cell>
          <cell r="AW142">
            <v>0</v>
          </cell>
          <cell r="AX142">
            <v>0</v>
          </cell>
          <cell r="AY142">
            <v>2</v>
          </cell>
          <cell r="AZ142">
            <v>1</v>
          </cell>
          <cell r="BA142">
            <v>0</v>
          </cell>
          <cell r="BB142">
            <v>0</v>
          </cell>
          <cell r="BD142">
            <v>214.91</v>
          </cell>
          <cell r="BE142" t="e">
            <v>#N/A</v>
          </cell>
        </row>
        <row r="143">
          <cell r="A143">
            <v>232</v>
          </cell>
          <cell r="B143">
            <v>1</v>
          </cell>
          <cell r="C143" t="str">
            <v>Pectoral Gimnasia Liceo Militar 1º Año</v>
          </cell>
          <cell r="D143" t="str">
            <v>Liceo Militar,Productos,Atributos,Insignias / Jeraquías</v>
          </cell>
          <cell r="E143">
            <v>108</v>
          </cell>
          <cell r="F143">
            <v>0</v>
          </cell>
          <cell r="G143">
            <v>0</v>
          </cell>
          <cell r="H143">
            <v>0</v>
          </cell>
          <cell r="M143">
            <v>8505120</v>
          </cell>
          <cell r="S143">
            <v>0</v>
          </cell>
          <cell r="T143">
            <v>5</v>
          </cell>
          <cell r="U143">
            <v>5</v>
          </cell>
          <cell r="V143">
            <v>5</v>
          </cell>
          <cell r="W143">
            <v>0.03</v>
          </cell>
          <cell r="X143">
            <v>124</v>
          </cell>
          <cell r="Y143">
            <v>1</v>
          </cell>
          <cell r="Z143" t="str">
            <v>both</v>
          </cell>
          <cell r="AA143">
            <v>0</v>
          </cell>
          <cell r="AD143" t="str">
            <v>Pectoral bordado para el uniforme de gimnasia del Liceo Militar. Fondo gris líneas negras.</v>
          </cell>
          <cell r="AF143" t="str">
            <v>Liceo,Militar,Gimnasia</v>
          </cell>
          <cell r="AJ143" t="str">
            <v>pectoral-gimnasia-liceo-militar-1-ano</v>
          </cell>
          <cell r="AM143">
            <v>1</v>
          </cell>
          <cell r="AO143">
            <v>42821.394606481481</v>
          </cell>
          <cell r="AP143">
            <v>1</v>
          </cell>
          <cell r="AQ143" t="str">
            <v>http://rerda.com/img/p/1/8/1/6/1816.jpg,http://rerda.com/img/p/1/8/1/7/1817.jpg,http://rerda.com/img/p/1/8/1/8/1818.jpg,http://rerda.com/img/p/1/8/1/9/1819.jpg,http://rerda.com/img/p/1/8/2/0/1820.jpg,http://rerda.com/img/p/1/8/2/1/1821.jpg</v>
          </cell>
          <cell r="AR143">
            <v>0</v>
          </cell>
          <cell r="AS143" t="str">
            <v>Altura:2.7 cm:5:1,Ancho:6.5 cm:6:1,Espesor:0.2 cm:7:1,Material:Bordado:3:0,Jerarquía:Uniforme de Gimnasia:0:1,Jurisdicción:Liceo Militar General Espejo:2:1,Denominación:Insignia Pectoral:1:1</v>
          </cell>
          <cell r="AT143">
            <v>0</v>
          </cell>
          <cell r="AU143" t="str">
            <v>new</v>
          </cell>
          <cell r="AV143">
            <v>0</v>
          </cell>
          <cell r="AW143">
            <v>0</v>
          </cell>
          <cell r="AX143">
            <v>0</v>
          </cell>
          <cell r="AY143">
            <v>2</v>
          </cell>
          <cell r="AZ143">
            <v>1</v>
          </cell>
          <cell r="BA143">
            <v>0</v>
          </cell>
          <cell r="BB143">
            <v>0</v>
          </cell>
          <cell r="BD143">
            <v>108</v>
          </cell>
          <cell r="BE143" t="e">
            <v>#N/A</v>
          </cell>
        </row>
        <row r="144">
          <cell r="A144">
            <v>233</v>
          </cell>
          <cell r="B144">
            <v>1</v>
          </cell>
          <cell r="C144" t="str">
            <v>Hombrera Policía Auxiliar</v>
          </cell>
          <cell r="D144" t="str">
            <v>Auxiliar,Productos,Atributos,Hombreras, Charreteras, Paletas, Caponas</v>
          </cell>
          <cell r="E144">
            <v>650</v>
          </cell>
          <cell r="F144">
            <v>0</v>
          </cell>
          <cell r="G144">
            <v>0</v>
          </cell>
          <cell r="H144">
            <v>0</v>
          </cell>
          <cell r="M144">
            <v>7703110</v>
          </cell>
          <cell r="S144">
            <v>0</v>
          </cell>
          <cell r="T144">
            <v>5</v>
          </cell>
          <cell r="U144">
            <v>5</v>
          </cell>
          <cell r="V144">
            <v>5</v>
          </cell>
          <cell r="W144">
            <v>0.03</v>
          </cell>
          <cell r="X144">
            <v>52</v>
          </cell>
          <cell r="Y144">
            <v>1</v>
          </cell>
          <cell r="Z144" t="str">
            <v>both</v>
          </cell>
          <cell r="AA144">
            <v>0</v>
          </cell>
          <cell r="AD144" t="str">
            <v>Hombrera, también llamada Capona, Charretera o Paleta; con  círculo, estrella y una línea o bastón en amarillo; sobre un fondo azul noche oscuro.</v>
          </cell>
          <cell r="AF144" t="str">
            <v>Policía,Mendoza,Oficial Auxiliar</v>
          </cell>
          <cell r="AJ144" t="str">
            <v>hombrera-policia-auxiliar</v>
          </cell>
          <cell r="AM144">
            <v>1</v>
          </cell>
          <cell r="AO144">
            <v>42821.415752314817</v>
          </cell>
          <cell r="AP144">
            <v>1</v>
          </cell>
          <cell r="AQ144" t="str">
            <v>http://rerda.com/img/p/1/0/4/4/1044.jpg</v>
          </cell>
          <cell r="AR144">
            <v>0</v>
          </cell>
          <cell r="AS144" t="str">
            <v>Altura:6.5 cm:5:1,Ancho:12.5 cm:6:1,Material:Alma de plástico, forrada en gabardina y bordada:3:1,Jerarquía:Oficial Auxiliar:0:1,Denominación:Hombrera, Charretera, Capona, Paleta.:1:1</v>
          </cell>
          <cell r="AT144">
            <v>0</v>
          </cell>
          <cell r="AU144" t="str">
            <v>new</v>
          </cell>
          <cell r="AV144">
            <v>0</v>
          </cell>
          <cell r="AW144">
            <v>0</v>
          </cell>
          <cell r="AX144">
            <v>0</v>
          </cell>
          <cell r="AY144">
            <v>2</v>
          </cell>
          <cell r="AZ144">
            <v>1</v>
          </cell>
          <cell r="BA144">
            <v>0</v>
          </cell>
          <cell r="BB144">
            <v>0</v>
          </cell>
          <cell r="BD144">
            <v>650</v>
          </cell>
          <cell r="BE144" t="e">
            <v>#N/A</v>
          </cell>
        </row>
        <row r="145">
          <cell r="A145">
            <v>234</v>
          </cell>
          <cell r="B145">
            <v>1</v>
          </cell>
          <cell r="C145" t="str">
            <v>Hombrera Oficial Auxiliar Mayor</v>
          </cell>
          <cell r="D145" t="str">
            <v>Productos,Atributos,Hombreras, Charreteras, Paletas, Caponas,Auxiliar</v>
          </cell>
          <cell r="E145">
            <v>750</v>
          </cell>
          <cell r="F145">
            <v>0</v>
          </cell>
          <cell r="G145">
            <v>0</v>
          </cell>
          <cell r="H145">
            <v>0</v>
          </cell>
          <cell r="M145">
            <v>7703113</v>
          </cell>
          <cell r="S145">
            <v>0</v>
          </cell>
          <cell r="T145">
            <v>5</v>
          </cell>
          <cell r="U145">
            <v>5</v>
          </cell>
          <cell r="V145">
            <v>5</v>
          </cell>
          <cell r="W145">
            <v>0.03</v>
          </cell>
          <cell r="X145">
            <v>84</v>
          </cell>
          <cell r="Y145">
            <v>1</v>
          </cell>
          <cell r="Z145" t="str">
            <v>both</v>
          </cell>
          <cell r="AA145">
            <v>0</v>
          </cell>
          <cell r="AD145" t="str">
            <v>Hombrera bordada (también llamada Capona, Charretera o Paleta) con círculo, estrella y 3 barras en amarillo. Placa de plástico, forrada en gabardina azul noche.</v>
          </cell>
          <cell r="AF145" t="str">
            <v>Policía,Mendoza,Oficial Auxiliar,Charretera,Capona,Paleta</v>
          </cell>
          <cell r="AJ145" t="str">
            <v>hombrera-oficial-auxiliar-mayor</v>
          </cell>
          <cell r="AM145">
            <v>1</v>
          </cell>
          <cell r="AO145">
            <v>42821.448611111111</v>
          </cell>
          <cell r="AP145">
            <v>1</v>
          </cell>
          <cell r="AQ145" t="str">
            <v>http://rerda.com/img/p/1/0/4/5/1045.jpg</v>
          </cell>
          <cell r="AR145">
            <v>0</v>
          </cell>
          <cell r="AS145" t="str">
            <v>Altura:6.5 cm:5:1,Ancho:12.5 cm:6:1,Material:Estructura de Plástico, forrado en gabardina:3:1,Modelo:Hombrera:4:1,Jerarquía:Auxiliar Mayor:0:1,Denominación:Hombrera, Charretera, Capona, Paleta.:1:1</v>
          </cell>
          <cell r="AT145">
            <v>0</v>
          </cell>
          <cell r="AU145" t="str">
            <v>new</v>
          </cell>
          <cell r="AV145">
            <v>0</v>
          </cell>
          <cell r="AW145">
            <v>0</v>
          </cell>
          <cell r="AX145">
            <v>0</v>
          </cell>
          <cell r="AY145">
            <v>2</v>
          </cell>
          <cell r="AZ145">
            <v>1</v>
          </cell>
          <cell r="BA145">
            <v>0</v>
          </cell>
          <cell r="BB145">
            <v>0</v>
          </cell>
          <cell r="BD145">
            <v>750</v>
          </cell>
          <cell r="BE145" t="e">
            <v>#N/A</v>
          </cell>
        </row>
        <row r="146">
          <cell r="A146">
            <v>236</v>
          </cell>
          <cell r="B146">
            <v>1</v>
          </cell>
          <cell r="C146" t="str">
            <v>Hombrera Oficial Subayudante</v>
          </cell>
          <cell r="D146" t="str">
            <v>Oficial,Productos,Atributos,Hombreras, Charreteras, Paletas, Caponas</v>
          </cell>
          <cell r="E146">
            <v>539.98999000000003</v>
          </cell>
          <cell r="F146">
            <v>0</v>
          </cell>
          <cell r="G146">
            <v>0</v>
          </cell>
          <cell r="H146">
            <v>0</v>
          </cell>
          <cell r="M146">
            <v>7703116</v>
          </cell>
          <cell r="S146">
            <v>0</v>
          </cell>
          <cell r="T146">
            <v>5</v>
          </cell>
          <cell r="U146">
            <v>5</v>
          </cell>
          <cell r="V146">
            <v>5</v>
          </cell>
          <cell r="W146">
            <v>0.03</v>
          </cell>
          <cell r="X146">
            <v>22</v>
          </cell>
          <cell r="Y146">
            <v>1</v>
          </cell>
          <cell r="Z146" t="str">
            <v>both</v>
          </cell>
          <cell r="AA146">
            <v>0</v>
          </cell>
          <cell r="AD146" t="str">
            <v>Hombrera bordada con un rombo plateado. Jerarquía: Oficial Subayudante. Placa de plástico forrada en gabardina color azul noche.</v>
          </cell>
          <cell r="AF146" t="str">
            <v>Policía,1 Rombo,Mendoza,Oficial Auxiliar,Oficial Subayudante</v>
          </cell>
          <cell r="AJ146" t="str">
            <v>hombrera-oficial-subayudante</v>
          </cell>
          <cell r="AM146">
            <v>1</v>
          </cell>
          <cell r="AO146">
            <v>42821.839560185188</v>
          </cell>
          <cell r="AP146">
            <v>1</v>
          </cell>
          <cell r="AQ146" t="str">
            <v>http://rerda.com/img/p/2/1/8/5/2185.jpg,http://rerda.com/img/p/2/1/8/6/2186.jpg</v>
          </cell>
          <cell r="AR146">
            <v>0</v>
          </cell>
          <cell r="AS146" t="str">
            <v>Altura:6.5 cm:5:1,Ancho:12.5 cm:6:1,Material:Placa de plástico forrada en gabardina:3:1,Modelo:1 Rombo Plateado:4:1,Jerarquía:Oficial Subayudante:0:1,Jurisdicción:Policía de Mendoza:2:1</v>
          </cell>
          <cell r="AT146">
            <v>0</v>
          </cell>
          <cell r="AU146" t="str">
            <v>new</v>
          </cell>
          <cell r="AV146">
            <v>0</v>
          </cell>
          <cell r="AW146">
            <v>0</v>
          </cell>
          <cell r="AX146">
            <v>0</v>
          </cell>
          <cell r="AY146">
            <v>2</v>
          </cell>
          <cell r="AZ146">
            <v>1</v>
          </cell>
          <cell r="BA146">
            <v>0</v>
          </cell>
          <cell r="BB146">
            <v>0</v>
          </cell>
          <cell r="BD146">
            <v>539.99</v>
          </cell>
          <cell r="BE146" t="e">
            <v>#N/A</v>
          </cell>
        </row>
        <row r="147">
          <cell r="A147">
            <v>237</v>
          </cell>
          <cell r="B147">
            <v>1</v>
          </cell>
          <cell r="C147" t="str">
            <v>Hombrera Lisa</v>
          </cell>
          <cell r="D147" t="str">
            <v>Lisas, Liceo, Varias,Productos,Atributos,Hombreras, Charreteras, Paletas, Caponas</v>
          </cell>
          <cell r="E147">
            <v>432</v>
          </cell>
          <cell r="F147">
            <v>0</v>
          </cell>
          <cell r="G147">
            <v>0</v>
          </cell>
          <cell r="H147">
            <v>0</v>
          </cell>
          <cell r="M147">
            <v>7703002</v>
          </cell>
          <cell r="S147">
            <v>0</v>
          </cell>
          <cell r="T147">
            <v>5</v>
          </cell>
          <cell r="U147">
            <v>5</v>
          </cell>
          <cell r="V147">
            <v>5</v>
          </cell>
          <cell r="W147">
            <v>0.03</v>
          </cell>
          <cell r="X147">
            <v>44</v>
          </cell>
          <cell r="Y147">
            <v>1</v>
          </cell>
          <cell r="Z147" t="str">
            <v>both</v>
          </cell>
          <cell r="AA147">
            <v>0</v>
          </cell>
          <cell r="AD147" t="str">
            <v>Hombrera lisa para colocar jerarquías metálicas de Comisario y Subcomisario. Compuesta por placa de plástico revestida en gabardina azul noche.</v>
          </cell>
          <cell r="AF147" t="str">
            <v>Policía,Mendoza,Comisario,Lisa</v>
          </cell>
          <cell r="AJ147" t="str">
            <v>hombrera-lisa</v>
          </cell>
          <cell r="AM147">
            <v>1</v>
          </cell>
          <cell r="AO147">
            <v>42822.372025462966</v>
          </cell>
          <cell r="AP147">
            <v>1</v>
          </cell>
          <cell r="AQ147" t="str">
            <v>http://rerda.com/img/p/1/0/5/2/1052.jpg</v>
          </cell>
          <cell r="AR147">
            <v>0</v>
          </cell>
          <cell r="AS147" t="str">
            <v>Altura:6.2 cm:5:1,Ancho:12 cm:6:1,Espesor:0.5 cm:7:1,Material:Placa de plástico forrada en gabardina:3:1,Jerarquía:Porta jerarquías:0:1,Denominación:Hombrera Lisa:1:1</v>
          </cell>
          <cell r="AT147">
            <v>0</v>
          </cell>
          <cell r="AU147" t="str">
            <v>new</v>
          </cell>
          <cell r="AV147">
            <v>0</v>
          </cell>
          <cell r="AW147">
            <v>0</v>
          </cell>
          <cell r="AX147">
            <v>0</v>
          </cell>
          <cell r="AY147">
            <v>2</v>
          </cell>
          <cell r="AZ147">
            <v>1</v>
          </cell>
          <cell r="BA147">
            <v>0</v>
          </cell>
          <cell r="BB147">
            <v>0</v>
          </cell>
          <cell r="BD147">
            <v>432</v>
          </cell>
          <cell r="BE147" t="e">
            <v>#N/A</v>
          </cell>
        </row>
        <row r="148">
          <cell r="A148">
            <v>238</v>
          </cell>
          <cell r="B148">
            <v>1</v>
          </cell>
          <cell r="C148" t="str">
            <v>Hombrera Oficial Inspector</v>
          </cell>
          <cell r="D148" t="str">
            <v>Oficial,Productos,Atributos,Hombreras, Charreteras, Paletas, Caponas</v>
          </cell>
          <cell r="E148">
            <v>647.98999000000003</v>
          </cell>
          <cell r="F148">
            <v>0</v>
          </cell>
          <cell r="G148">
            <v>0</v>
          </cell>
          <cell r="H148">
            <v>0</v>
          </cell>
          <cell r="M148">
            <v>7703117</v>
          </cell>
          <cell r="S148">
            <v>0</v>
          </cell>
          <cell r="T148">
            <v>5</v>
          </cell>
          <cell r="U148">
            <v>5</v>
          </cell>
          <cell r="V148">
            <v>5</v>
          </cell>
          <cell r="W148">
            <v>0.03</v>
          </cell>
          <cell r="X148">
            <v>37</v>
          </cell>
          <cell r="Y148">
            <v>1</v>
          </cell>
          <cell r="Z148" t="str">
            <v>both</v>
          </cell>
          <cell r="AA148">
            <v>0</v>
          </cell>
          <cell r="AD148" t="str">
            <v>Hombrera bordada con 2 (dos) rombos plateados y círculo en dorado. Placa de plástico revestida en gabardina azul noche.</v>
          </cell>
          <cell r="AF148" t="str">
            <v>Policía,Mendoza,Oficial Inspector</v>
          </cell>
          <cell r="AJ148" t="str">
            <v>hombrera-oficial-inspector</v>
          </cell>
          <cell r="AM148">
            <v>1</v>
          </cell>
          <cell r="AO148">
            <v>42822.471782407411</v>
          </cell>
          <cell r="AP148">
            <v>1</v>
          </cell>
          <cell r="AQ148" t="str">
            <v>http://rerda.com/img/p/1/0/5/4/1054.jpg,http://rerda.com/img/p/1/0/5/5/1055.jpg</v>
          </cell>
          <cell r="AR148">
            <v>0</v>
          </cell>
          <cell r="AS148" t="str">
            <v>Altura:6.5 cm:5:1,Ancho:12.5 cm:6:1,Espesor:0.4 cm:7:1,Material:Placa de plástico forrado en gabardina:3:1,Modelo:Bordado con 2 Rombos Plateados y un Círculo Dorado:4:1,Jerarquía:Oficial Inspector:0:1,Jurisdicción:Policía de Mendoza:2:1,Denominación:Hombrera:1:1</v>
          </cell>
          <cell r="AT148">
            <v>0</v>
          </cell>
          <cell r="AU148" t="str">
            <v>new</v>
          </cell>
          <cell r="AV148">
            <v>0</v>
          </cell>
          <cell r="AW148">
            <v>0</v>
          </cell>
          <cell r="AX148">
            <v>0</v>
          </cell>
          <cell r="AY148">
            <v>2</v>
          </cell>
          <cell r="AZ148">
            <v>1</v>
          </cell>
          <cell r="BA148">
            <v>0</v>
          </cell>
          <cell r="BB148">
            <v>0</v>
          </cell>
          <cell r="BD148">
            <v>647.99</v>
          </cell>
          <cell r="BE148" t="e">
            <v>#N/A</v>
          </cell>
        </row>
        <row r="149">
          <cell r="A149">
            <v>239</v>
          </cell>
          <cell r="B149">
            <v>1</v>
          </cell>
          <cell r="C149" t="str">
            <v>Hombrera Oficial Subcomisario</v>
          </cell>
          <cell r="D149" t="str">
            <v>Oficial,Productos,Atributos,Hombreras, Charreteras, Paletas, Caponas</v>
          </cell>
          <cell r="E149">
            <v>755.98999000000003</v>
          </cell>
          <cell r="F149">
            <v>0</v>
          </cell>
          <cell r="G149">
            <v>0</v>
          </cell>
          <cell r="H149">
            <v>0</v>
          </cell>
          <cell r="M149">
            <v>7703105</v>
          </cell>
          <cell r="S149">
            <v>0</v>
          </cell>
          <cell r="T149">
            <v>5</v>
          </cell>
          <cell r="U149">
            <v>5</v>
          </cell>
          <cell r="V149">
            <v>5</v>
          </cell>
          <cell r="W149">
            <v>0.03</v>
          </cell>
          <cell r="X149">
            <v>13</v>
          </cell>
          <cell r="Y149">
            <v>1</v>
          </cell>
          <cell r="Z149" t="str">
            <v>both</v>
          </cell>
          <cell r="AA149">
            <v>0</v>
          </cell>
          <cell r="AD149" t="str">
            <v>Hombrera bordada con hilo dorado. Un (1) rombo dorado con base negra y serreta.</v>
          </cell>
          <cell r="AE149" t="str">
            <v>Confeccionada con estructura de plástico revestida en gabardina azul noche.</v>
          </cell>
          <cell r="AF149" t="str">
            <v>Policía,Mendoza,Serreta,Subcomisario</v>
          </cell>
          <cell r="AJ149" t="str">
            <v>hombrera-oficial-subcomisario</v>
          </cell>
          <cell r="AM149">
            <v>1</v>
          </cell>
          <cell r="AO149">
            <v>42822.712060185186</v>
          </cell>
          <cell r="AP149">
            <v>1</v>
          </cell>
          <cell r="AQ149" t="str">
            <v>http://rerda.com/img/p/1/0/5/7/1057.jpg,http://rerda.com/img/p/1/0/5/8/1058.jpg</v>
          </cell>
          <cell r="AR149">
            <v>0</v>
          </cell>
          <cell r="AS149" t="str">
            <v>Altura:6.2 cm:5:1,Ancho:12 cm:6:1,Material:Placa de plástico forrada en gabardina:3:1,Modelo:Un rombo dorado en base negra y serreta:4:1,Jerarquía:Oficial Subcomisario:0:1,Jurisdicción:Policía de Mendoza:2:1,Denominación:Hombrera:1:1</v>
          </cell>
          <cell r="AT149">
            <v>0</v>
          </cell>
          <cell r="AU149" t="str">
            <v>new</v>
          </cell>
          <cell r="AV149">
            <v>0</v>
          </cell>
          <cell r="AW149">
            <v>0</v>
          </cell>
          <cell r="AX149">
            <v>0</v>
          </cell>
          <cell r="AY149">
            <v>2</v>
          </cell>
          <cell r="AZ149">
            <v>1</v>
          </cell>
          <cell r="BA149">
            <v>0</v>
          </cell>
          <cell r="BB149">
            <v>0</v>
          </cell>
          <cell r="BD149">
            <v>755.99</v>
          </cell>
          <cell r="BE149" t="e">
            <v>#N/A</v>
          </cell>
        </row>
        <row r="150">
          <cell r="A150">
            <v>240</v>
          </cell>
          <cell r="B150">
            <v>1</v>
          </cell>
          <cell r="C150" t="str">
            <v>Hombrera Oficial Principal</v>
          </cell>
          <cell r="D150" t="str">
            <v>Oficial,Productos,Atributos,Hombreras, Charreteras, Paletas, Caponas</v>
          </cell>
          <cell r="E150">
            <v>755.98999000000003</v>
          </cell>
          <cell r="F150">
            <v>0</v>
          </cell>
          <cell r="G150">
            <v>0</v>
          </cell>
          <cell r="H150">
            <v>0</v>
          </cell>
          <cell r="M150">
            <v>7703118</v>
          </cell>
          <cell r="S150">
            <v>0</v>
          </cell>
          <cell r="T150">
            <v>5</v>
          </cell>
          <cell r="U150">
            <v>5</v>
          </cell>
          <cell r="V150">
            <v>5</v>
          </cell>
          <cell r="W150">
            <v>0.03</v>
          </cell>
          <cell r="X150">
            <v>8</v>
          </cell>
          <cell r="Y150">
            <v>1</v>
          </cell>
          <cell r="Z150" t="str">
            <v>both</v>
          </cell>
          <cell r="AA150">
            <v>0</v>
          </cell>
          <cell r="AD150" t="str">
            <v>Hombrera bordada con 3 (tres) rombos plateados y un cículo dorado. Placa de plástico revestida en gabardina azul noche.</v>
          </cell>
          <cell r="AF150" t="str">
            <v>Policía,Mendoza,Oficial Principal</v>
          </cell>
          <cell r="AJ150" t="str">
            <v>hombrera-oficial-principal</v>
          </cell>
          <cell r="AM150">
            <v>1</v>
          </cell>
          <cell r="AO150">
            <v>42822.746076388888</v>
          </cell>
          <cell r="AP150">
            <v>1</v>
          </cell>
          <cell r="AQ150" t="str">
            <v>http://rerda.com/img/p/1/0/5/9/1059.jpg,http://rerda.com/img/p/1/0/6/0/1060.jpg</v>
          </cell>
          <cell r="AR150">
            <v>0</v>
          </cell>
          <cell r="AS150" t="str">
            <v>Altura:6.5 cm:5:1,Ancho:12.6 cm:6:1,Espesor: :7:1,Material:Placa de plástico forrada en gabardina:3:1,Modelo:3 Rombos Plateados:4:1,Jerarquía:Oficial Principal:0:1,Jurisdicción:Policía de Mendoza:2:1,Denominación:Hombrera:1:1</v>
          </cell>
          <cell r="AT150">
            <v>0</v>
          </cell>
          <cell r="AU150" t="str">
            <v>new</v>
          </cell>
          <cell r="AV150">
            <v>0</v>
          </cell>
          <cell r="AW150">
            <v>0</v>
          </cell>
          <cell r="AX150">
            <v>0</v>
          </cell>
          <cell r="AY150">
            <v>2</v>
          </cell>
          <cell r="AZ150">
            <v>1</v>
          </cell>
          <cell r="BA150">
            <v>0</v>
          </cell>
          <cell r="BB150">
            <v>0</v>
          </cell>
          <cell r="BD150">
            <v>755.99</v>
          </cell>
          <cell r="BE150" t="e">
            <v>#N/A</v>
          </cell>
        </row>
        <row r="151">
          <cell r="A151">
            <v>241</v>
          </cell>
          <cell r="B151">
            <v>1</v>
          </cell>
          <cell r="C151" t="str">
            <v>Hombrera Oficial Comisario Inspector</v>
          </cell>
          <cell r="D151" t="str">
            <v>Oficial,Productos,Atributos,Hombreras, Charreteras, Paletas, Caponas</v>
          </cell>
          <cell r="E151">
            <v>863.98999000000003</v>
          </cell>
          <cell r="F151">
            <v>0</v>
          </cell>
          <cell r="G151">
            <v>0</v>
          </cell>
          <cell r="H151">
            <v>0</v>
          </cell>
          <cell r="M151">
            <v>7703121</v>
          </cell>
          <cell r="S151">
            <v>0</v>
          </cell>
          <cell r="T151">
            <v>5</v>
          </cell>
          <cell r="U151">
            <v>5</v>
          </cell>
          <cell r="V151">
            <v>5</v>
          </cell>
          <cell r="W151">
            <v>0.03</v>
          </cell>
          <cell r="X151">
            <v>8</v>
          </cell>
          <cell r="Y151">
            <v>1</v>
          </cell>
          <cell r="Z151" t="str">
            <v>both</v>
          </cell>
          <cell r="AA151">
            <v>0</v>
          </cell>
          <cell r="AD151" t="str">
            <v>Hombrera bordada con hilo dorado. Un rombo sobre base francia, serreta y plamas cruzadas. Jerarquía: Comisario Inspector.</v>
          </cell>
          <cell r="AE151" t="str">
            <v>Confeccionada con estructura de plástico revestida en gabardina color azul noche.</v>
          </cell>
          <cell r="AF151" t="str">
            <v>Policía,Mendoza,Comisario Inspector,Mayor</v>
          </cell>
          <cell r="AJ151" t="str">
            <v>hombrera-oficial-comisario-inspector</v>
          </cell>
          <cell r="AM151">
            <v>1</v>
          </cell>
          <cell r="AO151">
            <v>42822.767164351855</v>
          </cell>
          <cell r="AP151">
            <v>1</v>
          </cell>
          <cell r="AQ151" t="str">
            <v>http://rerda.com/img/p/1/0/6/1/1061.jpg,http://rerda.com/img/p/1/0/6/2/1062.jpg</v>
          </cell>
          <cell r="AR151">
            <v>0</v>
          </cell>
          <cell r="AS151" t="str">
            <v>Altura:6.3 cm:5:1,Ancho:12 cm:6:1,Material:Placa de plástico forrada en gabardina:3:1,Modelo:1 Rombo en base Francia, Palmas y Serreta:4:1,Jerarquía:Comisario Inspector:0:1,Jurisdicción:Policía de Mendoza:2:1,Denominación:Hombrera:1:1</v>
          </cell>
          <cell r="AT151">
            <v>0</v>
          </cell>
          <cell r="AU151" t="str">
            <v>new</v>
          </cell>
          <cell r="AV151">
            <v>0</v>
          </cell>
          <cell r="AW151">
            <v>0</v>
          </cell>
          <cell r="AX151">
            <v>0</v>
          </cell>
          <cell r="AY151">
            <v>2</v>
          </cell>
          <cell r="AZ151">
            <v>1</v>
          </cell>
          <cell r="BA151">
            <v>0</v>
          </cell>
          <cell r="BB151">
            <v>0</v>
          </cell>
          <cell r="BD151">
            <v>863.99</v>
          </cell>
          <cell r="BE151" t="e">
            <v>#N/A</v>
          </cell>
        </row>
        <row r="152">
          <cell r="A152">
            <v>242</v>
          </cell>
          <cell r="B152">
            <v>1</v>
          </cell>
          <cell r="C152" t="str">
            <v>Hombrera Oficial Comisario</v>
          </cell>
          <cell r="D152" t="str">
            <v>Oficial,Productos,Atributos,Hombreras, Charreteras, Paletas, Caponas</v>
          </cell>
          <cell r="E152">
            <v>971.98999000000003</v>
          </cell>
          <cell r="F152">
            <v>0</v>
          </cell>
          <cell r="G152">
            <v>0</v>
          </cell>
          <cell r="H152">
            <v>0</v>
          </cell>
          <cell r="M152">
            <v>7703106</v>
          </cell>
          <cell r="S152">
            <v>0</v>
          </cell>
          <cell r="T152">
            <v>5</v>
          </cell>
          <cell r="U152">
            <v>5</v>
          </cell>
          <cell r="V152">
            <v>5</v>
          </cell>
          <cell r="W152">
            <v>0.03</v>
          </cell>
          <cell r="X152">
            <v>59</v>
          </cell>
          <cell r="Y152">
            <v>1</v>
          </cell>
          <cell r="Z152" t="str">
            <v>both</v>
          </cell>
          <cell r="AA152">
            <v>0</v>
          </cell>
          <cell r="AD152" t="str">
            <v xml:space="preserve">Hombrera bordada con serreta. Dos rombos: uno plateado y el otro dorado. </v>
          </cell>
          <cell r="AE152" t="str">
            <v>Confeccionada en placa de plástico revestida con gabardina color azul noche.</v>
          </cell>
          <cell r="AF152" t="str">
            <v>Policía,Mendoza,Comisario</v>
          </cell>
          <cell r="AJ152" t="str">
            <v>hombrera-oficial-comisario</v>
          </cell>
          <cell r="AM152">
            <v>1</v>
          </cell>
          <cell r="AO152">
            <v>42822.823159722226</v>
          </cell>
          <cell r="AP152">
            <v>1</v>
          </cell>
          <cell r="AQ152" t="str">
            <v>http://rerda.com/img/p/1/0/6/4/1064.jpg,http://rerda.com/img/p/1/0/6/3/1063.jpg</v>
          </cell>
          <cell r="AR152">
            <v>0</v>
          </cell>
          <cell r="AS152" t="str">
            <v>Altura:6.5 cm:5:1,Ancho:12.7 cm:6:1,Espesor:0.5 cm:7:1,Material:Placa de plástico forrada en gabardina:3:1,Modelo:2 Rombos y Serreta:4:1,Jerarquía:Comisario:0:1,Jurisdicción:Policía de Mendoza:2:1,Denominación:Hombrera:1:1</v>
          </cell>
          <cell r="AT152">
            <v>0</v>
          </cell>
          <cell r="AU152" t="str">
            <v>new</v>
          </cell>
          <cell r="AV152">
            <v>0</v>
          </cell>
          <cell r="AW152">
            <v>0</v>
          </cell>
          <cell r="AX152">
            <v>0</v>
          </cell>
          <cell r="AY152">
            <v>2</v>
          </cell>
          <cell r="AZ152">
            <v>1</v>
          </cell>
          <cell r="BA152">
            <v>0</v>
          </cell>
          <cell r="BB152">
            <v>0</v>
          </cell>
          <cell r="BD152">
            <v>971.99</v>
          </cell>
          <cell r="BE152" t="e">
            <v>#N/A</v>
          </cell>
        </row>
        <row r="153">
          <cell r="A153">
            <v>243</v>
          </cell>
          <cell r="B153">
            <v>1</v>
          </cell>
          <cell r="C153" t="str">
            <v>Hombrera Oficial Comisario General</v>
          </cell>
          <cell r="D153" t="str">
            <v>Oficial,Productos,Atributos,Hombreras, Charreteras, Paletas, Caponas</v>
          </cell>
          <cell r="E153">
            <v>1079.98999</v>
          </cell>
          <cell r="F153">
            <v>0</v>
          </cell>
          <cell r="G153">
            <v>0</v>
          </cell>
          <cell r="H153">
            <v>0</v>
          </cell>
          <cell r="M153">
            <v>7703185</v>
          </cell>
          <cell r="S153">
            <v>0</v>
          </cell>
          <cell r="T153">
            <v>5</v>
          </cell>
          <cell r="U153">
            <v>5</v>
          </cell>
          <cell r="V153">
            <v>5</v>
          </cell>
          <cell r="W153">
            <v>0.03</v>
          </cell>
          <cell r="X153">
            <v>2</v>
          </cell>
          <cell r="Y153">
            <v>1</v>
          </cell>
          <cell r="Z153" t="str">
            <v>both</v>
          </cell>
          <cell r="AA153">
            <v>0</v>
          </cell>
          <cell r="AD153" t="str">
            <v>Hombrera bordada con tres (3) rombos dorados en base Francia, serreta y palmas cruzadas. Jerarquía: Comisario General.</v>
          </cell>
          <cell r="AE153" t="str">
            <v>Confeccionada con placa de plástico revestida en gabardina azul noche.</v>
          </cell>
          <cell r="AF153" t="str">
            <v>Policía,Mendoza,Comisario General</v>
          </cell>
          <cell r="AJ153" t="str">
            <v>hombrera-oficial-comisario-general</v>
          </cell>
          <cell r="AM153">
            <v>1</v>
          </cell>
          <cell r="AO153">
            <v>42822.852511574078</v>
          </cell>
          <cell r="AP153">
            <v>1</v>
          </cell>
          <cell r="AQ153" t="str">
            <v>http://rerda.com/img/p/1/0/6/6/1066.jpg,http://rerda.com/img/p/1/0/6/5/1065.jpg</v>
          </cell>
          <cell r="AR153">
            <v>0</v>
          </cell>
          <cell r="AS153" t="str">
            <v>Altura:6 cm:5:1,Ancho:14.3 cm:6:1,Material:Placa de plástico forrada en gabardina:3:1,Modelo:3 Rombos Palmas y Serreta:4:1,Jerarquía:Comisario General:0:1,Jurisdicción:Policía de Mendoza:2:1,Denominación:Hombrera:1:1</v>
          </cell>
          <cell r="AT153">
            <v>0</v>
          </cell>
          <cell r="AU153" t="str">
            <v>new</v>
          </cell>
          <cell r="AV153">
            <v>0</v>
          </cell>
          <cell r="AW153">
            <v>0</v>
          </cell>
          <cell r="AX153">
            <v>0</v>
          </cell>
          <cell r="AY153">
            <v>2</v>
          </cell>
          <cell r="AZ153">
            <v>1</v>
          </cell>
          <cell r="BA153">
            <v>0</v>
          </cell>
          <cell r="BB153">
            <v>0</v>
          </cell>
          <cell r="BD153">
            <v>1079.99</v>
          </cell>
          <cell r="BE153" t="e">
            <v>#N/A</v>
          </cell>
        </row>
        <row r="154">
          <cell r="A154">
            <v>244</v>
          </cell>
          <cell r="B154">
            <v>1</v>
          </cell>
          <cell r="C154" t="str">
            <v>Hombrera Suboficial Mayor</v>
          </cell>
          <cell r="D154" t="str">
            <v>Suboficial,Productos,Atributos,Hombreras, Charreteras, Paletas, Caponas</v>
          </cell>
          <cell r="E154">
            <v>540</v>
          </cell>
          <cell r="F154">
            <v>0</v>
          </cell>
          <cell r="G154">
            <v>0</v>
          </cell>
          <cell r="H154">
            <v>0</v>
          </cell>
          <cell r="M154">
            <v>7703607</v>
          </cell>
          <cell r="S154">
            <v>0</v>
          </cell>
          <cell r="T154">
            <v>5</v>
          </cell>
          <cell r="U154">
            <v>5</v>
          </cell>
          <cell r="V154">
            <v>5</v>
          </cell>
          <cell r="W154">
            <v>0.03</v>
          </cell>
          <cell r="X154">
            <v>0</v>
          </cell>
          <cell r="Y154">
            <v>1</v>
          </cell>
          <cell r="Z154" t="str">
            <v>both</v>
          </cell>
          <cell r="AA154">
            <v>0</v>
          </cell>
          <cell r="AD154" t="str">
            <v>Hombrera (también llamada Charretera, Capona o Paleta) en base acrílico y forrada en gabardina azul noche. Bordada en amarillo o con galón amarillo cocido.</v>
          </cell>
          <cell r="AE154" t="str">
            <v>Cuenta con una placa de plástico revestida en gabardina color azul noche.</v>
          </cell>
          <cell r="AF154" t="str">
            <v>Policía,Mendoza,Suboficial Mayor,Hombrera,Charretera,Capona,Paleta</v>
          </cell>
          <cell r="AJ154" t="str">
            <v>hombrera-suboficial-mayor</v>
          </cell>
          <cell r="AM154">
            <v>1</v>
          </cell>
          <cell r="AO154">
            <v>42823.432835648149</v>
          </cell>
          <cell r="AP154">
            <v>1</v>
          </cell>
          <cell r="AQ154" t="str">
            <v>http://rerda.com/img/p/1/0/6/8/1068.jpg,http://rerda.com/img/p/1/0/6/7/1067.jpg</v>
          </cell>
          <cell r="AR154">
            <v>0</v>
          </cell>
          <cell r="AS154" t="str">
            <v>Altura:6.5 cm:5:1,Ancho:12.5 cm:6:1,Material:Base de acrílico forrada en gabardina:3:1,Jerarquía:Suboficial Mayor:0:1,Denominación:Hombrera, Paleta, Charretera, Capona.:1:1</v>
          </cell>
          <cell r="AT154">
            <v>0</v>
          </cell>
          <cell r="AU154" t="str">
            <v>new</v>
          </cell>
          <cell r="AV154">
            <v>0</v>
          </cell>
          <cell r="AW154">
            <v>0</v>
          </cell>
          <cell r="AX154">
            <v>0</v>
          </cell>
          <cell r="AY154">
            <v>2</v>
          </cell>
          <cell r="AZ154">
            <v>1</v>
          </cell>
          <cell r="BA154">
            <v>0</v>
          </cell>
          <cell r="BB154">
            <v>0</v>
          </cell>
          <cell r="BD154">
            <v>540</v>
          </cell>
          <cell r="BE154" t="e">
            <v>#N/A</v>
          </cell>
        </row>
        <row r="155">
          <cell r="A155">
            <v>245</v>
          </cell>
          <cell r="B155">
            <v>1</v>
          </cell>
          <cell r="C155" t="str">
            <v>Hombrera 2 Soles Adjutor Penitenciaría</v>
          </cell>
          <cell r="D155" t="str">
            <v>Penitenciaría,Productos,Atributos,Hombreras, Charreteras, Paletas, Caponas</v>
          </cell>
          <cell r="E155">
            <v>729</v>
          </cell>
          <cell r="F155">
            <v>0</v>
          </cell>
          <cell r="G155">
            <v>0</v>
          </cell>
          <cell r="H155">
            <v>0</v>
          </cell>
          <cell r="M155">
            <v>7703051</v>
          </cell>
          <cell r="S155">
            <v>0</v>
          </cell>
          <cell r="T155">
            <v>5</v>
          </cell>
          <cell r="U155">
            <v>5</v>
          </cell>
          <cell r="V155">
            <v>5</v>
          </cell>
          <cell r="W155">
            <v>0.03</v>
          </cell>
          <cell r="X155">
            <v>0</v>
          </cell>
          <cell r="Y155">
            <v>1</v>
          </cell>
          <cell r="Z155" t="str">
            <v>both</v>
          </cell>
          <cell r="AA155">
            <v>0</v>
          </cell>
          <cell r="AD155" t="str">
            <v>Hombrera bordada con 2 soles plateados sobre base celeste. Confeccionada en placa de plástico revestida con gabardina color azul noche.</v>
          </cell>
          <cell r="AF155" t="str">
            <v>Penitenciaría,Mendoza,2 Soles,Adjutor</v>
          </cell>
          <cell r="AJ155" t="str">
            <v>hombrera-2-soles-adjutor-penitenciaria</v>
          </cell>
          <cell r="AM155">
            <v>1</v>
          </cell>
          <cell r="AO155">
            <v>42823.447627314818</v>
          </cell>
          <cell r="AP155">
            <v>1</v>
          </cell>
          <cell r="AQ155" t="str">
            <v>http://rerda.com/img/p/1/0/6/9/1069.jpg,http://rerda.com/img/p/1/0/7/0/1070.jpg</v>
          </cell>
          <cell r="AR155">
            <v>0</v>
          </cell>
          <cell r="AS155" t="str">
            <v>Altura:6.5 cm:5:1,Ancho:12.8 cm:6:1,Material:Placa de plástico forrada en gabardina:3:1,Modelo:2 Soles plateados sobre base celeste:4:1,Jerarquía:Adjutor:0:1,Jurisdicción:Penitenciaría:2:1,Denominación:Hombrera, Paleta, Charretera, Capona:1:1</v>
          </cell>
          <cell r="AT155">
            <v>0</v>
          </cell>
          <cell r="AU155" t="str">
            <v>new</v>
          </cell>
          <cell r="AV155">
            <v>0</v>
          </cell>
          <cell r="AW155">
            <v>0</v>
          </cell>
          <cell r="AX155">
            <v>0</v>
          </cell>
          <cell r="AY155">
            <v>2</v>
          </cell>
          <cell r="AZ155">
            <v>1</v>
          </cell>
          <cell r="BA155">
            <v>0</v>
          </cell>
          <cell r="BB155">
            <v>0</v>
          </cell>
          <cell r="BD155">
            <v>729</v>
          </cell>
          <cell r="BE155" t="e">
            <v>#N/A</v>
          </cell>
        </row>
        <row r="156">
          <cell r="A156">
            <v>246</v>
          </cell>
          <cell r="B156">
            <v>1</v>
          </cell>
          <cell r="C156" t="str">
            <v>Pistolera Poliamida Mini Guerrillera</v>
          </cell>
          <cell r="D156" t="str">
            <v>Pistoleras,Productos,Equipamientos</v>
          </cell>
          <cell r="E156">
            <v>864</v>
          </cell>
          <cell r="F156">
            <v>0</v>
          </cell>
          <cell r="G156">
            <v>0</v>
          </cell>
          <cell r="H156">
            <v>0</v>
          </cell>
          <cell r="M156">
            <v>8703615</v>
          </cell>
          <cell r="S156">
            <v>0</v>
          </cell>
          <cell r="T156">
            <v>5</v>
          </cell>
          <cell r="U156">
            <v>5</v>
          </cell>
          <cell r="V156">
            <v>5</v>
          </cell>
          <cell r="W156">
            <v>0.03</v>
          </cell>
          <cell r="X156">
            <v>16</v>
          </cell>
          <cell r="Y156">
            <v>1</v>
          </cell>
          <cell r="Z156" t="str">
            <v>both</v>
          </cell>
          <cell r="AA156">
            <v>0</v>
          </cell>
          <cell r="AD156" t="str">
            <v>Pistolera de poliamida Mini Guerrillera. Sirve como una buena funda universal para todo tipo de pistolas. Con su cinta regulable puede adaptarse a todo tipo de calibre.</v>
          </cell>
          <cell r="AE156" t="str">
            <v>Dos pasacintos. Seguro regulable con extremo de velcro (abrojo). Material: Poliamida - Cordura. Modelo: Mini Guerrillera. Altura: 11,5 cm. Ancho: 17 cm.</v>
          </cell>
          <cell r="AF156" t="str">
            <v>Pistolera,Policía,Polimida</v>
          </cell>
          <cell r="AJ156" t="str">
            <v>pistolera-poliamida-mini-guerrillera</v>
          </cell>
          <cell r="AM156">
            <v>1</v>
          </cell>
          <cell r="AO156">
            <v>42828.418553240743</v>
          </cell>
          <cell r="AP156">
            <v>1</v>
          </cell>
          <cell r="AQ156" t="str">
            <v>http://rerda.com/img/p/1/0/7/1/1071.jpg,http://rerda.com/img/p/1/1/1/1/1111.jpg</v>
          </cell>
          <cell r="AR156">
            <v>0</v>
          </cell>
          <cell r="AS156" t="str">
            <v>Altura:11.5 cm:5:1,Ancho:17 cm:6:1,Material:Poliamida:3:0,Modelo:Mini Guerrillera:4:1</v>
          </cell>
          <cell r="AT156">
            <v>0</v>
          </cell>
          <cell r="AU156" t="str">
            <v>new</v>
          </cell>
          <cell r="AV156">
            <v>0</v>
          </cell>
          <cell r="AW156">
            <v>0</v>
          </cell>
          <cell r="AX156">
            <v>0</v>
          </cell>
          <cell r="AY156">
            <v>2</v>
          </cell>
          <cell r="AZ156">
            <v>1</v>
          </cell>
          <cell r="BA156">
            <v>0</v>
          </cell>
          <cell r="BB156">
            <v>0</v>
          </cell>
          <cell r="BD156">
            <v>864</v>
          </cell>
          <cell r="BE156" t="e">
            <v>#N/A</v>
          </cell>
        </row>
        <row r="157">
          <cell r="A157">
            <v>247</v>
          </cell>
          <cell r="B157">
            <v>1</v>
          </cell>
          <cell r="C157" t="str">
            <v>Pistolera Poliamida Geo</v>
          </cell>
          <cell r="D157" t="str">
            <v>Pistoleras,Productos,Equipamientos</v>
          </cell>
          <cell r="E157">
            <v>1188</v>
          </cell>
          <cell r="F157">
            <v>0</v>
          </cell>
          <cell r="G157">
            <v>0</v>
          </cell>
          <cell r="H157">
            <v>0</v>
          </cell>
          <cell r="M157">
            <v>8703810</v>
          </cell>
          <cell r="S157">
            <v>0</v>
          </cell>
          <cell r="T157">
            <v>5</v>
          </cell>
          <cell r="U157">
            <v>5</v>
          </cell>
          <cell r="V157">
            <v>5</v>
          </cell>
          <cell r="W157">
            <v>0.03</v>
          </cell>
          <cell r="X157">
            <v>23</v>
          </cell>
          <cell r="Y157">
            <v>1</v>
          </cell>
          <cell r="Z157" t="str">
            <v>both</v>
          </cell>
          <cell r="AA157">
            <v>0</v>
          </cell>
          <cell r="AD157" t="str">
            <v>Pistolera de polimida con doble seguro. Uno tipo saque rápido y el otro con botón exterior. Ambos regulables con abrojo (velcro). Pasacinto regulable.</v>
          </cell>
          <cell r="AJ157" t="str">
            <v>pistolera-poliamida-geo</v>
          </cell>
          <cell r="AM157">
            <v>1</v>
          </cell>
          <cell r="AO157">
            <v>42828.444780092592</v>
          </cell>
          <cell r="AP157">
            <v>1</v>
          </cell>
          <cell r="AQ157" t="str">
            <v>http://rerda.com/img/p/1/0/7/9/1079.jpg,http://rerda.com/img/p/1/0/7/6/1076.jpg,http://rerda.com/img/p/1/0/7/7/1077.jpg,http://rerda.com/img/p/1/0/7/8/1078.jpg</v>
          </cell>
          <cell r="AR157">
            <v>0</v>
          </cell>
          <cell r="AS157" t="str">
            <v>Altura:17.5 cm:5:1,Ancho:10.5 cm:6:1,Material:Poliamida:3:0</v>
          </cell>
          <cell r="AT157">
            <v>0</v>
          </cell>
          <cell r="AU157" t="str">
            <v>new</v>
          </cell>
          <cell r="AV157">
            <v>0</v>
          </cell>
          <cell r="AW157">
            <v>0</v>
          </cell>
          <cell r="AX157">
            <v>0</v>
          </cell>
          <cell r="AY157">
            <v>2</v>
          </cell>
          <cell r="AZ157">
            <v>1</v>
          </cell>
          <cell r="BA157">
            <v>0</v>
          </cell>
          <cell r="BB157">
            <v>0</v>
          </cell>
          <cell r="BD157">
            <v>1188</v>
          </cell>
          <cell r="BE157" t="e">
            <v>#N/A</v>
          </cell>
        </row>
        <row r="158">
          <cell r="A158">
            <v>248</v>
          </cell>
          <cell r="B158">
            <v>1</v>
          </cell>
          <cell r="C158" t="str">
            <v>Pistolera Poliamida Riñonera</v>
          </cell>
          <cell r="D158" t="str">
            <v>Pistoleras,Productos,Equipamientos</v>
          </cell>
          <cell r="E158">
            <v>864</v>
          </cell>
          <cell r="F158">
            <v>0</v>
          </cell>
          <cell r="G158">
            <v>0</v>
          </cell>
          <cell r="H158">
            <v>0</v>
          </cell>
          <cell r="M158">
            <v>8703619</v>
          </cell>
          <cell r="S158">
            <v>0</v>
          </cell>
          <cell r="T158">
            <v>5</v>
          </cell>
          <cell r="U158">
            <v>5</v>
          </cell>
          <cell r="V158">
            <v>5</v>
          </cell>
          <cell r="W158">
            <v>0.03</v>
          </cell>
          <cell r="X158">
            <v>23</v>
          </cell>
          <cell r="Y158">
            <v>1</v>
          </cell>
          <cell r="Z158" t="str">
            <v>both</v>
          </cell>
          <cell r="AA158">
            <v>0</v>
          </cell>
          <cell r="AD158" t="str">
            <v>Pistolera de poliamida tipo riñonera rectangular. Se puede usar como diestro y surdo. Una cinta seguro regulable con abrojo. Pasacintos en ambas lados.</v>
          </cell>
          <cell r="AF158" t="str">
            <v>Pistolera,Poliamida,Surdo</v>
          </cell>
          <cell r="AJ158" t="str">
            <v>pistolera-poliamida-rinonera</v>
          </cell>
          <cell r="AM158">
            <v>1</v>
          </cell>
          <cell r="AO158">
            <v>42828.500231481485</v>
          </cell>
          <cell r="AP158">
            <v>1</v>
          </cell>
          <cell r="AQ158" t="str">
            <v>http://rerda.com/img/p/1/0/8/0/1080.jpg,http://rerda.com/img/p/1/0/8/1/1081.jpg</v>
          </cell>
          <cell r="AR158">
            <v>0</v>
          </cell>
          <cell r="AS158" t="str">
            <v>Altura:8.5 cm:5:1,Ancho:18.5 cm:6:1,Material:Poliamida:3:0,Modelo:Riñonera:4:1</v>
          </cell>
          <cell r="AT158">
            <v>0</v>
          </cell>
          <cell r="AU158" t="str">
            <v>new</v>
          </cell>
          <cell r="AV158">
            <v>0</v>
          </cell>
          <cell r="AW158">
            <v>0</v>
          </cell>
          <cell r="AX158">
            <v>0</v>
          </cell>
          <cell r="AY158">
            <v>2</v>
          </cell>
          <cell r="AZ158">
            <v>1</v>
          </cell>
          <cell r="BA158">
            <v>0</v>
          </cell>
          <cell r="BB158">
            <v>0</v>
          </cell>
          <cell r="BD158">
            <v>864</v>
          </cell>
          <cell r="BE158" t="e">
            <v>#N/A</v>
          </cell>
        </row>
        <row r="159">
          <cell r="A159">
            <v>249</v>
          </cell>
          <cell r="B159">
            <v>1</v>
          </cell>
          <cell r="C159" t="str">
            <v>Muslera Geo Doble Seguro</v>
          </cell>
          <cell r="D159" t="str">
            <v>Musleras,Productos,Equipamientos,Pistoleras</v>
          </cell>
          <cell r="E159">
            <v>1728</v>
          </cell>
          <cell r="F159">
            <v>0</v>
          </cell>
          <cell r="G159">
            <v>0</v>
          </cell>
          <cell r="H159">
            <v>0</v>
          </cell>
          <cell r="M159">
            <v>8703110</v>
          </cell>
          <cell r="S159">
            <v>0</v>
          </cell>
          <cell r="T159">
            <v>5</v>
          </cell>
          <cell r="U159">
            <v>5</v>
          </cell>
          <cell r="V159">
            <v>5</v>
          </cell>
          <cell r="W159">
            <v>0.03</v>
          </cell>
          <cell r="X159">
            <v>13</v>
          </cell>
          <cell r="Y159">
            <v>1</v>
          </cell>
          <cell r="Z159" t="str">
            <v>both</v>
          </cell>
          <cell r="AA159">
            <v>0</v>
          </cell>
          <cell r="AD159" t="str">
            <v>Muslera de poliamida con doble seguro regulables con abrojo (velcro). Pasacinto regulable con velcro. Cinta doble para regulable para muslo.</v>
          </cell>
          <cell r="AF159" t="str">
            <v>Poliamida,Muslera,Doble Seguro</v>
          </cell>
          <cell r="AJ159" t="str">
            <v>muslera-geo-doble-seguro</v>
          </cell>
          <cell r="AM159">
            <v>1</v>
          </cell>
          <cell r="AO159">
            <v>42828.720868055556</v>
          </cell>
          <cell r="AP159">
            <v>1</v>
          </cell>
          <cell r="AQ159" t="str">
            <v>http://rerda.com/img/p/1/0/8/2/1082.jpg,http://rerda.com/img/p/1/0/8/3/1083.jpg,http://rerda.com/img/p/1/0/8/4/1084.jpg</v>
          </cell>
          <cell r="AR159">
            <v>0</v>
          </cell>
          <cell r="AS159" t="str">
            <v>Altura:17.5 cm:5:1,Ancho:10.5 cm:6:1,Material:Poliamida:3:0,Denominación:Muslera:1:1</v>
          </cell>
          <cell r="AT159">
            <v>0</v>
          </cell>
          <cell r="AU159" t="str">
            <v>new</v>
          </cell>
          <cell r="AV159">
            <v>0</v>
          </cell>
          <cell r="AW159">
            <v>0</v>
          </cell>
          <cell r="AX159">
            <v>0</v>
          </cell>
          <cell r="AY159">
            <v>2</v>
          </cell>
          <cell r="AZ159">
            <v>1</v>
          </cell>
          <cell r="BA159">
            <v>0</v>
          </cell>
          <cell r="BB159">
            <v>0</v>
          </cell>
          <cell r="BD159">
            <v>1728</v>
          </cell>
          <cell r="BE159" t="e">
            <v>#N/A</v>
          </cell>
        </row>
        <row r="160">
          <cell r="A160">
            <v>250</v>
          </cell>
          <cell r="B160">
            <v>1</v>
          </cell>
          <cell r="C160" t="str">
            <v>Muslera con Portacargador Poliamida</v>
          </cell>
          <cell r="D160" t="str">
            <v>Musleras,Productos,Equipamientos,Pistoleras</v>
          </cell>
          <cell r="E160">
            <v>1512</v>
          </cell>
          <cell r="F160">
            <v>0</v>
          </cell>
          <cell r="G160">
            <v>0</v>
          </cell>
          <cell r="H160">
            <v>0</v>
          </cell>
          <cell r="M160">
            <v>8703641</v>
          </cell>
          <cell r="S160">
            <v>0</v>
          </cell>
          <cell r="T160">
            <v>5</v>
          </cell>
          <cell r="U160">
            <v>5</v>
          </cell>
          <cell r="V160">
            <v>5</v>
          </cell>
          <cell r="W160">
            <v>0.03</v>
          </cell>
          <cell r="X160">
            <v>20</v>
          </cell>
          <cell r="Y160">
            <v>1</v>
          </cell>
          <cell r="Z160" t="str">
            <v>both</v>
          </cell>
          <cell r="AA160">
            <v>0</v>
          </cell>
          <cell r="AD160" t="str">
            <v xml:space="preserve">Muslera de poliamida con portacargador. Seguro y cintas regulables con abrojo. Cintas musleras con trabas regulables. </v>
          </cell>
          <cell r="AF160" t="str">
            <v>Poliamida,Policía,Muslera,Portacargador</v>
          </cell>
          <cell r="AJ160" t="str">
            <v>muslera-con-portacargador-poliamida</v>
          </cell>
          <cell r="AM160">
            <v>1</v>
          </cell>
          <cell r="AO160">
            <v>42828.760162037041</v>
          </cell>
          <cell r="AP160">
            <v>1</v>
          </cell>
          <cell r="AQ160" t="str">
            <v>http://rerda.com/img/p/1/0/8/5/1085.jpg,http://rerda.com/img/p/1/0/8/6/1086.jpg</v>
          </cell>
          <cell r="AR160">
            <v>0</v>
          </cell>
          <cell r="AS160" t="str">
            <v>Altura:17.5 cm:5:1,Ancho:15 cm:6:1,Material:Poliamida:3:0,Modelo:Muslera:4:1</v>
          </cell>
          <cell r="AT160">
            <v>0</v>
          </cell>
          <cell r="AU160" t="str">
            <v>new</v>
          </cell>
          <cell r="AV160">
            <v>0</v>
          </cell>
          <cell r="AW160">
            <v>0</v>
          </cell>
          <cell r="AX160">
            <v>0</v>
          </cell>
          <cell r="AY160">
            <v>2</v>
          </cell>
          <cell r="AZ160">
            <v>1</v>
          </cell>
          <cell r="BA160">
            <v>0</v>
          </cell>
          <cell r="BB160">
            <v>0</v>
          </cell>
          <cell r="BD160">
            <v>1512</v>
          </cell>
          <cell r="BE160" t="e">
            <v>#N/A</v>
          </cell>
        </row>
        <row r="161">
          <cell r="A161">
            <v>251</v>
          </cell>
          <cell r="B161">
            <v>1</v>
          </cell>
          <cell r="C161" t="str">
            <v>Muslera Geo Doble Seguro con Portacargador</v>
          </cell>
          <cell r="D161" t="str">
            <v>Musleras,Productos,Equipamientos,Pistoleras</v>
          </cell>
          <cell r="E161">
            <v>1944</v>
          </cell>
          <cell r="F161">
            <v>0</v>
          </cell>
          <cell r="G161">
            <v>0</v>
          </cell>
          <cell r="H161">
            <v>0</v>
          </cell>
          <cell r="I161">
            <v>307.10000000000002</v>
          </cell>
          <cell r="K161">
            <v>43276</v>
          </cell>
          <cell r="L161">
            <v>43280</v>
          </cell>
          <cell r="M161">
            <v>8703376</v>
          </cell>
          <cell r="S161">
            <v>0</v>
          </cell>
          <cell r="T161">
            <v>5</v>
          </cell>
          <cell r="U161">
            <v>5</v>
          </cell>
          <cell r="V161">
            <v>5</v>
          </cell>
          <cell r="W161">
            <v>0.03</v>
          </cell>
          <cell r="X161">
            <v>18</v>
          </cell>
          <cell r="Y161">
            <v>1</v>
          </cell>
          <cell r="Z161" t="str">
            <v>both</v>
          </cell>
          <cell r="AA161">
            <v>0</v>
          </cell>
          <cell r="AD161" t="str">
            <v>Muslera de poliamida con portacargador. Doble seguro regulables con abrojo. Cintas musleras regulables de la mejor calidad.</v>
          </cell>
          <cell r="AF161" t="str">
            <v>Poliamida,Muslera,Doble Seguro,Portacargador</v>
          </cell>
          <cell r="AJ161" t="str">
            <v>muslera-geo-doble-seguro-con-portacargador</v>
          </cell>
          <cell r="AM161">
            <v>1</v>
          </cell>
          <cell r="AO161">
            <v>42828.796319444446</v>
          </cell>
          <cell r="AP161">
            <v>1</v>
          </cell>
          <cell r="AQ161" t="str">
            <v>http://rerda.com/img/p/1/0/8/7/1087.jpg,http://rerda.com/img/p/1/0/8/8/1088.jpg,http://rerda.com/img/p/1/0/8/9/1089.jpg</v>
          </cell>
          <cell r="AR161">
            <v>0</v>
          </cell>
          <cell r="AS161" t="str">
            <v>Altura:17.5 cm:5:1,Ancho:10.5 cm:6:1,Material:Poliamida:3:0,Modelo:Doble Seguro:4:1,Denominación:Muslera con Portacargador:1:1</v>
          </cell>
          <cell r="AT161">
            <v>0</v>
          </cell>
          <cell r="AU161" t="str">
            <v>new</v>
          </cell>
          <cell r="AV161">
            <v>0</v>
          </cell>
          <cell r="AW161">
            <v>0</v>
          </cell>
          <cell r="AX161">
            <v>0</v>
          </cell>
          <cell r="AY161">
            <v>2</v>
          </cell>
          <cell r="AZ161">
            <v>1</v>
          </cell>
          <cell r="BA161">
            <v>0</v>
          </cell>
          <cell r="BB161">
            <v>0</v>
          </cell>
          <cell r="BD161">
            <v>1944</v>
          </cell>
          <cell r="BE161" t="e">
            <v>#N/A</v>
          </cell>
        </row>
        <row r="162">
          <cell r="A162">
            <v>252</v>
          </cell>
          <cell r="B162">
            <v>1</v>
          </cell>
          <cell r="C162" t="str">
            <v>Porta Cargador Simple de Poliamida</v>
          </cell>
          <cell r="D162" t="str">
            <v>Porta cargadores,Productos,Equipamientos,Porta elementos</v>
          </cell>
          <cell r="E162">
            <v>540</v>
          </cell>
          <cell r="F162">
            <v>0</v>
          </cell>
          <cell r="G162">
            <v>0</v>
          </cell>
          <cell r="H162">
            <v>0</v>
          </cell>
          <cell r="M162">
            <v>8705001</v>
          </cell>
          <cell r="S162">
            <v>0</v>
          </cell>
          <cell r="T162">
            <v>5</v>
          </cell>
          <cell r="U162">
            <v>5</v>
          </cell>
          <cell r="V162">
            <v>5</v>
          </cell>
          <cell r="W162">
            <v>0.03</v>
          </cell>
          <cell r="X162">
            <v>2</v>
          </cell>
          <cell r="Y162">
            <v>1</v>
          </cell>
          <cell r="Z162" t="str">
            <v>both</v>
          </cell>
          <cell r="AA162">
            <v>0</v>
          </cell>
          <cell r="AD162" t="str">
            <v>Porta cargador de poliamida simple. Solapa y pasacinto regulable con abrojo.</v>
          </cell>
          <cell r="AF162" t="str">
            <v>Poliamida,Porta Cargador,Simple</v>
          </cell>
          <cell r="AJ162" t="str">
            <v>porta-cargador-simple-de-poliamida</v>
          </cell>
          <cell r="AM162">
            <v>1</v>
          </cell>
          <cell r="AO162">
            <v>42828.805648148147</v>
          </cell>
          <cell r="AP162">
            <v>1</v>
          </cell>
          <cell r="AQ162" t="str">
            <v>http://rerda.com/img/p/1/0/9/0/1090.jpg,http://rerda.com/img/p/1/0/9/1/1091.jpg,http://rerda.com/img/p/1/0/9/2/1092.jpg</v>
          </cell>
          <cell r="AR162">
            <v>0</v>
          </cell>
          <cell r="AS162" t="str">
            <v>Altura:14 cm:5:1,Ancho:6.3 cm:6:1,Espesor:5 cm:7:1,Material:Poliamida:3:0,Modelo:Simple:4:1,Denominación:Porta cargador:1:1</v>
          </cell>
          <cell r="AT162">
            <v>0</v>
          </cell>
          <cell r="AU162" t="str">
            <v>new</v>
          </cell>
          <cell r="AV162">
            <v>0</v>
          </cell>
          <cell r="AW162">
            <v>0</v>
          </cell>
          <cell r="AX162">
            <v>0</v>
          </cell>
          <cell r="AY162">
            <v>2</v>
          </cell>
          <cell r="AZ162">
            <v>1</v>
          </cell>
          <cell r="BA162">
            <v>0</v>
          </cell>
          <cell r="BB162">
            <v>0</v>
          </cell>
          <cell r="BD162">
            <v>540</v>
          </cell>
          <cell r="BE162" t="e">
            <v>#N/A</v>
          </cell>
        </row>
        <row r="163">
          <cell r="A163">
            <v>253</v>
          </cell>
          <cell r="B163">
            <v>1</v>
          </cell>
          <cell r="C163" t="str">
            <v>Pistolera Guerrillera Universal Poliamida</v>
          </cell>
          <cell r="D163" t="str">
            <v>Pistoleras,Productos,Equipamientos</v>
          </cell>
          <cell r="E163">
            <v>864</v>
          </cell>
          <cell r="F163">
            <v>0</v>
          </cell>
          <cell r="G163">
            <v>0</v>
          </cell>
          <cell r="H163">
            <v>0</v>
          </cell>
          <cell r="M163">
            <v>8703702</v>
          </cell>
          <cell r="S163">
            <v>0</v>
          </cell>
          <cell r="T163">
            <v>5</v>
          </cell>
          <cell r="U163">
            <v>5</v>
          </cell>
          <cell r="V163">
            <v>5</v>
          </cell>
          <cell r="W163">
            <v>0.03</v>
          </cell>
          <cell r="X163">
            <v>2</v>
          </cell>
          <cell r="Y163">
            <v>1</v>
          </cell>
          <cell r="Z163" t="str">
            <v>both</v>
          </cell>
          <cell r="AA163">
            <v>0</v>
          </cell>
          <cell r="AD163" t="str">
            <v>Pistolera ideal para todo tipo de calibre y marca. Es simple, básica y cómoda. Las pistolas de caño largo pueden ser enfundadas perfectamente.</v>
          </cell>
          <cell r="AE163" t="str">
            <v>Un seguro regulable con abrojo. Pasacinto en la misma estructura y fijo. Denominación: Pistolera Guerrillera. Material: Poliamida. Modelo: Universal. Altura: 18,5 cm. Ancho: 8,5 cm.</v>
          </cell>
          <cell r="AF163" t="str">
            <v>Pistolera,Poliamida</v>
          </cell>
          <cell r="AJ163" t="str">
            <v>pistolera-guerrillera-universal-poliamida</v>
          </cell>
          <cell r="AM163">
            <v>1</v>
          </cell>
          <cell r="AO163">
            <v>42828.826053240744</v>
          </cell>
          <cell r="AP163">
            <v>1</v>
          </cell>
          <cell r="AQ163" t="str">
            <v>http://rerda.com/img/p/1/0/9/4/1094.jpg,http://rerda.com/img/p/1/0/9/3/1093.jpg</v>
          </cell>
          <cell r="AR163">
            <v>0</v>
          </cell>
          <cell r="AS163" t="str">
            <v>Altura:18.5 cm:5:1,Ancho:8.5 cm:6:1,Material:Poliamida:3:0,Modelo:Universal:4:1,Denominación:Pistolera Guerrillera:1:1</v>
          </cell>
          <cell r="AT163">
            <v>0</v>
          </cell>
          <cell r="AU163" t="str">
            <v>new</v>
          </cell>
          <cell r="AV163">
            <v>0</v>
          </cell>
          <cell r="AW163">
            <v>0</v>
          </cell>
          <cell r="AX163">
            <v>0</v>
          </cell>
          <cell r="AY163">
            <v>2</v>
          </cell>
          <cell r="AZ163">
            <v>1</v>
          </cell>
          <cell r="BA163">
            <v>0</v>
          </cell>
          <cell r="BB163">
            <v>0</v>
          </cell>
          <cell r="BD163">
            <v>864</v>
          </cell>
          <cell r="BE163" t="e">
            <v>#N/A</v>
          </cell>
        </row>
        <row r="164">
          <cell r="A164">
            <v>254</v>
          </cell>
          <cell r="B164">
            <v>1</v>
          </cell>
          <cell r="C164" t="str">
            <v>Pistolera Poliamida con Portacargador</v>
          </cell>
          <cell r="D164" t="str">
            <v>Pistoleras,Productos,Equipamientos</v>
          </cell>
          <cell r="E164">
            <v>1188</v>
          </cell>
          <cell r="F164">
            <v>0</v>
          </cell>
          <cell r="G164">
            <v>0</v>
          </cell>
          <cell r="H164">
            <v>0</v>
          </cell>
          <cell r="M164">
            <v>8703812</v>
          </cell>
          <cell r="S164">
            <v>0</v>
          </cell>
          <cell r="T164">
            <v>5</v>
          </cell>
          <cell r="U164">
            <v>5</v>
          </cell>
          <cell r="V164">
            <v>5</v>
          </cell>
          <cell r="W164">
            <v>0.03</v>
          </cell>
          <cell r="X164">
            <v>46</v>
          </cell>
          <cell r="Y164">
            <v>1</v>
          </cell>
          <cell r="Z164" t="str">
            <v>both</v>
          </cell>
          <cell r="AA164">
            <v>0</v>
          </cell>
          <cell r="AD164" t="str">
            <v>Pistolera con porta cargador de solaba con velcro (abrojo). Botón para saque rápido y con solapa regulable con abrojo. Pasacinto regulable con velcro.</v>
          </cell>
          <cell r="AF164" t="str">
            <v>Pistolera,Poliamida,Saque rápido,1 Porta Cargador</v>
          </cell>
          <cell r="AJ164" t="str">
            <v>pistolera-poliamida-con-portacargador</v>
          </cell>
          <cell r="AM164">
            <v>1</v>
          </cell>
          <cell r="AO164">
            <v>42828.848946759259</v>
          </cell>
          <cell r="AP164">
            <v>1</v>
          </cell>
          <cell r="AQ164" t="str">
            <v>http://rerda.com/img/p/1/0/9/7/1097.jpg,http://rerda.com/img/p/1/0/9/8/1098.jpg,http://rerda.com/img/p/1/0/9/9/1099.jpg</v>
          </cell>
          <cell r="AR164">
            <v>0</v>
          </cell>
          <cell r="AS164" t="str">
            <v>Altura:15.5 cm:5:1,Ancho:8 cm:6:1,Material:Poliamida:3:0,Modelo:1 Porta Cargador:4:1,Denominación:Pistolera:1:1</v>
          </cell>
          <cell r="AT164">
            <v>0</v>
          </cell>
          <cell r="AU164" t="str">
            <v>new</v>
          </cell>
          <cell r="AV164">
            <v>0</v>
          </cell>
          <cell r="AW164">
            <v>0</v>
          </cell>
          <cell r="AX164">
            <v>0</v>
          </cell>
          <cell r="AY164">
            <v>2</v>
          </cell>
          <cell r="AZ164">
            <v>1</v>
          </cell>
          <cell r="BA164">
            <v>0</v>
          </cell>
          <cell r="BB164">
            <v>0</v>
          </cell>
          <cell r="BD164">
            <v>1188</v>
          </cell>
          <cell r="BE164" t="e">
            <v>#N/A</v>
          </cell>
        </row>
        <row r="165">
          <cell r="A165">
            <v>255</v>
          </cell>
          <cell r="B165">
            <v>1</v>
          </cell>
          <cell r="C165" t="str">
            <v>Pistolera Doble Seguro con Porta Cargador Poliamida</v>
          </cell>
          <cell r="D165" t="str">
            <v>Pistoleras,Productos,Equipamientos</v>
          </cell>
          <cell r="E165">
            <v>1296</v>
          </cell>
          <cell r="F165">
            <v>0</v>
          </cell>
          <cell r="G165">
            <v>0</v>
          </cell>
          <cell r="H165">
            <v>0</v>
          </cell>
          <cell r="M165">
            <v>8703811</v>
          </cell>
          <cell r="S165">
            <v>0</v>
          </cell>
          <cell r="T165">
            <v>5</v>
          </cell>
          <cell r="U165">
            <v>5</v>
          </cell>
          <cell r="V165">
            <v>5</v>
          </cell>
          <cell r="W165">
            <v>0.03</v>
          </cell>
          <cell r="X165">
            <v>13</v>
          </cell>
          <cell r="Y165">
            <v>1</v>
          </cell>
          <cell r="Z165" t="str">
            <v>both</v>
          </cell>
          <cell r="AA165">
            <v>0</v>
          </cell>
          <cell r="AD165" t="str">
            <v>Incluye porta cargador. Doble seguro con cintas y pasacinto regulables con abrojo (velcro).</v>
          </cell>
          <cell r="AF165" t="str">
            <v>Pistolera,Poliamida,Porta Cargador,Doble Seguro</v>
          </cell>
          <cell r="AJ165" t="str">
            <v>pistolera-doble-seguro-con-porta-cargador-poliamida</v>
          </cell>
          <cell r="AM165">
            <v>1</v>
          </cell>
          <cell r="AO165">
            <v>42829.345833333333</v>
          </cell>
          <cell r="AP165">
            <v>1</v>
          </cell>
          <cell r="AQ165" t="str">
            <v>http://rerda.com/img/p/1/1/0/0/1100.jpg,http://rerda.com/img/p/1/1/0/1/1101.jpg,http://rerda.com/img/p/1/1/0/2/1102.jpg</v>
          </cell>
          <cell r="AR165">
            <v>0</v>
          </cell>
          <cell r="AS165" t="str">
            <v>Altura:17.5:5:1,Ancho:13.5 cm:6:1,Material:Poliamida:3:0,Modelo:Doble Seguro:4:1,Denominación:Pistolera con Porta Cargador:1:1</v>
          </cell>
          <cell r="AT165">
            <v>0</v>
          </cell>
          <cell r="AU165" t="str">
            <v>new</v>
          </cell>
          <cell r="AV165">
            <v>0</v>
          </cell>
          <cell r="AW165">
            <v>0</v>
          </cell>
          <cell r="AX165">
            <v>0</v>
          </cell>
          <cell r="AY165">
            <v>2</v>
          </cell>
          <cell r="AZ165">
            <v>1</v>
          </cell>
          <cell r="BA165">
            <v>0</v>
          </cell>
          <cell r="BB165">
            <v>0</v>
          </cell>
          <cell r="BD165">
            <v>1296</v>
          </cell>
          <cell r="BE165" t="e">
            <v>#N/A</v>
          </cell>
        </row>
        <row r="166">
          <cell r="A166">
            <v>256</v>
          </cell>
          <cell r="B166">
            <v>0</v>
          </cell>
          <cell r="C166" t="str">
            <v>Pistolera Poliamida Doble Propósito Gendarmería</v>
          </cell>
          <cell r="D166" t="str">
            <v>Pistoleras,Productos,Equipamientos</v>
          </cell>
          <cell r="E166">
            <v>1271.0699460000001</v>
          </cell>
          <cell r="F166">
            <v>0</v>
          </cell>
          <cell r="G166">
            <v>0</v>
          </cell>
          <cell r="H166">
            <v>0</v>
          </cell>
          <cell r="M166">
            <v>8703550</v>
          </cell>
          <cell r="S166">
            <v>0</v>
          </cell>
          <cell r="T166">
            <v>5</v>
          </cell>
          <cell r="U166">
            <v>5</v>
          </cell>
          <cell r="V166">
            <v>5</v>
          </cell>
          <cell r="W166">
            <v>0.03</v>
          </cell>
          <cell r="X166">
            <v>0</v>
          </cell>
          <cell r="Y166">
            <v>1</v>
          </cell>
          <cell r="Z166" t="str">
            <v>both</v>
          </cell>
          <cell r="AA166">
            <v>0</v>
          </cell>
          <cell r="AD166" t="str">
            <v>&lt;p&gt;Soporte de plástico termo formado y remachado con ranura para cinto.&lt;/p&gt;&lt;br /&gt;&lt;p&gt;Poliamida forrada y un gran cobertor y seguro de fácil apertura.&lt;/p&gt;</v>
          </cell>
          <cell r="AE166" t="str">
            <v>&lt;p&gt;Cuenta con una cinta de seguridad interna regulable con abrojo y un botón de saque rápido.&lt;/p&gt;&lt;br /&gt;&lt;p&gt;Doble propósito: doble seguro.&lt;/p&gt;&lt;br /&gt;&lt;p&gt;Color verde, ideal pera Gendarmería.&lt;/p&gt;</v>
          </cell>
          <cell r="AF166" t="str">
            <v>Pistolera,Poliamida,Gendarmería</v>
          </cell>
          <cell r="AJ166" t="str">
            <v>pistolera-poliamida-doble-proposito-gendarmeria</v>
          </cell>
          <cell r="AM166">
            <v>1</v>
          </cell>
          <cell r="AO166">
            <v>42829.366273148145</v>
          </cell>
          <cell r="AP166">
            <v>1</v>
          </cell>
          <cell r="AQ166" t="str">
            <v>http://rerda.com/img/p/1/1/0/6/1106.jpg,http://rerda.com/img/p/1/1/0/3/1103.jpg,http://rerda.com/img/p/1/1/0/4/1104.jpg,http://rerda.com/img/p/1/1/0/5/1105.jpg</v>
          </cell>
          <cell r="AR166">
            <v>0</v>
          </cell>
          <cell r="AS166" t="str">
            <v>Altura:20 cm:5:1,Ancho:10 cm:6:1,Espesor:10 cm:7:1,Material:Poliamida:3:0,Modelo:Doble Propósito:4:1,Jurisdicción:Gendarmería Nacional:2:1</v>
          </cell>
          <cell r="AT166">
            <v>0</v>
          </cell>
          <cell r="AU166" t="str">
            <v>new</v>
          </cell>
          <cell r="AV166">
            <v>0</v>
          </cell>
          <cell r="AW166">
            <v>0</v>
          </cell>
          <cell r="AX166">
            <v>0</v>
          </cell>
          <cell r="AY166">
            <v>2</v>
          </cell>
          <cell r="AZ166">
            <v>1</v>
          </cell>
          <cell r="BA166">
            <v>0</v>
          </cell>
          <cell r="BB166">
            <v>0</v>
          </cell>
          <cell r="BD166">
            <v>1271.07</v>
          </cell>
          <cell r="BE166" t="e">
            <v>#N/A</v>
          </cell>
        </row>
        <row r="167">
          <cell r="A167">
            <v>257</v>
          </cell>
          <cell r="B167">
            <v>1</v>
          </cell>
          <cell r="C167" t="str">
            <v>Pistolera Molle</v>
          </cell>
          <cell r="D167" t="str">
            <v>Pistoleras,Productos,Equipamientos</v>
          </cell>
          <cell r="E167">
            <v>1069.1999510000001</v>
          </cell>
          <cell r="F167">
            <v>0</v>
          </cell>
          <cell r="G167">
            <v>0</v>
          </cell>
          <cell r="H167">
            <v>0</v>
          </cell>
          <cell r="M167">
            <v>8707113</v>
          </cell>
          <cell r="S167">
            <v>0</v>
          </cell>
          <cell r="T167">
            <v>5</v>
          </cell>
          <cell r="U167">
            <v>5</v>
          </cell>
          <cell r="V167">
            <v>5</v>
          </cell>
          <cell r="W167">
            <v>0.03</v>
          </cell>
          <cell r="X167">
            <v>12</v>
          </cell>
          <cell r="Y167">
            <v>1</v>
          </cell>
          <cell r="Z167" t="str">
            <v>both</v>
          </cell>
          <cell r="AA167">
            <v>0</v>
          </cell>
          <cell r="AD167" t="str">
            <v>Pistolera Termoformada con sistema Molle.</v>
          </cell>
          <cell r="AE167" t="str">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ell>
          <cell r="AF167" t="str">
            <v>Pistolera,Poliamida,Molle</v>
          </cell>
          <cell r="AJ167" t="str">
            <v>pistolera-molle</v>
          </cell>
          <cell r="AM167">
            <v>1</v>
          </cell>
          <cell r="AO167">
            <v>42829.38349537037</v>
          </cell>
          <cell r="AP167">
            <v>1</v>
          </cell>
          <cell r="AQ167" t="str">
            <v>http://rerda.com/img/p/5/0/6/8/5068.jpg,http://rerda.com/img/p/5/0/6/9/5069.jpg,http://rerda.com/img/p/5/0/7/0/5070.jpg</v>
          </cell>
          <cell r="AR167">
            <v>0</v>
          </cell>
          <cell r="AS167" t="str">
            <v>Material:Poliamida:3:0</v>
          </cell>
          <cell r="AT167">
            <v>0</v>
          </cell>
          <cell r="AU167" t="str">
            <v>new</v>
          </cell>
          <cell r="AV167">
            <v>0</v>
          </cell>
          <cell r="AW167">
            <v>0</v>
          </cell>
          <cell r="AX167">
            <v>0</v>
          </cell>
          <cell r="AY167">
            <v>2</v>
          </cell>
          <cell r="AZ167">
            <v>1</v>
          </cell>
          <cell r="BA167">
            <v>0</v>
          </cell>
          <cell r="BB167">
            <v>0</v>
          </cell>
          <cell r="BD167">
            <v>1069.2</v>
          </cell>
          <cell r="BE167" t="e">
            <v>#N/A</v>
          </cell>
        </row>
        <row r="168">
          <cell r="A168">
            <v>258</v>
          </cell>
          <cell r="B168">
            <v>0</v>
          </cell>
          <cell r="C168" t="str">
            <v>Pedernal de Magnesio Iniciador de Fuego</v>
          </cell>
          <cell r="D168" t="str">
            <v>Camping, maniobras o campamentos,Productos,Accesorios,Brújulas,Silbatos</v>
          </cell>
          <cell r="E168">
            <v>531.26000999999997</v>
          </cell>
          <cell r="F168">
            <v>0</v>
          </cell>
          <cell r="G168">
            <v>0</v>
          </cell>
          <cell r="H168">
            <v>0</v>
          </cell>
          <cell r="M168">
            <v>8520125</v>
          </cell>
          <cell r="S168">
            <v>0</v>
          </cell>
          <cell r="T168">
            <v>5</v>
          </cell>
          <cell r="U168">
            <v>5</v>
          </cell>
          <cell r="V168">
            <v>5</v>
          </cell>
          <cell r="W168">
            <v>0.03</v>
          </cell>
          <cell r="X168">
            <v>0</v>
          </cell>
          <cell r="Y168">
            <v>1</v>
          </cell>
          <cell r="Z168" t="str">
            <v>both</v>
          </cell>
          <cell r="AA168">
            <v>0</v>
          </cell>
          <cell r="AD168" t="str">
            <v>&lt;ul&gt;&lt;li&gt;Pedernal de magnesio para iniciar fuego.&lt;/li&gt;&lt;br /&gt;&lt;li&gt;Incluye Silbato y Brújula.&lt;/li&gt;&lt;br /&gt;&lt;li&gt;Cordel metálico para colgar.&lt;/li&gt;&lt;br /&gt;&lt;li&gt;Ideal para supervivencia.&lt;/li&gt;&lt;br /&gt;&lt;/ul&gt;</v>
          </cell>
          <cell r="AF168" t="str">
            <v>Brújula,Pedernal,Silbato</v>
          </cell>
          <cell r="AJ168" t="str">
            <v>pedernal-de-magnesio-iniciador-de-fuego</v>
          </cell>
          <cell r="AM168">
            <v>1</v>
          </cell>
          <cell r="AO168">
            <v>42829.425115740742</v>
          </cell>
          <cell r="AP168">
            <v>1</v>
          </cell>
          <cell r="AQ168" t="str">
            <v>http://rerda.com/img/p/1/1/1/0/1110.jpg,http://rerda.com/img/p/1/1/0/9/1109.jpg</v>
          </cell>
          <cell r="AR168">
            <v>0</v>
          </cell>
          <cell r="AS168" t="str">
            <v>Altura:10 cm:5:1,Ancho:1.3 cm:6:1,Espesor:1.7 cm:7:1,Material:Magnesio:3:1,Modelo:Supervivencia:4:1</v>
          </cell>
          <cell r="AT168">
            <v>0</v>
          </cell>
          <cell r="AU168" t="str">
            <v>new</v>
          </cell>
          <cell r="AV168">
            <v>0</v>
          </cell>
          <cell r="AW168">
            <v>0</v>
          </cell>
          <cell r="AX168">
            <v>0</v>
          </cell>
          <cell r="AY168">
            <v>2</v>
          </cell>
          <cell r="AZ168">
            <v>1</v>
          </cell>
          <cell r="BA168">
            <v>0</v>
          </cell>
          <cell r="BB168">
            <v>0</v>
          </cell>
          <cell r="BD168">
            <v>531.26</v>
          </cell>
          <cell r="BE168" t="e">
            <v>#N/A</v>
          </cell>
        </row>
        <row r="169">
          <cell r="A169">
            <v>259</v>
          </cell>
          <cell r="B169">
            <v>0</v>
          </cell>
          <cell r="C169" t="str">
            <v>Porta Cantimplora Chaleco Mini Small</v>
          </cell>
          <cell r="D169" t="str">
            <v>Camping, maniobras o campamentos,Productos</v>
          </cell>
          <cell r="E169">
            <v>365.19</v>
          </cell>
          <cell r="F169">
            <v>0</v>
          </cell>
          <cell r="G169">
            <v>0</v>
          </cell>
          <cell r="H169">
            <v>0</v>
          </cell>
          <cell r="M169">
            <v>2401555</v>
          </cell>
          <cell r="S169">
            <v>0</v>
          </cell>
          <cell r="T169">
            <v>5</v>
          </cell>
          <cell r="U169">
            <v>5</v>
          </cell>
          <cell r="V169">
            <v>5</v>
          </cell>
          <cell r="W169">
            <v>0.03</v>
          </cell>
          <cell r="X169">
            <v>0</v>
          </cell>
          <cell r="Y169">
            <v>1</v>
          </cell>
          <cell r="Z169" t="str">
            <v>both</v>
          </cell>
          <cell r="AA169">
            <v>0</v>
          </cell>
          <cell r="AD169" t="str">
            <v>&lt;ul&gt;&lt;li&gt;Porta cantimplora con forma de chaleco pequeño en sistema molle.&lt;/li&gt;&lt;br /&gt;&lt;li&gt;Desarmable con tiras regulables y abrojos.&lt;/li&gt;&lt;br /&gt;&lt;li&gt;Diseño táctico y camuflado.&lt;/li&gt;&lt;br /&gt;&lt;/ul&gt;</v>
          </cell>
          <cell r="AE169" t="str">
            <v>&lt;p&gt;Ideal para superviencia.&lt;/p&gt;</v>
          </cell>
          <cell r="AF169" t="str">
            <v>Poliamida,Supervivencia,Cantimplora</v>
          </cell>
          <cell r="AJ169" t="str">
            <v>porta-cantimplora-chaleco-mini-small</v>
          </cell>
          <cell r="AM169">
            <v>1</v>
          </cell>
          <cell r="AO169">
            <v>42829.727233796293</v>
          </cell>
          <cell r="AP169">
            <v>1</v>
          </cell>
          <cell r="AQ169" t="str">
            <v>http://rerda.com/img/p/1/6/1/1/1611.jpg,http://rerda.com/img/p/1/1/1/8/1118.jpg,http://rerda.com/img/p/1/1/1/9/1119.jpg,http://rerda.com/img/p/1/1/1/4/1114.jpg,http://rerda.com/img/p/1/1/1/5/1115.jpg,http://rerda.com/img/p/1/1/1/6/1116.jpg,http://rerda.com/img/p/1/1/1/7/1117.jpg,http://rerda.com/img/p/1/1/2/5/1125.jpg,http://rerda.com/img/p/1/1/2/4/1124.jpg,http://rerda.com/img/p/1/1/2/0/1120.jpg,http://rerda.com/img/p/1/1/2/1/1121.jpg,http://rerda.com/img/p/1/1/2/2/1122.jpg,http://rerda.com/img/p/1/1/2/3/1123.jpg,http://rerda.com/img/p/1/1/5/4/1154.jpg,http://rerda.com/img/p/1/1/5/5/1155.jpg,http://rerda.com/img/p/1/1/5/6/1156.jpg,http://rerda.com/img/p/1/1/5/7/1157.jpg,http://rerda.com/img/p/1/1/5/8/1158.jpg,http://rerda.com/img/p/1/1/5/9/1159.jpg,http://rerda.com/img/p/1/6/0/5/1605.jpg,http://rerda.com/img/p/1/6/0/6/1606.jpg,http://rerda.com/img/p/1/6/0/7/1607.jpg,http://rerda.com/img/p/1/6/0/8/1608.jpg,http://rerda.com/img/p/1/6/0/9/1609.jpg,http://rerda.com/img/p/1/6/1/0/1610.jpg</v>
          </cell>
          <cell r="AR169">
            <v>0</v>
          </cell>
          <cell r="AS169" t="str">
            <v>Material:Poliamida:3:0</v>
          </cell>
          <cell r="AT169">
            <v>0</v>
          </cell>
          <cell r="AU169" t="str">
            <v>new</v>
          </cell>
          <cell r="AV169">
            <v>0</v>
          </cell>
          <cell r="AW169">
            <v>0</v>
          </cell>
          <cell r="AX169">
            <v>0</v>
          </cell>
          <cell r="AY169">
            <v>2</v>
          </cell>
          <cell r="AZ169">
            <v>1</v>
          </cell>
          <cell r="BA169">
            <v>0</v>
          </cell>
          <cell r="BB169">
            <v>0</v>
          </cell>
          <cell r="BD169">
            <v>365.19</v>
          </cell>
          <cell r="BE169" t="e">
            <v>#N/A</v>
          </cell>
        </row>
        <row r="170">
          <cell r="A170">
            <v>260</v>
          </cell>
          <cell r="B170">
            <v>0</v>
          </cell>
          <cell r="C170" t="str">
            <v>Pintura para camuflaje facial</v>
          </cell>
          <cell r="D170" t="str">
            <v>Seguridad Industrial,Productos,Accesorios</v>
          </cell>
          <cell r="E170">
            <v>0</v>
          </cell>
          <cell r="F170">
            <v>0</v>
          </cell>
          <cell r="G170">
            <v>0</v>
          </cell>
          <cell r="H170">
            <v>0</v>
          </cell>
          <cell r="M170">
            <v>8508065</v>
          </cell>
          <cell r="S170">
            <v>0</v>
          </cell>
          <cell r="T170">
            <v>5</v>
          </cell>
          <cell r="U170">
            <v>5</v>
          </cell>
          <cell r="V170">
            <v>5</v>
          </cell>
          <cell r="W170">
            <v>0.03</v>
          </cell>
          <cell r="X170">
            <v>0</v>
          </cell>
          <cell r="Y170">
            <v>1</v>
          </cell>
          <cell r="Z170" t="str">
            <v>both</v>
          </cell>
          <cell r="AA170">
            <v>0</v>
          </cell>
          <cell r="AD170" t="str">
            <v>&lt;ul&gt;&lt;br /&gt;&lt;li&gt;Pintura de Enmascarar, Paint Face Camo.&lt;/li&gt;&lt;br /&gt;&lt;li&gt;Caja con cuatro (4) colores y un espejo.&lt;/li&gt;&lt;br /&gt;&lt;li&gt;Pintura para enmascarar el rostro y lograr y efectivo camuflaje.&lt;/li&gt;&lt;br /&gt;&lt;/ul&gt;</v>
          </cell>
          <cell r="AE170" t="str">
            <v>&lt;p&gt;Colores incluídos: Marrón, Negro, Amarillo Crema, Verde.&lt;/p&gt;</v>
          </cell>
          <cell r="AF170" t="str">
            <v>Camuflaje,Enmascarar,Pintura,Facial</v>
          </cell>
          <cell r="AJ170" t="str">
            <v>pintura-para-camuflaje-facial</v>
          </cell>
          <cell r="AM170">
            <v>1</v>
          </cell>
          <cell r="AO170">
            <v>42830.346250000002</v>
          </cell>
          <cell r="AP170">
            <v>1</v>
          </cell>
          <cell r="AQ170" t="str">
            <v>http://rerda.com/img/p/1/1/3/0/1130.jpg,http://rerda.com/img/p/1/1/3/1/1131.jpg</v>
          </cell>
          <cell r="AR170">
            <v>0</v>
          </cell>
          <cell r="AS170" t="str">
            <v>Altura:2 cm:5:1,Ancho:13 cm:6:1,Espesor:9 cm:7:1,Material:Pintura de Enmascarar:3:1,Modelo:Camuflaje para el rostro:4:1</v>
          </cell>
          <cell r="AT170">
            <v>0</v>
          </cell>
          <cell r="AU170" t="str">
            <v>new</v>
          </cell>
          <cell r="AV170">
            <v>0</v>
          </cell>
          <cell r="AW170">
            <v>0</v>
          </cell>
          <cell r="AX170">
            <v>0</v>
          </cell>
          <cell r="AY170">
            <v>2</v>
          </cell>
          <cell r="AZ170">
            <v>1</v>
          </cell>
          <cell r="BA170">
            <v>0</v>
          </cell>
          <cell r="BB170">
            <v>0</v>
          </cell>
          <cell r="BD170">
            <v>0</v>
          </cell>
          <cell r="BE170" t="e">
            <v>#N/A</v>
          </cell>
        </row>
        <row r="171">
          <cell r="A171">
            <v>261</v>
          </cell>
          <cell r="B171">
            <v>0</v>
          </cell>
          <cell r="C171" t="str">
            <v>Brazalete Paracord Silbato Brújula y Pedernal</v>
          </cell>
          <cell r="D171" t="str">
            <v>Camping, maniobras o campamentos,Productos,Silbatos</v>
          </cell>
          <cell r="E171">
            <v>824.90002400000003</v>
          </cell>
          <cell r="F171">
            <v>0</v>
          </cell>
          <cell r="G171">
            <v>0</v>
          </cell>
          <cell r="H171">
            <v>0</v>
          </cell>
          <cell r="M171">
            <v>8520124</v>
          </cell>
          <cell r="S171">
            <v>0</v>
          </cell>
          <cell r="T171">
            <v>5</v>
          </cell>
          <cell r="U171">
            <v>5</v>
          </cell>
          <cell r="V171">
            <v>5</v>
          </cell>
          <cell r="W171">
            <v>0.03</v>
          </cell>
          <cell r="X171">
            <v>0</v>
          </cell>
          <cell r="Y171">
            <v>1</v>
          </cell>
          <cell r="Z171" t="str">
            <v>both</v>
          </cell>
          <cell r="AA171">
            <v>0</v>
          </cell>
          <cell r="AD171" t="str">
            <v>&lt;ul&gt;&lt;br /&gt;&lt;li&gt;Brazalete de cordel Paracord resistente a 550 libras (280 Kg) ~ en estático.&lt;/li&gt;&lt;br /&gt;&lt;li&gt;Silbato.&lt;/li&gt;&lt;br /&gt;&lt;li&gt;Brújula.&lt;/li&gt;&lt;br /&gt;&lt;li&gt;Pedernal para iniciar fuego.&lt;/li&gt;&lt;br /&gt;&lt;li&gt;Con o sin rasqueta.&lt;/li&gt;&lt;br /&gt;&lt;/ul&gt;</v>
          </cell>
          <cell r="AE171" t="str">
            <v>&lt;h4&gt;Diversos Usos:&lt;/h4&gt;&lt;br /&gt;&lt;ul&gt;&lt;br /&gt;&lt;li&gt;Construir una carpa con el cordel.&lt;/li&gt;&lt;br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xml:lang="es" lang="es"&gt;&lt;span&gt;Tendedero.&lt;/span&gt;&lt;/span&gt;&lt;/li&gt;&lt;br /&gt;&lt;li&gt;&lt;span xml:lang="es" lang="es"&gt;&lt;span&gt;Costura - Se pueden utilizar hilos internos del cordel.&lt;/span&gt;&lt;/span&gt;&lt;/li&gt;&lt;br /&gt;&lt;li&gt;&lt;span xml:lang="es" lang="es"&gt;&lt;span&gt;Cuerdas de viaje - Para trampas, alarmas, etc.&lt;/span&gt;&lt;/span&gt;&lt;/li&gt;&lt;br /&gt;&lt;li&gt;&lt;span xml:lang="es" lang="es"&gt;&lt;span&gt;Marcador de rastro&lt;/span&gt;.&lt;/span&gt;&lt;/li&gt;&lt;br /&gt;&lt;li&gt;&lt;span xml:lang="es" lang="es"&gt;&lt;span&gt;Envoltura de la manija - Para manijas del cuchillo, bastones, hachas, remos.&lt;/span&gt;&lt;/span&gt;&lt;/li&gt;&lt;br /&gt;&lt;li&gt;&lt;span xml:lang="es" lang="es"&gt;&lt;span&gt;Bandas de reloj&lt;/span&gt;&lt;/span&gt;&lt;/li&gt;&lt;br /&gt;&lt;li&gt;&lt;span xml:lang="es" lang="es"&gt;&lt;span&gt;Construir una balsa - Utilizar como amarre&lt;/span&gt;.&lt;/span&gt;&lt;/li&gt;&lt;br /&gt;&lt;li&gt;&lt;span xml:lang="es" lang="es"&gt;&lt;span&gt;Línea de anclaje cuando navega&lt;/span&gt;&lt;/span&gt;&lt;/li&gt;&lt;br /&gt;&lt;li&gt;&lt;span xml:lang="es" lang="es"&gt;&lt;span&gt;Cuerda para hacer un arco con mecha de madera y así encender fuego.&lt;/span&gt;&lt;/span&gt;&lt;/li&gt;&lt;br /&gt;&lt;li&gt;&lt;span xml:lang="es" lang="es"&gt;&lt;span&gt;Montar una cuerda de remolque&lt;/span&gt;.&lt;/span&gt;&lt;/li&gt;&lt;br /&gt;&lt;li&gt;&lt;span xml:lang="es" lang="es"&gt;&lt;span&gt;Ata las cosas a tu mochila.&lt;/span&gt;&lt;/span&gt;&lt;/li&gt;&lt;br /&gt;&lt;li&gt;&lt;span xml:lang="es" lang="es"&gt;&lt;span&gt;Un sistema de poleas o ganchos.&lt;/span&gt;&lt;/span&gt;&lt;/li&gt;&lt;br /&gt;&lt;li&gt;Diversos modelos y colores.&lt;/li&gt;&lt;br /&gt;&lt;li&gt;Ideal para supervivencia.&lt;/li&gt;&lt;br /&gt;&lt;/ul&gt;&lt;br /&gt;&lt;p&gt;&lt;img src="https://www.rerda.com/img/cms/Brazalete Paracaidista Cuerda 3.jpg" alt="Brazalete de Paracord" width="100%" /&gt;&lt;/p&gt;"</v>
          </cell>
          <cell r="AF171" t="str">
            <v>Brújula,Paracord,Pedernal,Brazalete</v>
          </cell>
          <cell r="AJ171" t="str">
            <v>brazalete-paracord-silbato-brujula-y-pedernal</v>
          </cell>
          <cell r="AM171">
            <v>1</v>
          </cell>
          <cell r="AO171">
            <v>42830.387013888889</v>
          </cell>
          <cell r="AP171">
            <v>1</v>
          </cell>
          <cell r="AQ171" t="str">
            <v>http://rerda.com/img/p/1/6/8/9/1689.jpg,http://rerda.com/img/p/1/1/2/8/1128.jpg,http://rerda.com/img/p/1/1/2/9/1129.jpg,http://rerda.com/img/p/1/6/8/8/1688.jpg,http://rerda.com/img/p/1/6/9/0/1690.jpg,http://rerda.com/img/p/1/6/9/1/1691.jpg,http://rerda.com/img/p/1/6/9/2/1692.jpg</v>
          </cell>
          <cell r="AR171">
            <v>0</v>
          </cell>
          <cell r="AT171">
            <v>0</v>
          </cell>
          <cell r="AU171" t="str">
            <v>new</v>
          </cell>
          <cell r="AV171">
            <v>0</v>
          </cell>
          <cell r="AW171">
            <v>0</v>
          </cell>
          <cell r="AX171">
            <v>0</v>
          </cell>
          <cell r="AY171">
            <v>2</v>
          </cell>
          <cell r="AZ171">
            <v>1</v>
          </cell>
          <cell r="BA171">
            <v>0</v>
          </cell>
          <cell r="BB171">
            <v>0</v>
          </cell>
          <cell r="BD171">
            <v>824.9</v>
          </cell>
          <cell r="BE171" t="e">
            <v>#N/A</v>
          </cell>
        </row>
        <row r="172">
          <cell r="A172">
            <v>262</v>
          </cell>
          <cell r="B172">
            <v>0</v>
          </cell>
          <cell r="C172" t="str">
            <v>Porta Cargador Doble XLT Anat 555 Poliamida</v>
          </cell>
          <cell r="D172" t="str">
            <v>Porta cargadores,Productos,Equipamientos,Porta elementos</v>
          </cell>
          <cell r="E172">
            <v>1512</v>
          </cell>
          <cell r="F172">
            <v>0</v>
          </cell>
          <cell r="G172">
            <v>0</v>
          </cell>
          <cell r="H172">
            <v>0</v>
          </cell>
          <cell r="M172">
            <v>8705555</v>
          </cell>
          <cell r="S172">
            <v>0</v>
          </cell>
          <cell r="T172">
            <v>5</v>
          </cell>
          <cell r="U172">
            <v>5</v>
          </cell>
          <cell r="V172">
            <v>5</v>
          </cell>
          <cell r="W172">
            <v>0.03</v>
          </cell>
          <cell r="X172">
            <v>0</v>
          </cell>
          <cell r="Y172">
            <v>1</v>
          </cell>
          <cell r="Z172" t="str">
            <v>both</v>
          </cell>
          <cell r="AA172">
            <v>0</v>
          </cell>
          <cell r="AD172" t="str">
            <v>&lt;ul&gt;&lt;br /&gt;&lt;li&gt;Esqueleto interno de plástico.&lt;/li&gt;&lt;br /&gt;&lt;li&gt;Seguros regulables con dos botones.&lt;/li&gt;&lt;br /&gt;&lt;li&gt;Paleta trasera con ajuste firme sin necesidad de cinturón.&lt;/li&gt;&lt;br /&gt;&lt;/ul&gt;&lt;br /&gt;&lt;p&gt;&lt;/p&gt;</v>
          </cell>
          <cell r="AF172" t="str">
            <v>Poliamida,Porta Cargador</v>
          </cell>
          <cell r="AJ172" t="str">
            <v>porta-cargador-doble-xlt-anat-555-poliamida</v>
          </cell>
          <cell r="AM172">
            <v>1</v>
          </cell>
          <cell r="AO172">
            <v>42830.438946759263</v>
          </cell>
          <cell r="AP172">
            <v>1</v>
          </cell>
          <cell r="AQ172" t="str">
            <v>http://rerda.com/img/p/1/1/3/2/1132.jpg,http://rerda.com/img/p/1/1/3/3/1133.jpg,http://rerda.com/img/p/1/1/3/4/1134.jpg,http://rerda.com/img/p/1/1/3/5/1135.jpg</v>
          </cell>
          <cell r="AR172">
            <v>0</v>
          </cell>
          <cell r="AS172" t="str">
            <v>Altura:10.5 cm:5:1,Ancho:8 cm:6:1,Espesor:6.5 cm:7:1,Material:Poliamida:3:0,Modelo:XLT 555:4:1,Denominación:Porta Cargador Doble:1:1</v>
          </cell>
          <cell r="AT172">
            <v>0</v>
          </cell>
          <cell r="AU172" t="str">
            <v>new</v>
          </cell>
          <cell r="AV172">
            <v>0</v>
          </cell>
          <cell r="AW172">
            <v>0</v>
          </cell>
          <cell r="AX172">
            <v>0</v>
          </cell>
          <cell r="AY172">
            <v>2</v>
          </cell>
          <cell r="AZ172">
            <v>1</v>
          </cell>
          <cell r="BA172">
            <v>0</v>
          </cell>
          <cell r="BB172">
            <v>0</v>
          </cell>
          <cell r="BD172">
            <v>1512</v>
          </cell>
          <cell r="BE172" t="e">
            <v>#N/A</v>
          </cell>
        </row>
        <row r="173">
          <cell r="A173">
            <v>263</v>
          </cell>
          <cell r="B173">
            <v>0</v>
          </cell>
          <cell r="C173" t="str">
            <v>Porta Elementos Poliamida Gendarmería</v>
          </cell>
          <cell r="D173" t="str">
            <v>Porta elementos,Productos,Equipamientos</v>
          </cell>
          <cell r="E173">
            <v>576.94000200000005</v>
          </cell>
          <cell r="F173">
            <v>0</v>
          </cell>
          <cell r="G173">
            <v>0</v>
          </cell>
          <cell r="H173">
            <v>0</v>
          </cell>
          <cell r="M173">
            <v>8501551</v>
          </cell>
          <cell r="S173">
            <v>0</v>
          </cell>
          <cell r="T173">
            <v>5</v>
          </cell>
          <cell r="U173">
            <v>5</v>
          </cell>
          <cell r="V173">
            <v>5</v>
          </cell>
          <cell r="W173">
            <v>0.03</v>
          </cell>
          <cell r="X173">
            <v>1</v>
          </cell>
          <cell r="Y173">
            <v>1</v>
          </cell>
          <cell r="Z173" t="str">
            <v>both</v>
          </cell>
          <cell r="AA173">
            <v>0</v>
          </cell>
          <cell r="AD173" t="str">
            <v>&lt;p&gt;Solapa con abrojo.&lt;/p&gt;&lt;br /&gt;&lt;p&gt;Dos tiras traseras para el cinturón.&lt;/p&gt;</v>
          </cell>
          <cell r="AF173" t="str">
            <v>Poliamida,Porta Elementos,Gendarmería</v>
          </cell>
          <cell r="AJ173" t="str">
            <v>porta-elementos-poliamida-gendarmeria</v>
          </cell>
          <cell r="AM173">
            <v>1</v>
          </cell>
          <cell r="AO173">
            <v>42830.473009259258</v>
          </cell>
          <cell r="AP173">
            <v>1</v>
          </cell>
          <cell r="AQ173" t="str">
            <v>http://rerda.com/img/p/1/1/3/6/1136.jpg,http://rerda.com/img/p/1/6/4/3/1643.jpg,http://rerda.com/img/p/1/1/3/8/1138.jpg</v>
          </cell>
          <cell r="AR173">
            <v>0</v>
          </cell>
          <cell r="AS173" t="str">
            <v>Altura:10.5 cm:5:1,Ancho:17.3 cm:6:1,Espesor:6 cm:7:1,Material:Poliamida:3:0,Modelo:Gendarmería:4:1</v>
          </cell>
          <cell r="AT173">
            <v>0</v>
          </cell>
          <cell r="AU173" t="str">
            <v>new</v>
          </cell>
          <cell r="AV173">
            <v>0</v>
          </cell>
          <cell r="AW173">
            <v>0</v>
          </cell>
          <cell r="AX173">
            <v>0</v>
          </cell>
          <cell r="AY173">
            <v>2</v>
          </cell>
          <cell r="AZ173">
            <v>1</v>
          </cell>
          <cell r="BA173">
            <v>0</v>
          </cell>
          <cell r="BB173">
            <v>0</v>
          </cell>
          <cell r="BD173">
            <v>576.94000000000005</v>
          </cell>
          <cell r="BE173" t="e">
            <v>#N/A</v>
          </cell>
        </row>
        <row r="174">
          <cell r="A174">
            <v>264</v>
          </cell>
          <cell r="B174">
            <v>0</v>
          </cell>
          <cell r="C174" t="str">
            <v>Gel Fuel para Camping</v>
          </cell>
          <cell r="D174" t="str">
            <v>Camping, maniobras o campamentos,Productos</v>
          </cell>
          <cell r="E174">
            <v>494.27999899999998</v>
          </cell>
          <cell r="F174">
            <v>0</v>
          </cell>
          <cell r="G174">
            <v>0</v>
          </cell>
          <cell r="H174">
            <v>0</v>
          </cell>
          <cell r="M174">
            <v>8520116</v>
          </cell>
          <cell r="S174">
            <v>0</v>
          </cell>
          <cell r="T174">
            <v>5</v>
          </cell>
          <cell r="U174">
            <v>5</v>
          </cell>
          <cell r="V174">
            <v>5</v>
          </cell>
          <cell r="W174">
            <v>0.03</v>
          </cell>
          <cell r="X174">
            <v>0</v>
          </cell>
          <cell r="Y174">
            <v>1</v>
          </cell>
          <cell r="Z174" t="str">
            <v>both</v>
          </cell>
          <cell r="AA174">
            <v>0</v>
          </cell>
          <cell r="AD174" t="str">
            <v>&lt;p&gt;Camping Pack Gel Fuel.&lt;/p&gt;&lt;br /&gt;&lt;p&gt;Tres (3) sobres de fuel inflamable en gel para iniciar fuego.&lt;/p&gt;&lt;br /&gt;&lt;p&gt;Cuenta con una chapa maleable para protección del viento.&lt;/p&gt;</v>
          </cell>
          <cell r="AE174" t="str">
            <v>&lt;p&gt;&lt;strong&gt;Compuesto Químico:&lt;/strong&gt; Dietilenglicol (DEG).&lt;/p&gt;&lt;br /&gt;&lt;p&gt;Fabricado en EEUU.&lt;/p&gt;</v>
          </cell>
          <cell r="AF174" t="str">
            <v>Supervivencia,Fuel</v>
          </cell>
          <cell r="AJ174" t="str">
            <v>gel-fuel-para-camping</v>
          </cell>
          <cell r="AM174">
            <v>1</v>
          </cell>
          <cell r="AO174">
            <v>42830.510636574072</v>
          </cell>
          <cell r="AP174">
            <v>1</v>
          </cell>
          <cell r="AQ174" t="str">
            <v>http://rerda.com/img/p/1/1/4/0/1140.jpg</v>
          </cell>
          <cell r="AR174">
            <v>0</v>
          </cell>
          <cell r="AS174" t="str">
            <v>Material:Dietilenglicol:3:1,Modelo:Caja con 3 sobres:4:1,Denominación:Sobres de Fuel en Gel:1:1</v>
          </cell>
          <cell r="AT174">
            <v>0</v>
          </cell>
          <cell r="AU174" t="str">
            <v>new</v>
          </cell>
          <cell r="AV174">
            <v>0</v>
          </cell>
          <cell r="AW174">
            <v>0</v>
          </cell>
          <cell r="AX174">
            <v>0</v>
          </cell>
          <cell r="AY174">
            <v>2</v>
          </cell>
          <cell r="AZ174">
            <v>1</v>
          </cell>
          <cell r="BA174">
            <v>0</v>
          </cell>
          <cell r="BB174">
            <v>0</v>
          </cell>
          <cell r="BD174">
            <v>494.28</v>
          </cell>
          <cell r="BE174" t="e">
            <v>#N/A</v>
          </cell>
        </row>
        <row r="175">
          <cell r="A175">
            <v>265</v>
          </cell>
          <cell r="B175">
            <v>1</v>
          </cell>
          <cell r="C175" t="str">
            <v>Muslera Porta Objeto</v>
          </cell>
          <cell r="D175" t="str">
            <v>Porta elementos,Productos,Equipamientos,Pistoleras,Musleras</v>
          </cell>
          <cell r="E175">
            <v>1998</v>
          </cell>
          <cell r="F175">
            <v>0</v>
          </cell>
          <cell r="G175">
            <v>0</v>
          </cell>
          <cell r="H175">
            <v>0</v>
          </cell>
          <cell r="M175">
            <v>8703018</v>
          </cell>
          <cell r="S175">
            <v>0</v>
          </cell>
          <cell r="T175">
            <v>5</v>
          </cell>
          <cell r="U175">
            <v>5</v>
          </cell>
          <cell r="V175">
            <v>5</v>
          </cell>
          <cell r="W175">
            <v>0.03</v>
          </cell>
          <cell r="X175">
            <v>6</v>
          </cell>
          <cell r="Y175">
            <v>1</v>
          </cell>
          <cell r="Z175" t="str">
            <v>both</v>
          </cell>
          <cell r="AA175">
            <v>0</v>
          </cell>
          <cell r="AB175">
            <v>0</v>
          </cell>
          <cell r="AD175" t="str">
            <v>Porta objeto de poliamida modalidad muslera. Soporte para cinturón regulable con abrojo. Cintas para muslo regulables.</v>
          </cell>
          <cell r="AF175" t="str">
            <v>Poliamida,Muslera,Porta Objeto</v>
          </cell>
          <cell r="AJ175" t="str">
            <v>muslera-porta-objeto</v>
          </cell>
          <cell r="AM175">
            <v>1</v>
          </cell>
          <cell r="AO175">
            <v>42830.850069444445</v>
          </cell>
          <cell r="AP175">
            <v>1</v>
          </cell>
          <cell r="AQ175" t="str">
            <v>http://rerda.com/img/p/1/1/4/1/1141.jpg,http://rerda.com/img/p/1/1/4/2/1142.jpg</v>
          </cell>
          <cell r="AR175">
            <v>0</v>
          </cell>
          <cell r="AS175" t="str">
            <v>Altura:14.5 cm:5:1,Ancho:14 cm:6:1,Espesor:5 cm:7:1,Material:Poliamida:3:0,Modelo:Muslera:4:1,Denominación:Porta Objeto:1:1</v>
          </cell>
          <cell r="AT175">
            <v>0</v>
          </cell>
          <cell r="AU175" t="str">
            <v>new</v>
          </cell>
          <cell r="AV175">
            <v>0</v>
          </cell>
          <cell r="AW175">
            <v>0</v>
          </cell>
          <cell r="AX175">
            <v>0</v>
          </cell>
          <cell r="AY175">
            <v>2</v>
          </cell>
          <cell r="AZ175">
            <v>1</v>
          </cell>
          <cell r="BA175">
            <v>0</v>
          </cell>
          <cell r="BB175">
            <v>0</v>
          </cell>
          <cell r="BD175">
            <v>1998</v>
          </cell>
          <cell r="BE175" t="e">
            <v>#N/A</v>
          </cell>
        </row>
        <row r="176">
          <cell r="A176">
            <v>266</v>
          </cell>
          <cell r="B176">
            <v>0</v>
          </cell>
          <cell r="C176" t="str">
            <v>Protector Auditivo Libus Alternative</v>
          </cell>
          <cell r="D176" t="str">
            <v>Seguridad Industrial,Productos,Accesorios</v>
          </cell>
          <cell r="E176">
            <v>991.84997599999997</v>
          </cell>
          <cell r="F176">
            <v>0</v>
          </cell>
          <cell r="G176">
            <v>0</v>
          </cell>
          <cell r="H176">
            <v>0</v>
          </cell>
          <cell r="M176">
            <v>8503224</v>
          </cell>
          <cell r="S176">
            <v>0</v>
          </cell>
          <cell r="T176">
            <v>5</v>
          </cell>
          <cell r="U176">
            <v>5</v>
          </cell>
          <cell r="V176">
            <v>5</v>
          </cell>
          <cell r="W176">
            <v>0.03</v>
          </cell>
          <cell r="X176">
            <v>0</v>
          </cell>
          <cell r="Y176">
            <v>1</v>
          </cell>
          <cell r="Z176" t="str">
            <v>both</v>
          </cell>
          <cell r="AA176">
            <v>0</v>
          </cell>
          <cell r="AD176" t="str">
            <v>&lt;p&gt;Protector tipo campana con goma espuma recubierta en material sintético.&lt;/p&gt;&lt;br /&gt;&lt;p&gt;Tamaños de vincha regulable.&lt;/p&gt;&lt;br /&gt;&lt;p&gt;Ajuste perfecto brindando una adecuada protección.&lt;/p&gt;</v>
          </cell>
          <cell r="AF176" t="str">
            <v>Protector Auditivo</v>
          </cell>
          <cell r="AJ176" t="str">
            <v>protector-auditivo-libus-alternative</v>
          </cell>
          <cell r="AM176">
            <v>1</v>
          </cell>
          <cell r="AO176">
            <v>42831.442314814813</v>
          </cell>
          <cell r="AP176">
            <v>1</v>
          </cell>
          <cell r="AQ176" t="str">
            <v>http://rerda.com/img/p/1/1/4/3/1143.jpg,http://rerda.com/img/p/1/1/4/4/1144.jpg</v>
          </cell>
          <cell r="AR176">
            <v>0</v>
          </cell>
          <cell r="AT176">
            <v>0</v>
          </cell>
          <cell r="AU176" t="str">
            <v>new</v>
          </cell>
          <cell r="AV176">
            <v>0</v>
          </cell>
          <cell r="AW176">
            <v>0</v>
          </cell>
          <cell r="AX176">
            <v>0</v>
          </cell>
          <cell r="AY176">
            <v>2</v>
          </cell>
          <cell r="AZ176">
            <v>1</v>
          </cell>
          <cell r="BA176">
            <v>0</v>
          </cell>
          <cell r="BB176">
            <v>0</v>
          </cell>
          <cell r="BD176">
            <v>991.85</v>
          </cell>
          <cell r="BE176" t="e">
            <v>#N/A</v>
          </cell>
        </row>
        <row r="177">
          <cell r="A177">
            <v>267</v>
          </cell>
          <cell r="B177">
            <v>0</v>
          </cell>
          <cell r="C177" t="str">
            <v>Esposas Toro</v>
          </cell>
          <cell r="D177" t="str">
            <v>Esposas,Productos,Equipamientos</v>
          </cell>
          <cell r="E177">
            <v>0</v>
          </cell>
          <cell r="F177">
            <v>0</v>
          </cell>
          <cell r="G177">
            <v>0</v>
          </cell>
          <cell r="H177">
            <v>0</v>
          </cell>
          <cell r="M177">
            <v>8503458</v>
          </cell>
          <cell r="S177">
            <v>0</v>
          </cell>
          <cell r="T177">
            <v>5</v>
          </cell>
          <cell r="U177">
            <v>5</v>
          </cell>
          <cell r="V177">
            <v>5</v>
          </cell>
          <cell r="W177">
            <v>0.03</v>
          </cell>
          <cell r="X177">
            <v>0</v>
          </cell>
          <cell r="Y177">
            <v>1</v>
          </cell>
          <cell r="Z177" t="str">
            <v>both</v>
          </cell>
          <cell r="AA177">
            <v>0</v>
          </cell>
          <cell r="AD177" t="str">
            <v>&lt;p&gt;Esposas policiales Toro.&lt;/p&gt;&lt;br /&gt;&lt;p&gt;Incluye 3 (tres) llaves, cadena de 2 (dos) eslabones de unión con cierre soldado y carbonitrurado.&lt;/p&gt;</v>
          </cell>
          <cell r="AE177" t="str">
            <v>&lt;p&gt;Resorte interno 1070, templado y normalizado.&lt;/p&gt;&lt;br /&gt;&lt;p&gt;Doble traba de cierre.&lt;/p&gt;&lt;br /&gt;&lt;p&gt;16 dientes carbonitrurados.&lt;/p&gt;</v>
          </cell>
          <cell r="AF177" t="str">
            <v>Policía,Esposas</v>
          </cell>
          <cell r="AJ177" t="str">
            <v>esposas-toro</v>
          </cell>
          <cell r="AM177">
            <v>1</v>
          </cell>
          <cell r="AO177">
            <v>42831.517974537041</v>
          </cell>
          <cell r="AP177">
            <v>1</v>
          </cell>
          <cell r="AQ177" t="str">
            <v>http://rerda.com/img/p/1/1/4/5/1145.jpg</v>
          </cell>
          <cell r="AR177">
            <v>0</v>
          </cell>
          <cell r="AT177">
            <v>0</v>
          </cell>
          <cell r="AU177" t="str">
            <v>new</v>
          </cell>
          <cell r="AV177">
            <v>0</v>
          </cell>
          <cell r="AW177">
            <v>0</v>
          </cell>
          <cell r="AX177">
            <v>0</v>
          </cell>
          <cell r="AY177">
            <v>2</v>
          </cell>
          <cell r="AZ177">
            <v>1</v>
          </cell>
          <cell r="BA177">
            <v>0</v>
          </cell>
          <cell r="BB177">
            <v>0</v>
          </cell>
          <cell r="BD177">
            <v>0</v>
          </cell>
          <cell r="BE177" t="e">
            <v>#N/A</v>
          </cell>
        </row>
        <row r="178">
          <cell r="A178">
            <v>269</v>
          </cell>
          <cell r="B178">
            <v>0</v>
          </cell>
          <cell r="C178" t="str">
            <v>Set de Primeros Auxilios</v>
          </cell>
          <cell r="D178" t="str">
            <v>Primeros auxilios set,Productos,Accesorios</v>
          </cell>
          <cell r="E178">
            <v>653.40002400000003</v>
          </cell>
          <cell r="F178">
            <v>0</v>
          </cell>
          <cell r="G178">
            <v>0</v>
          </cell>
          <cell r="H178">
            <v>0</v>
          </cell>
          <cell r="M178">
            <v>8612500</v>
          </cell>
          <cell r="S178">
            <v>0</v>
          </cell>
          <cell r="T178">
            <v>5</v>
          </cell>
          <cell r="U178">
            <v>5</v>
          </cell>
          <cell r="V178">
            <v>5</v>
          </cell>
          <cell r="W178">
            <v>0.03</v>
          </cell>
          <cell r="X178">
            <v>1</v>
          </cell>
          <cell r="Y178">
            <v>1</v>
          </cell>
          <cell r="Z178" t="str">
            <v>both</v>
          </cell>
          <cell r="AA178">
            <v>0</v>
          </cell>
          <cell r="AD178" t="str">
            <v>&lt;p&gt;Cartuchera de poliamida con un completo set de primeros auxilios.&lt;/p&gt;</v>
          </cell>
          <cell r="AE178" t="str">
            <v>&lt;ul&gt;&lt;br /&gt;&lt;li&gt;Cinta adhesiva médica.&lt;/li&gt;&lt;br /&gt;&lt;li&gt;Banda elástica gruesa.&lt;/li&gt;&lt;br /&gt;&lt;li&gt;Tela para vendaje 5cm x 4.5 metros.&lt;/li&gt;&lt;br /&gt;&lt;li&gt;Tijera.&lt;/li&gt;&lt;br /&gt;&lt;li&gt;Pads emebidos en alcohol.&lt;/li&gt;&lt;br /&gt;&lt;li&gt;Pads embebidos en Povidona Yodada x 2.&lt;/li&gt;&lt;br /&gt;&lt;li&gt;Algodones esterilizados x 2.&lt;/li&gt;&lt;br /&gt;&lt;li&gt;2 Sets de 5 curitas cada uno.&lt;/li&gt;&lt;br /&gt;&lt;li&gt;10 alfileres de gancho.&lt;/li&gt;&lt;br /&gt;&lt;li&gt;Una banda para vendaje triangular 96cm x 96cm x 135cm.&lt;/li&gt;&lt;br /&gt;&lt;li&gt;Una pinza plástica de primeros auxilios.&lt;/li&gt;&lt;br /&gt;&lt;/ul&gt;</v>
          </cell>
          <cell r="AF178" t="str">
            <v>Poliamida,Primeros Auxilios</v>
          </cell>
          <cell r="AJ178" t="str">
            <v>set-de-primeros-auxilios</v>
          </cell>
          <cell r="AM178">
            <v>1</v>
          </cell>
          <cell r="AO178">
            <v>42831.777951388889</v>
          </cell>
          <cell r="AP178">
            <v>1</v>
          </cell>
          <cell r="AQ178" t="str">
            <v>http://rerda.com/img/p/1/1/4/7/1147.jpg</v>
          </cell>
          <cell r="AR178">
            <v>0</v>
          </cell>
          <cell r="AS178" t="str">
            <v>Altura:20.5 cm:5:1,Ancho:13 cm:6:1,Denominación:Primeros Auxilios (First Aid):1:1</v>
          </cell>
          <cell r="AT178">
            <v>0</v>
          </cell>
          <cell r="AU178" t="str">
            <v>new</v>
          </cell>
          <cell r="AV178">
            <v>0</v>
          </cell>
          <cell r="AW178">
            <v>0</v>
          </cell>
          <cell r="AX178">
            <v>0</v>
          </cell>
          <cell r="AY178">
            <v>2</v>
          </cell>
          <cell r="AZ178">
            <v>1</v>
          </cell>
          <cell r="BA178">
            <v>0</v>
          </cell>
          <cell r="BB178">
            <v>0</v>
          </cell>
          <cell r="BD178">
            <v>653.4</v>
          </cell>
          <cell r="BE178" t="e">
            <v>#N/A</v>
          </cell>
        </row>
        <row r="179">
          <cell r="A179">
            <v>271</v>
          </cell>
          <cell r="B179">
            <v>0</v>
          </cell>
          <cell r="C179" t="str">
            <v>Cargador Solar USB</v>
          </cell>
          <cell r="D179" t="str">
            <v>Accesorios,Productos</v>
          </cell>
          <cell r="E179">
            <v>0</v>
          </cell>
          <cell r="F179">
            <v>0</v>
          </cell>
          <cell r="G179">
            <v>0</v>
          </cell>
          <cell r="H179">
            <v>0</v>
          </cell>
          <cell r="M179">
            <v>8503450</v>
          </cell>
          <cell r="S179">
            <v>0</v>
          </cell>
          <cell r="T179">
            <v>5</v>
          </cell>
          <cell r="U179">
            <v>5</v>
          </cell>
          <cell r="V179">
            <v>5</v>
          </cell>
          <cell r="W179">
            <v>0.03</v>
          </cell>
          <cell r="X179">
            <v>0</v>
          </cell>
          <cell r="Y179">
            <v>1</v>
          </cell>
          <cell r="Z179" t="str">
            <v>both</v>
          </cell>
          <cell r="AA179">
            <v>0</v>
          </cell>
          <cell r="AD179" t="str">
            <v>&lt;ul&gt;&lt;li&gt;Gran capacidad de almacenamiento de energía.&lt;/li&gt;&lt;br /&gt;&lt;li&gt;Caga solar o USB.&lt;/li&gt;&lt;br /&gt;&lt;li&gt;Diseño delgado y compacto.&lt;/li&gt;&lt;br /&gt;&lt;li&gt;Alarga la vida útil de la batería del dispositivo.&lt;/li&gt;&lt;br /&gt;&lt;/ul&gt;</v>
          </cell>
          <cell r="AE179" t="str">
            <v>&lt;ul&gt;&lt;li&gt;Enchufe y use. No requiere instalación.&lt;/li&gt;&lt;br /&gt;&lt;li&gt;Cargador de dispositivos móviles.&lt;/li&gt;&lt;br /&gt;&lt;/ul&gt;&lt;h3&gt;Incluye:&lt;/h3&gt;&lt;br /&gt;&lt;ul&gt;&lt;li&gt;1 cable de recarga USB.&lt;/li&gt;&lt;br /&gt;&lt;li&gt;1 punta Micro USB.&lt;/li&gt;&lt;br /&gt;&lt;li&gt;1 punta iPhone Lightning.&lt;/li&gt;&lt;br /&gt;&lt;li&gt;1 iPhone punta 30 pin.&lt;/li&gt;&lt;br /&gt;&lt;/ul&gt;&lt;h3&gt;Especificaciones Técnicas&lt;/h3&gt;&lt;br /&gt;&lt;ul&gt;&lt;li&gt;&lt;strong&gt;Batería:&lt;/strong&gt; Premium Lithium-polymer.&lt;/li&gt;&lt;br /&gt;&lt;li&gt;&lt;strong&gt;Capacidad:&lt;/strong&gt; 2800mAh/10Wh.&lt;/li&gt;&lt;br /&gt;&lt;li&gt;&lt;strong&gt;Input:&lt;/strong&gt; Panel solar Monocristalino.&lt;/li&gt;&lt;br /&gt;&lt;li&gt;&lt;strong&gt;Input:&lt;/strong&gt; USB 5.0V-500mAh&lt;/li&gt;&lt;br /&gt;&lt;li&gt;&lt;strong&gt;Output:&lt;/strong&gt; USB 5.0V, 1A standard, 2A max.&lt;/li&gt;&lt;br /&gt;&lt;/ul&gt;</v>
          </cell>
          <cell r="AF179" t="str">
            <v>USB,Cargador,Solar</v>
          </cell>
          <cell r="AJ179" t="str">
            <v>cargador-solar-usb</v>
          </cell>
          <cell r="AM179">
            <v>1</v>
          </cell>
          <cell r="AO179">
            <v>42832.39329861111</v>
          </cell>
          <cell r="AP179">
            <v>1</v>
          </cell>
          <cell r="AQ179" t="str">
            <v>http://rerda.com/img/p/1/1/5/2/1152.jpg,http://rerda.com/img/p/1/1/5/1/1151.jpg,http://rerda.com/img/p/1/1/5/3/1153.jpg</v>
          </cell>
          <cell r="AR179">
            <v>0</v>
          </cell>
          <cell r="AS179" t="str">
            <v>Altura:106 mm:5:1,Ancho:63 mm:6:1,Espesor:11 mm:7:1,Peso:96 g:8:1</v>
          </cell>
          <cell r="AT179">
            <v>0</v>
          </cell>
          <cell r="AU179" t="str">
            <v>new</v>
          </cell>
          <cell r="AV179">
            <v>0</v>
          </cell>
          <cell r="AW179">
            <v>0</v>
          </cell>
          <cell r="AX179">
            <v>0</v>
          </cell>
          <cell r="AY179">
            <v>2</v>
          </cell>
          <cell r="AZ179">
            <v>1</v>
          </cell>
          <cell r="BA179">
            <v>0</v>
          </cell>
          <cell r="BB179">
            <v>0</v>
          </cell>
          <cell r="BD179">
            <v>0</v>
          </cell>
          <cell r="BE179" t="e">
            <v>#N/A</v>
          </cell>
        </row>
        <row r="180">
          <cell r="A180">
            <v>273</v>
          </cell>
          <cell r="B180">
            <v>1</v>
          </cell>
          <cell r="C180" t="str">
            <v>Esposas con Bisagra</v>
          </cell>
          <cell r="D180" t="str">
            <v>Esposas,Productos,Equipamientos</v>
          </cell>
          <cell r="E180">
            <v>3900</v>
          </cell>
          <cell r="F180">
            <v>0</v>
          </cell>
          <cell r="G180">
            <v>0</v>
          </cell>
          <cell r="H180">
            <v>0</v>
          </cell>
          <cell r="M180">
            <v>8503045</v>
          </cell>
          <cell r="S180">
            <v>0</v>
          </cell>
          <cell r="T180">
            <v>5</v>
          </cell>
          <cell r="U180">
            <v>5</v>
          </cell>
          <cell r="V180">
            <v>5</v>
          </cell>
          <cell r="W180">
            <v>0.03</v>
          </cell>
          <cell r="X180">
            <v>0</v>
          </cell>
          <cell r="Y180">
            <v>1</v>
          </cell>
          <cell r="Z180" t="str">
            <v>both</v>
          </cell>
          <cell r="AA180">
            <v>0</v>
          </cell>
          <cell r="AD180" t="str">
            <v xml:space="preserve">Esposas policiales con bisagra. Incluye 2 (dos) llaves, con tres bisagras carbonitruradas. Dientes carbonitrurados. Material templado y normalizado. </v>
          </cell>
          <cell r="AE180" t="str">
            <v xml:space="preserve">Dentado: Doble. Peso: 340 grs. Longitud: 215 mm. Apertura mínima: 50 mm. Perímetro interior mínimo: 165 mm. Perímetro interior máximo: 200 mm. Posiciones de cierre: 20. Material: Acero K-70. Dureza: Rockwell B HRB-92. Grosor Plegado: 20 mm. </v>
          </cell>
          <cell r="AF180" t="str">
            <v>Policía,Esposas,Bisagras</v>
          </cell>
          <cell r="AJ180" t="str">
            <v>esposas-con-bisagra</v>
          </cell>
          <cell r="AM180">
            <v>1</v>
          </cell>
          <cell r="AO180">
            <v>42832.756736111114</v>
          </cell>
          <cell r="AP180">
            <v>1</v>
          </cell>
          <cell r="AQ180" t="str">
            <v>http://rerda.com/img/p/1/1/6/3/1163.jpg</v>
          </cell>
          <cell r="AR180">
            <v>0</v>
          </cell>
          <cell r="AT180">
            <v>0</v>
          </cell>
          <cell r="AU180" t="str">
            <v>new</v>
          </cell>
          <cell r="AV180">
            <v>0</v>
          </cell>
          <cell r="AW180">
            <v>0</v>
          </cell>
          <cell r="AX180">
            <v>0</v>
          </cell>
          <cell r="AY180">
            <v>2</v>
          </cell>
          <cell r="AZ180">
            <v>1</v>
          </cell>
          <cell r="BA180">
            <v>0</v>
          </cell>
          <cell r="BB180">
            <v>0</v>
          </cell>
          <cell r="BD180">
            <v>3900</v>
          </cell>
          <cell r="BE180" t="e">
            <v>#N/A</v>
          </cell>
        </row>
        <row r="181">
          <cell r="A181">
            <v>274</v>
          </cell>
          <cell r="B181">
            <v>0</v>
          </cell>
          <cell r="C181" t="str">
            <v>Esposas Rerda</v>
          </cell>
          <cell r="D181" t="str">
            <v>Esposas,Productos,Equipamientos</v>
          </cell>
          <cell r="E181">
            <v>0</v>
          </cell>
          <cell r="F181">
            <v>0</v>
          </cell>
          <cell r="G181">
            <v>0</v>
          </cell>
          <cell r="H181">
            <v>0</v>
          </cell>
          <cell r="M181">
            <v>8503011</v>
          </cell>
          <cell r="S181">
            <v>0</v>
          </cell>
          <cell r="T181">
            <v>5</v>
          </cell>
          <cell r="U181">
            <v>5</v>
          </cell>
          <cell r="V181">
            <v>5</v>
          </cell>
          <cell r="W181">
            <v>0.03</v>
          </cell>
          <cell r="X181">
            <v>0</v>
          </cell>
          <cell r="Y181">
            <v>1</v>
          </cell>
          <cell r="Z181" t="str">
            <v>both</v>
          </cell>
          <cell r="AA181">
            <v>0</v>
          </cell>
          <cell r="AD181" t="str">
            <v>&lt;p&gt;Esposas policiales Rerda.&lt;/p&gt;&lt;br /&gt;&lt;p&gt;Incluye 2 (dos) llaves, cadena de 2 (dos) eslabones de unión con cierre soldado y carbonitrurado.&lt;/p&gt;</v>
          </cell>
          <cell r="AE181" t="str">
            <v>&lt;p&gt;Resorte interno 1070, templado y normalizado.&lt;/p&gt;&lt;br /&gt;&lt;p&gt;Doble traba de cierre.&lt;/p&gt;&lt;br /&gt;&lt;p&gt;16 dientes carbonitrurados.&lt;/p&gt;</v>
          </cell>
          <cell r="AF181" t="str">
            <v>Policía,Esposas</v>
          </cell>
          <cell r="AJ181" t="str">
            <v>esposas-rerda</v>
          </cell>
          <cell r="AM181">
            <v>1</v>
          </cell>
          <cell r="AO181">
            <v>42832.801921296297</v>
          </cell>
          <cell r="AP181">
            <v>1</v>
          </cell>
          <cell r="AQ181" t="str">
            <v>http://rerda.com/img/p/1/1/6/7/1167.jpg</v>
          </cell>
          <cell r="AR181">
            <v>0</v>
          </cell>
          <cell r="AT181">
            <v>0</v>
          </cell>
          <cell r="AU181" t="str">
            <v>new</v>
          </cell>
          <cell r="AV181">
            <v>0</v>
          </cell>
          <cell r="AW181">
            <v>0</v>
          </cell>
          <cell r="AX181">
            <v>0</v>
          </cell>
          <cell r="AY181">
            <v>2</v>
          </cell>
          <cell r="AZ181">
            <v>1</v>
          </cell>
          <cell r="BA181">
            <v>0</v>
          </cell>
          <cell r="BB181">
            <v>0</v>
          </cell>
          <cell r="BD181">
            <v>0</v>
          </cell>
          <cell r="BE181" t="e">
            <v>#N/A</v>
          </cell>
        </row>
        <row r="182">
          <cell r="A182">
            <v>275</v>
          </cell>
          <cell r="B182">
            <v>1</v>
          </cell>
          <cell r="C182" t="str">
            <v>Baliza Táctica de Mano</v>
          </cell>
          <cell r="D182" t="str">
            <v>Linternas,Productos,Accesorios</v>
          </cell>
          <cell r="E182">
            <v>415.79998799999998</v>
          </cell>
          <cell r="F182">
            <v>0</v>
          </cell>
          <cell r="G182">
            <v>0</v>
          </cell>
          <cell r="H182">
            <v>0</v>
          </cell>
          <cell r="M182">
            <v>8520165</v>
          </cell>
          <cell r="S182">
            <v>0</v>
          </cell>
          <cell r="T182">
            <v>5</v>
          </cell>
          <cell r="U182">
            <v>5</v>
          </cell>
          <cell r="V182">
            <v>5</v>
          </cell>
          <cell r="W182">
            <v>0.03</v>
          </cell>
          <cell r="X182">
            <v>0</v>
          </cell>
          <cell r="Y182">
            <v>1</v>
          </cell>
          <cell r="Z182" t="str">
            <v>both</v>
          </cell>
          <cell r="AA182">
            <v>0</v>
          </cell>
          <cell r="AD182" t="str">
            <v xml:space="preserve">Baliza de mano para hacer señales. Incluye un cordón para sujetarse a la mano.  Dos puntos : opción baliza y opción encendido continuo. </v>
          </cell>
          <cell r="AE182" t="str">
            <v xml:space="preserve">Funciona con 2 (dos) pilas grandes tamaño D. Utiliza un sistema de iluminación Led. Su cuerpo posee 10 Led. El material con el que está hecho es de policarbonato y resiste golpes y clima adverso. Su mango es antideslizante. </v>
          </cell>
          <cell r="AF182" t="str">
            <v>Policía,Linterna,PSA,Aeroportuaria,Gendarmería,P.S.A.,Baliza</v>
          </cell>
          <cell r="AJ182" t="str">
            <v>baliza-tactica-de-mano</v>
          </cell>
          <cell r="AM182">
            <v>1</v>
          </cell>
          <cell r="AO182">
            <v>42832.812881944446</v>
          </cell>
          <cell r="AP182">
            <v>1</v>
          </cell>
          <cell r="AQ182" t="str">
            <v>http://rerda.com/img/p/1/1/6/5/1165.jpg</v>
          </cell>
          <cell r="AR182">
            <v>0</v>
          </cell>
          <cell r="AS182" t="str">
            <v>Altura:53.5 cm:5:1,Ancho:5 cm:6:1,Espesor:5 cm:7:1,Material:Plástico:3:1</v>
          </cell>
          <cell r="AT182">
            <v>0</v>
          </cell>
          <cell r="AU182" t="str">
            <v>new</v>
          </cell>
          <cell r="AV182">
            <v>0</v>
          </cell>
          <cell r="AW182">
            <v>0</v>
          </cell>
          <cell r="AX182">
            <v>0</v>
          </cell>
          <cell r="AY182">
            <v>2</v>
          </cell>
          <cell r="AZ182">
            <v>1</v>
          </cell>
          <cell r="BA182">
            <v>0</v>
          </cell>
          <cell r="BB182">
            <v>0</v>
          </cell>
          <cell r="BD182">
            <v>415.8</v>
          </cell>
          <cell r="BE182" t="e">
            <v>#N/A</v>
          </cell>
        </row>
        <row r="183">
          <cell r="A183">
            <v>276</v>
          </cell>
          <cell r="B183">
            <v>0</v>
          </cell>
          <cell r="C183" t="str">
            <v>Esposas Negras con Cadena</v>
          </cell>
          <cell r="D183" t="str">
            <v>Esposas,Productos,Equipamientos</v>
          </cell>
          <cell r="E183">
            <v>3000</v>
          </cell>
          <cell r="F183">
            <v>0</v>
          </cell>
          <cell r="G183">
            <v>0</v>
          </cell>
          <cell r="H183">
            <v>0</v>
          </cell>
          <cell r="M183">
            <v>8503310</v>
          </cell>
          <cell r="S183">
            <v>0</v>
          </cell>
          <cell r="T183">
            <v>5</v>
          </cell>
          <cell r="U183">
            <v>5</v>
          </cell>
          <cell r="V183">
            <v>5</v>
          </cell>
          <cell r="W183">
            <v>0.03</v>
          </cell>
          <cell r="X183">
            <v>0</v>
          </cell>
          <cell r="Y183">
            <v>1</v>
          </cell>
          <cell r="Z183" t="str">
            <v>both</v>
          </cell>
          <cell r="AA183">
            <v>0</v>
          </cell>
          <cell r="AD183" t="str">
            <v>&lt;div id=short_description_content" class="rte align_justify"&gt;&lt;br /&gt;&lt;p&gt;Esposas policiales de color negro.&lt;/p&gt;&lt;br /&gt;&lt;p&gt;Incluye 2 (dos) llaves, cadena de 2 (dos) eslabones de unión con cierre soldado y carbonitrurado.&lt;/p&gt;&lt;br /&gt;&lt;/div&gt;"</v>
          </cell>
          <cell r="AE183" t="str">
            <v>&lt;div class=rte"&gt;&lt;br /&gt;&lt;p&gt;Resorte interno 1070, templado y normalizado.&lt;/p&gt;&lt;br /&gt;&lt;p&gt;Doble traba de cierre.&lt;/p&gt;&lt;br /&gt;&lt;p&gt;16 dientes carbonitrurados.&lt;/p&gt;&lt;br /&gt;&lt;/div&gt;"</v>
          </cell>
          <cell r="AF183" t="str">
            <v>Policía,Esposas</v>
          </cell>
          <cell r="AJ183" t="str">
            <v>esposas-negras-con-cadena</v>
          </cell>
          <cell r="AM183">
            <v>1</v>
          </cell>
          <cell r="AO183">
            <v>42832.823414351849</v>
          </cell>
          <cell r="AP183">
            <v>1</v>
          </cell>
          <cell r="AQ183" t="str">
            <v>http://rerda.com/img/p/1/1/6/6/1166.jpg</v>
          </cell>
          <cell r="AR183">
            <v>0</v>
          </cell>
          <cell r="AT183">
            <v>0</v>
          </cell>
          <cell r="AU183" t="str">
            <v>new</v>
          </cell>
          <cell r="AV183">
            <v>0</v>
          </cell>
          <cell r="AW183">
            <v>0</v>
          </cell>
          <cell r="AX183">
            <v>0</v>
          </cell>
          <cell r="AY183">
            <v>2</v>
          </cell>
          <cell r="AZ183">
            <v>1</v>
          </cell>
          <cell r="BA183">
            <v>0</v>
          </cell>
          <cell r="BB183">
            <v>0</v>
          </cell>
          <cell r="BD183">
            <v>3000</v>
          </cell>
          <cell r="BE183" t="e">
            <v>#N/A</v>
          </cell>
        </row>
        <row r="184">
          <cell r="A184">
            <v>277</v>
          </cell>
          <cell r="B184">
            <v>1</v>
          </cell>
          <cell r="C184" t="str">
            <v>Sudadera Red Militar Táctica Negra</v>
          </cell>
          <cell r="D184" t="str">
            <v>Bufandas,Productos,Accesorios</v>
          </cell>
          <cell r="E184">
            <v>1026</v>
          </cell>
          <cell r="F184">
            <v>0</v>
          </cell>
          <cell r="G184">
            <v>0</v>
          </cell>
          <cell r="H184">
            <v>0</v>
          </cell>
          <cell r="M184">
            <v>8401001</v>
          </cell>
          <cell r="S184">
            <v>0</v>
          </cell>
          <cell r="T184">
            <v>5</v>
          </cell>
          <cell r="U184">
            <v>5</v>
          </cell>
          <cell r="V184">
            <v>5</v>
          </cell>
          <cell r="W184">
            <v>0.03</v>
          </cell>
          <cell r="X184">
            <v>18</v>
          </cell>
          <cell r="Y184">
            <v>1</v>
          </cell>
          <cell r="Z184" t="str">
            <v>both</v>
          </cell>
          <cell r="AA184">
            <v>0</v>
          </cell>
          <cell r="AD184" t="str">
            <v xml:space="preserve">Sudadera militar de algodón tejida en red. Mantiene el calor corporal en el cuello. Sirve como opción de camuflage de rostro como de arma. </v>
          </cell>
          <cell r="AE184" t="str">
            <v>Es usada ampliamante en Ejército y Gendarmería.</v>
          </cell>
          <cell r="AF184" t="str">
            <v>Policía,Militar,Red,Sudadera</v>
          </cell>
          <cell r="AJ184" t="str">
            <v>sudadera-red-militar-tactica-negra</v>
          </cell>
          <cell r="AM184">
            <v>1</v>
          </cell>
          <cell r="AO184">
            <v>42835.520289351851</v>
          </cell>
          <cell r="AP184">
            <v>1</v>
          </cell>
          <cell r="AQ184" t="str">
            <v>http://rerda.com/img/p/3/9/8/1/3981.jpg</v>
          </cell>
          <cell r="AR184">
            <v>0</v>
          </cell>
          <cell r="AS184" t="str">
            <v>Ancho:40 cm aproximadamente:6:1,Modelo:Tejido Red:4:1,Longitud Extendido:1,55 cm aproximadamente:9:1,Denominación:Sudadera Táctica:1:1</v>
          </cell>
          <cell r="AT184">
            <v>0</v>
          </cell>
          <cell r="AU184" t="str">
            <v>new</v>
          </cell>
          <cell r="AV184">
            <v>0</v>
          </cell>
          <cell r="AW184">
            <v>0</v>
          </cell>
          <cell r="AX184">
            <v>0</v>
          </cell>
          <cell r="AY184">
            <v>2</v>
          </cell>
          <cell r="AZ184">
            <v>1</v>
          </cell>
          <cell r="BA184">
            <v>0</v>
          </cell>
          <cell r="BB184">
            <v>0</v>
          </cell>
          <cell r="BD184">
            <v>1026</v>
          </cell>
          <cell r="BE184" t="e">
            <v>#N/A</v>
          </cell>
        </row>
        <row r="185">
          <cell r="A185">
            <v>280</v>
          </cell>
          <cell r="B185">
            <v>1</v>
          </cell>
          <cell r="C185" t="str">
            <v>Picana con Linterna para Dama FALLADA para repuesto</v>
          </cell>
          <cell r="D185" t="str">
            <v>Linternas,Productos,Accesorios</v>
          </cell>
          <cell r="E185">
            <v>1728</v>
          </cell>
          <cell r="F185">
            <v>0</v>
          </cell>
          <cell r="G185">
            <v>0</v>
          </cell>
          <cell r="H185">
            <v>1</v>
          </cell>
          <cell r="J185">
            <v>90</v>
          </cell>
          <cell r="M185">
            <v>5919165</v>
          </cell>
          <cell r="S185">
            <v>0</v>
          </cell>
          <cell r="T185">
            <v>5</v>
          </cell>
          <cell r="U185">
            <v>5</v>
          </cell>
          <cell r="V185">
            <v>5</v>
          </cell>
          <cell r="W185">
            <v>0.03</v>
          </cell>
          <cell r="X185">
            <v>61</v>
          </cell>
          <cell r="Y185">
            <v>1</v>
          </cell>
          <cell r="Z185" t="str">
            <v>both</v>
          </cell>
          <cell r="AA185">
            <v>0</v>
          </cell>
          <cell r="AD185" t="str">
            <v>Este producto está  FALLADO , no funciona.  Sólo sirve para sacar piezas y/o repuestos.  No tiene devolución ni cambio.</v>
          </cell>
          <cell r="AE185" t="str">
            <v xml:space="preserve">Linterna con forma de lapiz labial. Ideal para la defensa personal de dama. Incluye cable cargador. Batería recargable interna. Modo Linterna: Led. Corriente: &gt;2,5A. Potencia de salida: 1000kv. </v>
          </cell>
          <cell r="AF185" t="str">
            <v>Linterna,Picana,Dama</v>
          </cell>
          <cell r="AJ185" t="str">
            <v>picana-con-linterna-para-dama-fallada-para-repuesto</v>
          </cell>
          <cell r="AM185">
            <v>1</v>
          </cell>
          <cell r="AO185">
            <v>42837.48196759259</v>
          </cell>
          <cell r="AP185">
            <v>1</v>
          </cell>
          <cell r="AQ185" t="str">
            <v>http://rerda.com/img/p/3/8/6/2/3862.jpg,http://rerda.com/img/p/1/1/8/3/1183.jpg,http://rerda.com/img/p/1/1/8/1/1181.jpg,http://rerda.com/img/p/1/1/8/2/1182.jpg</v>
          </cell>
          <cell r="AR185">
            <v>0</v>
          </cell>
          <cell r="AS185" t="str">
            <v>Altura:128 mm:5:1,Ancho:265 mm:6:1,Espesor:265 mm:7:1,Peso:94gr:8:1,Material:Aluminio de grado aeronáutico:3:1,Modelo:WS903/328:4:1</v>
          </cell>
          <cell r="AT185">
            <v>0</v>
          </cell>
          <cell r="AU185" t="str">
            <v>new</v>
          </cell>
          <cell r="AV185">
            <v>0</v>
          </cell>
          <cell r="AW185">
            <v>0</v>
          </cell>
          <cell r="AX185">
            <v>0</v>
          </cell>
          <cell r="AY185">
            <v>2</v>
          </cell>
          <cell r="AZ185">
            <v>1</v>
          </cell>
          <cell r="BA185">
            <v>0</v>
          </cell>
          <cell r="BB185">
            <v>0</v>
          </cell>
          <cell r="BD185">
            <v>172.8</v>
          </cell>
          <cell r="BE185" t="e">
            <v>#N/A</v>
          </cell>
        </row>
        <row r="186">
          <cell r="A186">
            <v>281</v>
          </cell>
          <cell r="B186">
            <v>0</v>
          </cell>
          <cell r="C186" t="str">
            <v>Esposas Descartables</v>
          </cell>
          <cell r="D186" t="str">
            <v>Esposas,Productos,Equipamientos</v>
          </cell>
          <cell r="E186">
            <v>0</v>
          </cell>
          <cell r="F186">
            <v>0</v>
          </cell>
          <cell r="G186">
            <v>0</v>
          </cell>
          <cell r="H186">
            <v>0</v>
          </cell>
          <cell r="M186">
            <v>8503003</v>
          </cell>
          <cell r="S186">
            <v>0</v>
          </cell>
          <cell r="T186">
            <v>5</v>
          </cell>
          <cell r="U186">
            <v>5</v>
          </cell>
          <cell r="V186">
            <v>5</v>
          </cell>
          <cell r="W186">
            <v>0.03</v>
          </cell>
          <cell r="X186">
            <v>0</v>
          </cell>
          <cell r="Y186">
            <v>1</v>
          </cell>
          <cell r="Z186" t="str">
            <v>both</v>
          </cell>
          <cell r="AA186">
            <v>0</v>
          </cell>
          <cell r="AD186" t="str">
            <v>&lt;p&gt;Esposas policiales descartables de cordón.&lt;/p&gt;</v>
          </cell>
          <cell r="AF186" t="str">
            <v>Policía,Esposas</v>
          </cell>
          <cell r="AJ186" t="str">
            <v>esposas-descartables</v>
          </cell>
          <cell r="AM186">
            <v>1</v>
          </cell>
          <cell r="AO186">
            <v>42837.73170138889</v>
          </cell>
          <cell r="AP186">
            <v>1</v>
          </cell>
          <cell r="AQ186" t="str">
            <v>http://rerda.com/img/p/1/1/8/4/1184.jpg</v>
          </cell>
          <cell r="AR186">
            <v>0</v>
          </cell>
          <cell r="AS186" t="str">
            <v>Material:Cordón:3:1,Denominación:Esposas Descartables:1:1</v>
          </cell>
          <cell r="AT186">
            <v>0</v>
          </cell>
          <cell r="AU186" t="str">
            <v>new</v>
          </cell>
          <cell r="AV186">
            <v>0</v>
          </cell>
          <cell r="AW186">
            <v>0</v>
          </cell>
          <cell r="AX186">
            <v>0</v>
          </cell>
          <cell r="AY186">
            <v>2</v>
          </cell>
          <cell r="AZ186">
            <v>1</v>
          </cell>
          <cell r="BA186">
            <v>0</v>
          </cell>
          <cell r="BB186">
            <v>0</v>
          </cell>
          <cell r="BD186">
            <v>0</v>
          </cell>
          <cell r="BE186" t="e">
            <v>#N/A</v>
          </cell>
        </row>
        <row r="187">
          <cell r="A187">
            <v>282</v>
          </cell>
          <cell r="B187">
            <v>0</v>
          </cell>
          <cell r="C187" t="str">
            <v>Esposas Policiales Alcatraz</v>
          </cell>
          <cell r="D187" t="str">
            <v>Esposas,Productos,Equipamientos</v>
          </cell>
          <cell r="E187">
            <v>3253.929932</v>
          </cell>
          <cell r="F187">
            <v>0</v>
          </cell>
          <cell r="G187">
            <v>0</v>
          </cell>
          <cell r="H187">
            <v>0</v>
          </cell>
          <cell r="M187">
            <v>8503000</v>
          </cell>
          <cell r="S187">
            <v>0</v>
          </cell>
          <cell r="T187">
            <v>5</v>
          </cell>
          <cell r="U187">
            <v>5</v>
          </cell>
          <cell r="V187">
            <v>5</v>
          </cell>
          <cell r="W187">
            <v>0.03</v>
          </cell>
          <cell r="X187">
            <v>0</v>
          </cell>
          <cell r="Y187">
            <v>1</v>
          </cell>
          <cell r="Z187" t="str">
            <v>both</v>
          </cell>
          <cell r="AA187">
            <v>0</v>
          </cell>
          <cell r="AD187" t="str">
            <v>&lt;ul&gt;&lt;li&gt;Doble traba de seguridad.&lt;/li&gt;&lt;br /&gt;&lt;li&gt;Seguro al cierre.&lt;/li&gt;&lt;br /&gt;&lt;li&gt;Material: totalmente de acero.&lt;/li&gt;&lt;br /&gt;&lt;li&gt;Incluye dos (2) llaves.&lt;/li&gt;&lt;br /&gt;&lt;li&gt;Apto para uso profsional y policial.&lt;/li&gt;&lt;br /&gt;&lt;/ul&gt;</v>
          </cell>
          <cell r="AE187" t="str">
            <v>&lt;p&gt;Esposas policiales Alcatraz, industria Argentina.&lt;/p&gt;</v>
          </cell>
          <cell r="AF187" t="str">
            <v>Policía,Esposas</v>
          </cell>
          <cell r="AJ187" t="str">
            <v>esposas-policiales-alcatraz</v>
          </cell>
          <cell r="AM187">
            <v>1</v>
          </cell>
          <cell r="AO187">
            <v>42837.747835648152</v>
          </cell>
          <cell r="AP187">
            <v>1</v>
          </cell>
          <cell r="AQ187" t="str">
            <v>http://rerda.com/img/p/1/1/8/5/1185.jpg</v>
          </cell>
          <cell r="AR187">
            <v>0</v>
          </cell>
          <cell r="AS187" t="str">
            <v>Material:Acero:3:1,Modelo:Policial:4:1,Denominación:Esposas Alcatraz:1:1</v>
          </cell>
          <cell r="AT187">
            <v>0</v>
          </cell>
          <cell r="AU187" t="str">
            <v>new</v>
          </cell>
          <cell r="AV187">
            <v>0</v>
          </cell>
          <cell r="AW187">
            <v>0</v>
          </cell>
          <cell r="AX187">
            <v>0</v>
          </cell>
          <cell r="AY187">
            <v>2</v>
          </cell>
          <cell r="AZ187">
            <v>1</v>
          </cell>
          <cell r="BA187">
            <v>0</v>
          </cell>
          <cell r="BB187">
            <v>0</v>
          </cell>
          <cell r="BD187">
            <v>3253.93</v>
          </cell>
          <cell r="BE187" t="e">
            <v>#N/A</v>
          </cell>
        </row>
        <row r="188">
          <cell r="A188">
            <v>283</v>
          </cell>
          <cell r="B188">
            <v>1</v>
          </cell>
          <cell r="C188" t="str">
            <v>Esposas Policiales Gancho</v>
          </cell>
          <cell r="D188" t="str">
            <v>Esposas,Productos,Equipamientos</v>
          </cell>
          <cell r="E188">
            <v>3600</v>
          </cell>
          <cell r="F188">
            <v>0</v>
          </cell>
          <cell r="G188">
            <v>0</v>
          </cell>
          <cell r="H188">
            <v>0</v>
          </cell>
          <cell r="M188">
            <v>8503012</v>
          </cell>
          <cell r="S188">
            <v>0</v>
          </cell>
          <cell r="T188">
            <v>5</v>
          </cell>
          <cell r="U188">
            <v>5</v>
          </cell>
          <cell r="V188">
            <v>5</v>
          </cell>
          <cell r="W188">
            <v>0.03</v>
          </cell>
          <cell r="X188">
            <v>120</v>
          </cell>
          <cell r="Y188">
            <v>1</v>
          </cell>
          <cell r="Z188" t="str">
            <v>both</v>
          </cell>
          <cell r="AA188">
            <v>0</v>
          </cell>
          <cell r="AD188" t="str">
            <v xml:space="preserve">Esposas policiales con dos eslabones, marca  GANCHO . Incluye dos llaves. Integramente de acero.   Mecanismo de bloqueo doble. 20 (veinte) posiciones de bloqueo. </v>
          </cell>
          <cell r="AF188" t="str">
            <v>Policía,Esposas</v>
          </cell>
          <cell r="AJ188" t="str">
            <v>esposas-policiales-gancho</v>
          </cell>
          <cell r="AM188">
            <v>1</v>
          </cell>
          <cell r="AO188">
            <v>42837.767395833333</v>
          </cell>
          <cell r="AP188">
            <v>1</v>
          </cell>
          <cell r="AQ188" t="str">
            <v>http://rerda.com/img/p/1/1/8/7/1187.jpg</v>
          </cell>
          <cell r="AR188">
            <v>0</v>
          </cell>
          <cell r="AT188">
            <v>0</v>
          </cell>
          <cell r="AU188" t="str">
            <v>new</v>
          </cell>
          <cell r="AV188">
            <v>0</v>
          </cell>
          <cell r="AW188">
            <v>0</v>
          </cell>
          <cell r="AX188">
            <v>0</v>
          </cell>
          <cell r="AY188">
            <v>2</v>
          </cell>
          <cell r="AZ188">
            <v>1</v>
          </cell>
          <cell r="BA188">
            <v>0</v>
          </cell>
          <cell r="BB188">
            <v>0</v>
          </cell>
          <cell r="BD188">
            <v>3600</v>
          </cell>
          <cell r="BE188" t="e">
            <v>#N/A</v>
          </cell>
        </row>
        <row r="189">
          <cell r="A189">
            <v>284</v>
          </cell>
          <cell r="B189">
            <v>0</v>
          </cell>
          <cell r="C189" t="str">
            <v>Pala de Camping Chica</v>
          </cell>
          <cell r="D189" t="str">
            <v>Palas,Productos,Camping, maniobras o campamentos</v>
          </cell>
          <cell r="E189">
            <v>579.580017</v>
          </cell>
          <cell r="F189">
            <v>0</v>
          </cell>
          <cell r="G189">
            <v>0</v>
          </cell>
          <cell r="H189">
            <v>0</v>
          </cell>
          <cell r="M189">
            <v>8612416</v>
          </cell>
          <cell r="S189">
            <v>0</v>
          </cell>
          <cell r="T189">
            <v>5</v>
          </cell>
          <cell r="U189">
            <v>5</v>
          </cell>
          <cell r="V189">
            <v>5</v>
          </cell>
          <cell r="W189">
            <v>0.03</v>
          </cell>
          <cell r="X189">
            <v>0</v>
          </cell>
          <cell r="Y189">
            <v>1</v>
          </cell>
          <cell r="Z189" t="str">
            <v>both</v>
          </cell>
          <cell r="AA189">
            <v>0</v>
          </cell>
          <cell r="AD189" t="str">
            <v>&lt;ul&gt;&lt;li&gt;Pala plegable.&lt;/li&gt;&lt;br /&gt;&lt;li&gt;Destapador de botellas.&lt;/li&gt;&lt;br /&gt;&lt;li&gt;Pico.&lt;/li&gt;&lt;br /&gt;&lt;li&gt;Brújula.&lt;/li&gt;&lt;br /&gt;&lt;li&gt;Lateral con serrucho.&lt;/li&gt;&lt;br /&gt;&lt;li&gt;Mango con conección a rosca.&lt;/li&gt;&lt;br /&gt;&lt;/ul&gt;</v>
          </cell>
          <cell r="AE189" t="str">
            <v>&lt;ul&gt;&lt;li&gt;Funda con presilla para llevar en cinturon.&lt;/li&gt;&lt;br /&gt;&lt;li&gt;Super compacta y liviana Ideal camping, pesca, caza, para llevar en el auto.&lt;/li&gt;&lt;br /&gt;&lt;/ul&gt;</v>
          </cell>
          <cell r="AF189" t="str">
            <v>Supervivencia,Pala,Camping</v>
          </cell>
          <cell r="AJ189" t="str">
            <v>pala-de-camping-chica</v>
          </cell>
          <cell r="AM189">
            <v>1</v>
          </cell>
          <cell r="AO189">
            <v>42837.802835648145</v>
          </cell>
          <cell r="AP189">
            <v>1</v>
          </cell>
          <cell r="AQ189" t="str">
            <v>http://rerda.com/img/p/1/1/9/0/1190.jpg,http://rerda.com/img/p/1/1/8/8/1188.jpg,http://rerda.com/img/p/1/1/9/1/1191.jpg,http://rerda.com/img/p/1/1/8/9/1189.jpg,http://rerda.com/img/p/1/1/9/2/1192.jpg</v>
          </cell>
          <cell r="AR189">
            <v>0</v>
          </cell>
          <cell r="AS189" t="str">
            <v>Ancho:10 cm:6:1,Peso:380g:8:1,Longitud Extendido:42 cm:9:1,Longitud Plegado:16 cm:10:1</v>
          </cell>
          <cell r="AT189">
            <v>0</v>
          </cell>
          <cell r="AU189" t="str">
            <v>new</v>
          </cell>
          <cell r="AV189">
            <v>0</v>
          </cell>
          <cell r="AW189">
            <v>0</v>
          </cell>
          <cell r="AX189">
            <v>0</v>
          </cell>
          <cell r="AY189">
            <v>2</v>
          </cell>
          <cell r="AZ189">
            <v>1</v>
          </cell>
          <cell r="BA189">
            <v>0</v>
          </cell>
          <cell r="BB189">
            <v>0</v>
          </cell>
          <cell r="BD189">
            <v>579.58000000000004</v>
          </cell>
          <cell r="BE189" t="e">
            <v>#N/A</v>
          </cell>
        </row>
        <row r="190">
          <cell r="A190">
            <v>285</v>
          </cell>
          <cell r="B190">
            <v>0</v>
          </cell>
          <cell r="C190" t="str">
            <v>Pala Camping Grande</v>
          </cell>
          <cell r="D190" t="str">
            <v>Palas,Productos,Camping, maniobras o campamentos</v>
          </cell>
          <cell r="E190">
            <v>0</v>
          </cell>
          <cell r="F190">
            <v>0</v>
          </cell>
          <cell r="G190">
            <v>0</v>
          </cell>
          <cell r="H190">
            <v>0</v>
          </cell>
          <cell r="M190">
            <v>8612420</v>
          </cell>
          <cell r="S190">
            <v>0</v>
          </cell>
          <cell r="T190">
            <v>5</v>
          </cell>
          <cell r="U190">
            <v>5</v>
          </cell>
          <cell r="V190">
            <v>5</v>
          </cell>
          <cell r="W190">
            <v>0.03</v>
          </cell>
          <cell r="X190">
            <v>0</v>
          </cell>
          <cell r="Y190">
            <v>1</v>
          </cell>
          <cell r="Z190" t="str">
            <v>both</v>
          </cell>
          <cell r="AA190">
            <v>0</v>
          </cell>
          <cell r="AD190" t="str">
            <v>&lt;ul&gt;&lt;li&gt;Pala plegable de punta con funda.&lt;/li&gt;&lt;br /&gt;&lt;li&gt;Dos secciones dentadas.&lt;/li&gt;&lt;br /&gt;&lt;li&gt;Funda con pasacinto y cinta para colgar.&lt;/li&gt;&lt;br /&gt;&lt;/ul&gt;</v>
          </cell>
          <cell r="AE190" t="str">
            <v>&lt;p&gt;Ideal para supervivencia, camping, pesca, y uso táctico.&lt;/p&gt;</v>
          </cell>
          <cell r="AF190" t="str">
            <v>Supervivencia,Pala</v>
          </cell>
          <cell r="AJ190" t="str">
            <v>pala-camping-grande</v>
          </cell>
          <cell r="AM190">
            <v>1</v>
          </cell>
          <cell r="AO190">
            <v>42837.837881944448</v>
          </cell>
          <cell r="AP190">
            <v>1</v>
          </cell>
          <cell r="AQ190" t="str">
            <v>http://rerda.com/img/p/1/1/9/3/1193.jpg,http://rerda.com/img/p/1/1/9/5/1195.jpg,http://rerda.com/img/p/1/1/9/8/1198.jpg,http://rerda.com/img/p/1/1/9/7/1197.jpg,http://rerda.com/img/p/1/1/9/6/1196.jpg,http://rerda.com/img/p/1/1/9/4/1194.jpg</v>
          </cell>
          <cell r="AR190">
            <v>0</v>
          </cell>
          <cell r="AS190" t="str">
            <v>Ancho:14.7 cm:6:1,Peso:1.05kg:8:1,Longitud Extendido:58 cm:9:1,Longitud Plegado:25 cm:10:1,Denominación:Pala plegable con funda:1:1</v>
          </cell>
          <cell r="AT190">
            <v>0</v>
          </cell>
          <cell r="AU190" t="str">
            <v>new</v>
          </cell>
          <cell r="AV190">
            <v>0</v>
          </cell>
          <cell r="AW190">
            <v>0</v>
          </cell>
          <cell r="AX190">
            <v>0</v>
          </cell>
          <cell r="AY190">
            <v>2</v>
          </cell>
          <cell r="AZ190">
            <v>1</v>
          </cell>
          <cell r="BA190">
            <v>0</v>
          </cell>
          <cell r="BB190">
            <v>0</v>
          </cell>
          <cell r="BD190">
            <v>0</v>
          </cell>
          <cell r="BE190" t="e">
            <v>#N/A</v>
          </cell>
        </row>
        <row r="191">
          <cell r="A191">
            <v>286</v>
          </cell>
          <cell r="B191">
            <v>1</v>
          </cell>
          <cell r="C191" t="str">
            <v>Porta Esposas Poliamida con Tapa y Gancho</v>
          </cell>
          <cell r="D191" t="str">
            <v>Porta Esposas,Productos,Equipamientos</v>
          </cell>
          <cell r="E191">
            <v>824.90002400000003</v>
          </cell>
          <cell r="F191">
            <v>0</v>
          </cell>
          <cell r="G191">
            <v>0</v>
          </cell>
          <cell r="H191">
            <v>0</v>
          </cell>
          <cell r="M191">
            <v>8707555</v>
          </cell>
          <cell r="S191">
            <v>0</v>
          </cell>
          <cell r="T191">
            <v>5</v>
          </cell>
          <cell r="U191">
            <v>5</v>
          </cell>
          <cell r="V191">
            <v>5</v>
          </cell>
          <cell r="W191">
            <v>0.03</v>
          </cell>
          <cell r="X191">
            <v>1</v>
          </cell>
          <cell r="Y191">
            <v>1</v>
          </cell>
          <cell r="Z191" t="str">
            <v>both</v>
          </cell>
          <cell r="AA191">
            <v>0</v>
          </cell>
          <cell r="AD191" t="str">
            <v>Porta esposas de poliamida acolchadas internamente. Con botón y un sistema de ganchos desmontables para cinturón.</v>
          </cell>
          <cell r="AF191" t="str">
            <v>Poliamida,Ejército,Infantería,Porta Esposas,Gendarmería</v>
          </cell>
          <cell r="AJ191" t="str">
            <v>porta-esposas-poliamida-con-tapa-y-gancho</v>
          </cell>
          <cell r="AM191">
            <v>1</v>
          </cell>
          <cell r="AO191">
            <v>42838.410601851851</v>
          </cell>
          <cell r="AP191">
            <v>1</v>
          </cell>
          <cell r="AQ191" t="str">
            <v>http://rerda.com/img/p/1/1/9/9/1199.jpg,http://rerda.com/img/p/1/2/0/0/1200.jpg</v>
          </cell>
          <cell r="AR191">
            <v>0</v>
          </cell>
          <cell r="AS191" t="str">
            <v>Altura:10.8 cm:5:1,Ancho:11.5 cm:6:1,Espesor:5.5 cm:7:1,Material:Poliamida:3:0,Modelo:Con Gancho:4:1,Jurisdicción:Gendarmería, Ejército, Infantería:2:1,Denominación:Porta Esposas:1:1</v>
          </cell>
          <cell r="AT191">
            <v>0</v>
          </cell>
          <cell r="AU191" t="str">
            <v>new</v>
          </cell>
          <cell r="AV191">
            <v>0</v>
          </cell>
          <cell r="AW191">
            <v>0</v>
          </cell>
          <cell r="AX191">
            <v>0</v>
          </cell>
          <cell r="AY191">
            <v>2</v>
          </cell>
          <cell r="AZ191">
            <v>1</v>
          </cell>
          <cell r="BA191">
            <v>0</v>
          </cell>
          <cell r="BB191">
            <v>0</v>
          </cell>
          <cell r="BD191">
            <v>824.9</v>
          </cell>
          <cell r="BE191" t="e">
            <v>#N/A</v>
          </cell>
        </row>
        <row r="192">
          <cell r="A192">
            <v>287</v>
          </cell>
          <cell r="B192">
            <v>0</v>
          </cell>
          <cell r="C192" t="str">
            <v>LLavero de Paracord con Bola de Acero</v>
          </cell>
          <cell r="D192" t="str">
            <v>Camping, maniobras o campamentos,Productos</v>
          </cell>
          <cell r="E192">
            <v>494.27999899999998</v>
          </cell>
          <cell r="F192">
            <v>0</v>
          </cell>
          <cell r="G192">
            <v>0</v>
          </cell>
          <cell r="H192">
            <v>0</v>
          </cell>
          <cell r="M192">
            <v>8520121</v>
          </cell>
          <cell r="S192">
            <v>0</v>
          </cell>
          <cell r="T192">
            <v>5</v>
          </cell>
          <cell r="U192">
            <v>5</v>
          </cell>
          <cell r="V192">
            <v>5</v>
          </cell>
          <cell r="W192">
            <v>0.03</v>
          </cell>
          <cell r="X192">
            <v>0</v>
          </cell>
          <cell r="Y192">
            <v>1</v>
          </cell>
          <cell r="Z192" t="str">
            <v>both</v>
          </cell>
          <cell r="AA192">
            <v>0</v>
          </cell>
          <cell r="AD192" t="str">
            <v>&lt;ul&gt;&lt;li&gt;Llavero con bola de acero de 1 forrada en cordel Paracord 550, resistente a 550 libras (280 Kg) ~ en estático.&lt;/li&gt;&lt;br /&gt;&lt;/ul&gt;"</v>
          </cell>
          <cell r="AE192" t="str">
            <v>&lt;div class=rte"&gt;&lt;br /&gt;&lt;h4&gt;Diversos Usos:&lt;/h4&gt;&lt;br /&gt;&lt;ul&gt;&lt;li&gt;Útil para supervivencia, camping, militar táctico.&lt;/li&gt;&lt;br /&gt;&lt;li&gt;Construir una carpa con el cordel.&lt;/li&gt;&lt;br /&gt;&lt;li&gt;Sirve también para defensa personal.&lt;/li&gt;&lt;br /&gt;&lt;li&gt;Asegurar equipos y cosas.&lt;/li&gt;&lt;br /&gt;&lt;li&gt;Reparar equipos y cosas.&lt;/li&gt;&lt;br /&gt;&lt;li&gt;Cúpula para la carpa.&lt;/li&gt;&lt;br /&gt;&lt;li&gt;Amarre para la carpa.&lt;/li&gt;&lt;br /&gt;&lt;li&gt;Tirantes para vehículos.&lt;/li&gt;&lt;br /&gt;&lt;li&gt;Colgar alimentos fuera del alcance de animales salvajes.&lt;/li&gt;&lt;br /&gt;&lt;li&gt;Férulas o entablillados.&lt;/li&gt;&lt;br /&gt;&lt;li&gt;Armar una caña de pescar.&lt;/li&gt;&lt;br /&gt;&lt;li&gt;Torniquete hemostático.&lt;/li&gt;&lt;br /&gt;&lt;li&gt;Cuerda para hacer un arco y flecha de caza.&lt;/li&gt;&lt;br /&gt;&lt;li&gt;Llavero.&lt;/li&gt;&lt;br /&gt;&lt;li&gt;Collar y correa para perros.&lt;/li&gt;&lt;br /&gt;&lt;li&gt;Red para pescar.&lt;/li&gt;&lt;br /&gt;&lt;li&gt;Hilo dental.&lt;/li&gt;&lt;br /&gt;&lt;li&gt;Tiradores de cremallera.&lt;/li&gt;&lt;br /&gt;&lt;li&gt;Cuerda para colgar el rifle.&lt;/li&gt;&lt;br /&gt;&lt;li&gt;Para sujetar animales.&lt;/li&gt;&lt;br /&gt;&lt;li&gt;&lt;span id="result_box" lang="es" xml:lang="es"&gt;&lt;span&gt;Tendedero.&lt;/span&gt;&lt;/span&gt;&lt;/li&gt;&lt;br /&gt;&lt;li&gt;&lt;span lang="es" xml:lang="es"&gt;&lt;span&gt;Costura - Se pueden utilizar hilos internos del cordel.&lt;/span&gt;&lt;/span&gt;&lt;/li&gt;&lt;br /&gt;&lt;li&gt;&lt;span lang="es" xml:lang="es"&gt;&lt;span&gt;Cuerdas de viaje - Para trampas, alarmas, etc.&lt;/span&gt;&lt;/span&gt;&lt;/li&gt;&lt;br /&gt;&lt;li&gt;&lt;span lang="es" xml:lang="es"&gt;&lt;span&gt;Marcador de rastro&lt;/span&gt;.&lt;/span&gt;&lt;/li&gt;&lt;br /&gt;&lt;li&gt;&lt;span lang="es" xml:lang="es"&gt;&lt;span&gt;Envoltura de la manija - Para manijas del cuchillo, bastones, hachas, remos.&lt;/span&gt;&lt;/span&gt;&lt;/li&gt;&lt;br /&gt;&lt;li&gt;&lt;span lang="es" xml:lang="es"&gt;&lt;span&gt;Bandas de reloj&lt;/span&gt;&lt;/span&gt;&lt;/li&gt;&lt;br /&gt;&lt;li&gt;&lt;span lang="es" xml:lang="es"&gt;&lt;span&gt;Construir una balsa - Utilizar como amarre&lt;/span&gt;.&lt;/span&gt;&lt;/li&gt;&lt;br /&gt;&lt;li&gt;&lt;span lang="es" xml:lang="es"&gt;&lt;span&gt;Línea de anclaje cuando navega&lt;/span&gt;&lt;/span&gt;&lt;/li&gt;&lt;br /&gt;&lt;li&gt;&lt;span lang="es" xml:lang="es"&gt;&lt;span&gt;Cuerda para hacer un arco con mecha de madera y así encender fuego.&lt;/span&gt;&lt;/span&gt;&lt;/li&gt;&lt;br /&gt;&lt;li&gt;&lt;span lang="es" xml:lang="es"&gt;&lt;span&gt;Montar una cuerda de remolque&lt;/span&gt;.&lt;/span&gt;&lt;/li&gt;&lt;br /&gt;&lt;li&gt;&lt;span lang="es" xml:lang="es"&gt;&lt;span&gt;Ata las cosas a tu mochila.&lt;/span&gt;&lt;/span&gt;&lt;/li&gt;&lt;br /&gt;&lt;li&gt;&lt;span lang="es" xml:lang="es"&gt;&lt;span&gt;Un sistema de poleas o ganchos.&lt;/span&gt;&lt;/span&gt;&lt;/li&gt;&lt;br /&gt;&lt;li&gt;Diversos modelos y colores.&lt;/li&gt;&lt;br /&gt;&lt;li&gt;Ideal para supervivencia.&lt;/li&gt;&lt;br /&gt;&lt;/ul&gt;&lt;/div&gt;"</v>
          </cell>
          <cell r="AF192" t="str">
            <v>Ejército,Infantería,Supervivencia,Gendarmería,Paracord,Militar</v>
          </cell>
          <cell r="AJ192" t="str">
            <v>llavero-de-paracord-con-bola-de-acero</v>
          </cell>
          <cell r="AM192">
            <v>1</v>
          </cell>
          <cell r="AO192">
            <v>42838.439502314817</v>
          </cell>
          <cell r="AP192">
            <v>1</v>
          </cell>
          <cell r="AQ192" t="str">
            <v>http://rerda.com/img/p/1/6/9/5/1695.jpg,http://rerda.com/img/p/1/2/0/3/1203.jpg,http://rerda.com/img/p/1/6/9/3/1693.jpg,http://rerda.com/img/p/1/6/9/4/1694.jpg</v>
          </cell>
          <cell r="AR192">
            <v>0</v>
          </cell>
          <cell r="AS192" t="str">
            <v>Material:Paracord 550:3:1</v>
          </cell>
          <cell r="AT192">
            <v>0</v>
          </cell>
          <cell r="AU192" t="str">
            <v>new</v>
          </cell>
          <cell r="AV192">
            <v>0</v>
          </cell>
          <cell r="AW192">
            <v>0</v>
          </cell>
          <cell r="AX192">
            <v>0</v>
          </cell>
          <cell r="AY192">
            <v>2</v>
          </cell>
          <cell r="AZ192">
            <v>1</v>
          </cell>
          <cell r="BA192">
            <v>0</v>
          </cell>
          <cell r="BB192">
            <v>0</v>
          </cell>
          <cell r="BD192">
            <v>494.28</v>
          </cell>
          <cell r="BE192" t="e">
            <v>#N/A</v>
          </cell>
        </row>
        <row r="193">
          <cell r="A193">
            <v>288</v>
          </cell>
          <cell r="B193">
            <v>1</v>
          </cell>
          <cell r="C193" t="str">
            <v>Porta Linterna Poliamida Gerndarmería</v>
          </cell>
          <cell r="D193" t="str">
            <v>Porta linternas,Productos,Equipamientos,Porta elementos</v>
          </cell>
          <cell r="E193">
            <v>576.94000200000005</v>
          </cell>
          <cell r="F193">
            <v>0</v>
          </cell>
          <cell r="G193">
            <v>0</v>
          </cell>
          <cell r="H193">
            <v>0</v>
          </cell>
          <cell r="M193">
            <v>8705554</v>
          </cell>
          <cell r="S193">
            <v>0</v>
          </cell>
          <cell r="T193">
            <v>5</v>
          </cell>
          <cell r="U193">
            <v>5</v>
          </cell>
          <cell r="V193">
            <v>5</v>
          </cell>
          <cell r="W193">
            <v>0.03</v>
          </cell>
          <cell r="X193">
            <v>0</v>
          </cell>
          <cell r="Y193">
            <v>1</v>
          </cell>
          <cell r="Z193" t="str">
            <v>both</v>
          </cell>
          <cell r="AA193">
            <v>0</v>
          </cell>
          <cell r="AD193" t="str">
            <v>Porta linterna de poliamida verde para Gerndarmería. Cuenta con pasacinto y soporte reforzado con 4 (cuatro) remaches.</v>
          </cell>
          <cell r="AF193" t="str">
            <v>Poliamida,Gendarmería,Militar,Táctico,Porta Linterna</v>
          </cell>
          <cell r="AJ193" t="str">
            <v>porta-linterna-poliamida-gerndarmeria</v>
          </cell>
          <cell r="AM193">
            <v>1</v>
          </cell>
          <cell r="AO193">
            <v>42838.465902777774</v>
          </cell>
          <cell r="AP193">
            <v>1</v>
          </cell>
          <cell r="AQ193" t="str">
            <v>http://rerda.com/img/p/1/2/0/1/1201.jpg,http://rerda.com/img/p/1/2/0/2/1202.jpg</v>
          </cell>
          <cell r="AR193">
            <v>0</v>
          </cell>
          <cell r="AS193" t="str">
            <v>Altura:16 cm:5:1,Ancho:10 cm:6:1,Espesor:5 cm:7:1,Material:Poliamida:3:0,Jurisdicción:Gendarmería:2:1</v>
          </cell>
          <cell r="AT193">
            <v>0</v>
          </cell>
          <cell r="AU193" t="str">
            <v>new</v>
          </cell>
          <cell r="AV193">
            <v>0</v>
          </cell>
          <cell r="AW193">
            <v>0</v>
          </cell>
          <cell r="AX193">
            <v>0</v>
          </cell>
          <cell r="AY193">
            <v>2</v>
          </cell>
          <cell r="AZ193">
            <v>1</v>
          </cell>
          <cell r="BA193">
            <v>0</v>
          </cell>
          <cell r="BB193">
            <v>0</v>
          </cell>
          <cell r="BD193">
            <v>576.94000000000005</v>
          </cell>
          <cell r="BE193" t="e">
            <v>#N/A</v>
          </cell>
        </row>
        <row r="194">
          <cell r="A194">
            <v>289</v>
          </cell>
          <cell r="B194">
            <v>1</v>
          </cell>
          <cell r="C194" t="str">
            <v>Porta Tonfa Poliamida Gendarmería</v>
          </cell>
          <cell r="D194" t="str">
            <v>Porta tonfa,Productos,Equipamientos,Bastones y portabastones</v>
          </cell>
          <cell r="E194">
            <v>659.59002699999996</v>
          </cell>
          <cell r="F194">
            <v>0</v>
          </cell>
          <cell r="G194">
            <v>0</v>
          </cell>
          <cell r="H194">
            <v>0</v>
          </cell>
          <cell r="M194">
            <v>8705553</v>
          </cell>
          <cell r="S194">
            <v>0</v>
          </cell>
          <cell r="T194">
            <v>5</v>
          </cell>
          <cell r="U194">
            <v>5</v>
          </cell>
          <cell r="V194">
            <v>5</v>
          </cell>
          <cell r="W194">
            <v>0.03</v>
          </cell>
          <cell r="X194">
            <v>1</v>
          </cell>
          <cell r="Y194">
            <v>1</v>
          </cell>
          <cell r="Z194" t="str">
            <v>both</v>
          </cell>
          <cell r="AA194">
            <v>0</v>
          </cell>
          <cell r="AD194" t="str">
            <v xml:space="preserve">Porta tonfa de poliamida verde. Cuenta con remaches en el soporte para tonfa. Dos botones para apertura. Pasacinto reforzado con remache. </v>
          </cell>
          <cell r="AE194" t="str">
            <v>Ideal para Gendarmería Nacional y el Ejército.</v>
          </cell>
          <cell r="AF194" t="str">
            <v>Poliamida,Ejército,Gendarmería,Tonfa</v>
          </cell>
          <cell r="AJ194" t="str">
            <v>porta-tonfa-poliamida-gendarmeria</v>
          </cell>
          <cell r="AM194">
            <v>1</v>
          </cell>
          <cell r="AO194">
            <v>42838.488900462966</v>
          </cell>
          <cell r="AP194">
            <v>1</v>
          </cell>
          <cell r="AQ194" t="str">
            <v>http://rerda.com/img/p/1/2/0/4/1204.jpg,http://rerda.com/img/p/1/2/0/5/1205.jpg,http://rerda.com/img/p/1/2/0/6/1206.jpg</v>
          </cell>
          <cell r="AR194">
            <v>0</v>
          </cell>
          <cell r="AS194" t="str">
            <v>Altura:20 cm:5:1,Ancho:6.5 cm:6:1,Espesor:5.5 cm:7:1,Material:Poliamida:3:0,Jurisdicción:Gendarmería Nacional:2:1,Denominación:Porta Tonfa:1:1</v>
          </cell>
          <cell r="AT194">
            <v>0</v>
          </cell>
          <cell r="AU194" t="str">
            <v>new</v>
          </cell>
          <cell r="AV194">
            <v>0</v>
          </cell>
          <cell r="AW194">
            <v>0</v>
          </cell>
          <cell r="AX194">
            <v>0</v>
          </cell>
          <cell r="AY194">
            <v>2</v>
          </cell>
          <cell r="AZ194">
            <v>1</v>
          </cell>
          <cell r="BA194">
            <v>0</v>
          </cell>
          <cell r="BB194">
            <v>0</v>
          </cell>
          <cell r="BD194">
            <v>659.59</v>
          </cell>
          <cell r="BE194" t="e">
            <v>#N/A</v>
          </cell>
        </row>
        <row r="195">
          <cell r="A195">
            <v>290</v>
          </cell>
          <cell r="B195">
            <v>0</v>
          </cell>
          <cell r="C195" t="str">
            <v>Porta Cargador Grande Poliamida Gendarmería</v>
          </cell>
          <cell r="D195" t="str">
            <v>Porta cargadores,Productos,Equipamientos,Porta elementos</v>
          </cell>
          <cell r="E195">
            <v>824.90002400000003</v>
          </cell>
          <cell r="F195">
            <v>0</v>
          </cell>
          <cell r="G195">
            <v>0</v>
          </cell>
          <cell r="H195">
            <v>0</v>
          </cell>
          <cell r="M195">
            <v>8705556</v>
          </cell>
          <cell r="S195">
            <v>0</v>
          </cell>
          <cell r="T195">
            <v>5</v>
          </cell>
          <cell r="U195">
            <v>5</v>
          </cell>
          <cell r="V195">
            <v>5</v>
          </cell>
          <cell r="W195">
            <v>0.03</v>
          </cell>
          <cell r="X195">
            <v>0</v>
          </cell>
          <cell r="Y195">
            <v>1</v>
          </cell>
          <cell r="Z195" t="str">
            <v>both</v>
          </cell>
          <cell r="AA195">
            <v>0</v>
          </cell>
          <cell r="AD195" t="str">
            <v>&lt;p&gt;Porta cargador grande, de poliamida verde.&lt;/p&gt;&lt;br /&gt;&lt;p&gt;Cuenta con dos botones de seguridad y pasacinto.&lt;/p&gt;</v>
          </cell>
          <cell r="AF195" t="str">
            <v>Poliamida,Gendarmería,Militar,Táctico,Ejércitio</v>
          </cell>
          <cell r="AJ195" t="str">
            <v>porta-cargador-grande-poliamida-gendarmeria</v>
          </cell>
          <cell r="AM195">
            <v>1</v>
          </cell>
          <cell r="AO195">
            <v>42838.514178240737</v>
          </cell>
          <cell r="AP195">
            <v>1</v>
          </cell>
          <cell r="AQ195" t="str">
            <v>http://rerda.com/img/p/1/2/0/7/1207.jpg,http://rerda.com/img/p/1/2/0/8/1208.jpg</v>
          </cell>
          <cell r="AR195">
            <v>0</v>
          </cell>
          <cell r="AS195" t="str">
            <v>Altura:14.3 cm:5:1,Ancho:8 cm:6:1,Espesor:4.5 cm:7:1,Material:Poliamida:3:0,Modelo:Grande:4:1</v>
          </cell>
          <cell r="AT195">
            <v>0</v>
          </cell>
          <cell r="AU195" t="str">
            <v>new</v>
          </cell>
          <cell r="AV195">
            <v>0</v>
          </cell>
          <cell r="AW195">
            <v>0</v>
          </cell>
          <cell r="AX195">
            <v>0</v>
          </cell>
          <cell r="AY195">
            <v>2</v>
          </cell>
          <cell r="AZ195">
            <v>1</v>
          </cell>
          <cell r="BA195">
            <v>0</v>
          </cell>
          <cell r="BB195">
            <v>0</v>
          </cell>
          <cell r="BD195">
            <v>824.9</v>
          </cell>
          <cell r="BE195" t="e">
            <v>#N/A</v>
          </cell>
        </row>
        <row r="196">
          <cell r="A196">
            <v>291</v>
          </cell>
          <cell r="B196">
            <v>0</v>
          </cell>
          <cell r="C196" t="str">
            <v>Muslera con Base y Porta Cargador Gendarmería</v>
          </cell>
          <cell r="D196" t="str">
            <v>Musleras,Productos,Equipamientos,Pistoleras</v>
          </cell>
          <cell r="E196">
            <v>1569.6899410000001</v>
          </cell>
          <cell r="F196">
            <v>0</v>
          </cell>
          <cell r="G196">
            <v>0</v>
          </cell>
          <cell r="H196">
            <v>0</v>
          </cell>
          <cell r="M196">
            <v>8703553</v>
          </cell>
          <cell r="S196">
            <v>0</v>
          </cell>
          <cell r="T196">
            <v>5</v>
          </cell>
          <cell r="U196">
            <v>5</v>
          </cell>
          <cell r="V196">
            <v>5</v>
          </cell>
          <cell r="W196">
            <v>0.03</v>
          </cell>
          <cell r="X196">
            <v>0</v>
          </cell>
          <cell r="Y196">
            <v>1</v>
          </cell>
          <cell r="Z196" t="str">
            <v>both</v>
          </cell>
          <cell r="AA196">
            <v>0</v>
          </cell>
          <cell r="AD196" t="str">
            <v>&lt;p&gt;Muslera de poliamida ideal para Gendarmería.&lt;/p&gt;&lt;br /&gt;&lt;p&gt;Cuenta con una pistolera de seguro simple regulable con abrojo.&lt;/p&gt;&lt;br /&gt;&lt;p&gt;Un porta cargador con tapa de abrojo.&lt;/p&gt;</v>
          </cell>
          <cell r="AE196" t="str">
            <v>&lt;p&gt;Cintas para asegurar en el muslo y un seguro para cinturón. Ambos regulables.&lt;/p&gt;</v>
          </cell>
          <cell r="AF196" t="str">
            <v>Pistolera,Poliamida,Ejército,Porta Cargador,Muslera,Gendarmería,Táctico</v>
          </cell>
          <cell r="AJ196" t="str">
            <v>muslera-con-base-y-porta-cargador-gendarmeria</v>
          </cell>
          <cell r="AM196">
            <v>1</v>
          </cell>
          <cell r="AO196">
            <v>42838.731412037036</v>
          </cell>
          <cell r="AP196">
            <v>1</v>
          </cell>
          <cell r="AQ196" t="str">
            <v>http://rerda.com/img/p/1/2/0/9/1209.jpg,http://rerda.com/img/p/1/2/1/0/1210.jpg</v>
          </cell>
          <cell r="AR196">
            <v>0</v>
          </cell>
          <cell r="AS196" t="str">
            <v>Altura:23 cm:5:1,Ancho:31 cm:6:1,Material:Poliamida:3:0,Jurisdicción:Gendarmería:2:1</v>
          </cell>
          <cell r="AT196">
            <v>0</v>
          </cell>
          <cell r="AU196" t="str">
            <v>new</v>
          </cell>
          <cell r="AV196">
            <v>0</v>
          </cell>
          <cell r="AW196">
            <v>0</v>
          </cell>
          <cell r="AX196">
            <v>0</v>
          </cell>
          <cell r="AY196">
            <v>2</v>
          </cell>
          <cell r="AZ196">
            <v>1</v>
          </cell>
          <cell r="BA196">
            <v>0</v>
          </cell>
          <cell r="BB196">
            <v>0</v>
          </cell>
          <cell r="BD196">
            <v>1569.69</v>
          </cell>
          <cell r="BE196" t="e">
            <v>#N/A</v>
          </cell>
        </row>
        <row r="197">
          <cell r="A197">
            <v>293</v>
          </cell>
          <cell r="B197">
            <v>1</v>
          </cell>
          <cell r="C197" t="str">
            <v>Espaldera Acolchada LMGE</v>
          </cell>
          <cell r="D197" t="str">
            <v>Cinturones, correas y tirantes,Productos,Equipamientos</v>
          </cell>
          <cell r="E197">
            <v>2314.3400879999999</v>
          </cell>
          <cell r="F197">
            <v>0</v>
          </cell>
          <cell r="G197">
            <v>0</v>
          </cell>
          <cell r="H197">
            <v>0</v>
          </cell>
          <cell r="M197">
            <v>8701001</v>
          </cell>
          <cell r="S197">
            <v>0</v>
          </cell>
          <cell r="T197">
            <v>5</v>
          </cell>
          <cell r="U197">
            <v>5</v>
          </cell>
          <cell r="V197">
            <v>5</v>
          </cell>
          <cell r="W197">
            <v>0.03</v>
          </cell>
          <cell r="X197">
            <v>0</v>
          </cell>
          <cell r="Y197">
            <v>1</v>
          </cell>
          <cell r="Z197" t="str">
            <v>both</v>
          </cell>
          <cell r="AA197">
            <v>0</v>
          </cell>
          <cell r="AD197" t="str">
            <v xml:space="preserve">Confeccionada en Tela Cordura 600 x 600. PVC impermeabilizador. Costuras reforzadas. Acolchada con Polex de 10 mm. </v>
          </cell>
          <cell r="AE197" t="str">
            <v>Ganchos de acero para sujeción al cinto tipo  Nato ". Ganchos de acero para transporte de equipo. Color verde oliva. Ideal para Gendarmería, Ejército, Instrucción y el Liceo Militar General Espejo (LMGE). "</v>
          </cell>
          <cell r="AF197" t="str">
            <v>Poliamida,Ejército,LMGE,L.M.G.E.,General Espejo,Táctico,Liceo Militar,Espaldera,Instrucción</v>
          </cell>
          <cell r="AJ197" t="str">
            <v>espaldera-acolchada-lmge</v>
          </cell>
          <cell r="AM197">
            <v>1</v>
          </cell>
          <cell r="AO197">
            <v>42838.788923611108</v>
          </cell>
          <cell r="AP197">
            <v>1</v>
          </cell>
          <cell r="AQ197" t="str">
            <v>http://rerda.com/img/p/1/2/1/2/1212.jpg,http://rerda.com/img/p/1/2/1/3/1213.jpg</v>
          </cell>
          <cell r="AR197">
            <v>0</v>
          </cell>
          <cell r="AT197">
            <v>0</v>
          </cell>
          <cell r="AU197" t="str">
            <v>new</v>
          </cell>
          <cell r="AV197">
            <v>0</v>
          </cell>
          <cell r="AW197">
            <v>0</v>
          </cell>
          <cell r="AX197">
            <v>0</v>
          </cell>
          <cell r="AY197">
            <v>2</v>
          </cell>
          <cell r="AZ197">
            <v>1</v>
          </cell>
          <cell r="BA197">
            <v>0</v>
          </cell>
          <cell r="BB197">
            <v>0</v>
          </cell>
          <cell r="BD197">
            <v>2314.34</v>
          </cell>
          <cell r="BE197" t="e">
            <v>#N/A</v>
          </cell>
        </row>
        <row r="198">
          <cell r="A198">
            <v>294</v>
          </cell>
          <cell r="B198">
            <v>1</v>
          </cell>
          <cell r="C198" t="str">
            <v>Farol de Camping Woll 006</v>
          </cell>
          <cell r="D198" t="str">
            <v>Camping, maniobras o campamentos,Productos</v>
          </cell>
          <cell r="E198">
            <v>1486.1400149999999</v>
          </cell>
          <cell r="F198">
            <v>0</v>
          </cell>
          <cell r="G198">
            <v>0</v>
          </cell>
          <cell r="H198">
            <v>0</v>
          </cell>
          <cell r="M198">
            <v>8520009</v>
          </cell>
          <cell r="S198">
            <v>0</v>
          </cell>
          <cell r="T198">
            <v>5</v>
          </cell>
          <cell r="U198">
            <v>5</v>
          </cell>
          <cell r="V198">
            <v>5</v>
          </cell>
          <cell r="W198">
            <v>0.03</v>
          </cell>
          <cell r="X198">
            <v>0</v>
          </cell>
          <cell r="Y198">
            <v>1</v>
          </cell>
          <cell r="Z198" t="str">
            <v>both</v>
          </cell>
          <cell r="AA198">
            <v>0</v>
          </cell>
          <cell r="AD198" t="str">
            <v xml:space="preserve">Farol de Camping. Luz de emergencia. 14 leds. Haz de luz circular. Haz de luz circular sin sombra. Liviano, de tamaño compacto. </v>
          </cell>
          <cell r="AE198" t="str">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ell>
          <cell r="AF198" t="str">
            <v>Supervivencia,Camping,Farol</v>
          </cell>
          <cell r="AJ198" t="str">
            <v>farol-de-camping-woll-006</v>
          </cell>
          <cell r="AM198">
            <v>1</v>
          </cell>
          <cell r="AO198">
            <v>42842.366435185184</v>
          </cell>
          <cell r="AP198">
            <v>1</v>
          </cell>
          <cell r="AQ198" t="str">
            <v>http://rerda.com/img/p/1/2/1/6/1216.jpg,http://rerda.com/img/p/1/2/1/4/1214.jpg,http://rerda.com/img/p/1/2/1/5/1215.jpg,http://rerda.com/img/p/1/2/1/7/1217.jpg</v>
          </cell>
          <cell r="AR198">
            <v>0</v>
          </cell>
          <cell r="AS198" t="str">
            <v>Ancho:11 cm:6:1,Espesor:11 cm:7:1,Modelo:Wall 006:4:1,Longitud Extendido:24.3 cm:9:1,Longitud Plegado:15.5 cm:10:1,Voltage de entrada:4.5v:11:1</v>
          </cell>
          <cell r="AT198">
            <v>0</v>
          </cell>
          <cell r="AU198" t="str">
            <v>new</v>
          </cell>
          <cell r="AV198">
            <v>0</v>
          </cell>
          <cell r="AW198">
            <v>0</v>
          </cell>
          <cell r="AX198">
            <v>0</v>
          </cell>
          <cell r="AY198">
            <v>2</v>
          </cell>
          <cell r="AZ198">
            <v>1</v>
          </cell>
          <cell r="BA198">
            <v>0</v>
          </cell>
          <cell r="BB198">
            <v>0</v>
          </cell>
          <cell r="BD198">
            <v>1486.14</v>
          </cell>
          <cell r="BE198" t="e">
            <v>#N/A</v>
          </cell>
        </row>
        <row r="199">
          <cell r="A199">
            <v>295</v>
          </cell>
          <cell r="B199">
            <v>0</v>
          </cell>
          <cell r="C199" t="str">
            <v>Farol de Camping Woll 011</v>
          </cell>
          <cell r="D199" t="str">
            <v>Camping, maniobras o campamentos,Productos</v>
          </cell>
          <cell r="E199">
            <v>0</v>
          </cell>
          <cell r="F199">
            <v>0</v>
          </cell>
          <cell r="G199">
            <v>0</v>
          </cell>
          <cell r="H199">
            <v>0</v>
          </cell>
          <cell r="M199">
            <v>8520011</v>
          </cell>
          <cell r="S199">
            <v>0</v>
          </cell>
          <cell r="T199">
            <v>5</v>
          </cell>
          <cell r="U199">
            <v>5</v>
          </cell>
          <cell r="V199">
            <v>5</v>
          </cell>
          <cell r="W199">
            <v>0.03</v>
          </cell>
          <cell r="X199">
            <v>0</v>
          </cell>
          <cell r="Y199">
            <v>1</v>
          </cell>
          <cell r="Z199" t="str">
            <v>both</v>
          </cell>
          <cell r="AA199">
            <v>0</v>
          </cell>
          <cell r="AD199" t="str">
            <v>&lt;ul&gt;&lt;li&gt;Led de 1W luz blanca fría.&lt;/li&gt;&lt;br /&gt;&lt;li&gt;Resistente al agua.&lt;/li&gt;&lt;br /&gt;&lt;li&gt;Protector con grip de goma.&lt;/li&gt;&lt;br /&gt;&lt;li&gt;Segundo modo para parpadeo.&lt;/li&gt;&lt;br /&gt;&lt;li&gt;Manija niquelada de acero.&lt;/li&gt;&lt;br /&gt;&lt;/ul&gt;</v>
          </cell>
          <cell r="AE199" t="str">
            <v>&lt;ul&gt;&lt;li&gt;Requiere 3 (tres) baterías D (pilas medianas) &lt;em&gt;no incluídas&lt;/em&gt;.&lt;/li&gt;&lt;br /&gt;&lt;li&gt;Brújula incluída en la tapa superior.&lt;/li&gt;&lt;br /&gt;&lt;/ul&gt;</v>
          </cell>
          <cell r="AF199" t="str">
            <v>Supervivencia,Camping,Farol,Led</v>
          </cell>
          <cell r="AJ199" t="str">
            <v>farol-de-camping-woll-011</v>
          </cell>
          <cell r="AM199">
            <v>1</v>
          </cell>
          <cell r="AO199">
            <v>42842.415775462963</v>
          </cell>
          <cell r="AP199">
            <v>1</v>
          </cell>
          <cell r="AQ199" t="str">
            <v>http://rerda.com/img/p/1/2/2/1/1221.jpg,http://rerda.com/img/p/1/2/2/2/1222.jpg,http://rerda.com/img/p/1/2/2/3/1223.jpg</v>
          </cell>
          <cell r="AR199">
            <v>0</v>
          </cell>
          <cell r="AS199" t="str">
            <v>Altura:21 cm:5:1,Ancho:9.5 cm:6:1,Espesor:9.5 cm:7:1,Modelo:Woll 011:4:1,Voltage de entrada:4.5v:11:1</v>
          </cell>
          <cell r="AT199">
            <v>0</v>
          </cell>
          <cell r="AU199" t="str">
            <v>new</v>
          </cell>
          <cell r="AV199">
            <v>0</v>
          </cell>
          <cell r="AW199">
            <v>0</v>
          </cell>
          <cell r="AX199">
            <v>0</v>
          </cell>
          <cell r="AY199">
            <v>2</v>
          </cell>
          <cell r="AZ199">
            <v>1</v>
          </cell>
          <cell r="BA199">
            <v>0</v>
          </cell>
          <cell r="BB199">
            <v>0</v>
          </cell>
          <cell r="BD199">
            <v>0</v>
          </cell>
          <cell r="BE199" t="e">
            <v>#N/A</v>
          </cell>
        </row>
        <row r="200">
          <cell r="A200">
            <v>296</v>
          </cell>
          <cell r="B200">
            <v>0</v>
          </cell>
          <cell r="C200" t="str">
            <v>Farol de Camping con Bombilla</v>
          </cell>
          <cell r="D200" t="str">
            <v>Camping, maniobras o campamentos,Productos</v>
          </cell>
          <cell r="E200">
            <v>966.79</v>
          </cell>
          <cell r="F200">
            <v>0</v>
          </cell>
          <cell r="G200">
            <v>0</v>
          </cell>
          <cell r="H200">
            <v>1</v>
          </cell>
          <cell r="I200">
            <v>50</v>
          </cell>
          <cell r="M200">
            <v>1120353</v>
          </cell>
          <cell r="S200">
            <v>0</v>
          </cell>
          <cell r="T200">
            <v>5</v>
          </cell>
          <cell r="U200">
            <v>5</v>
          </cell>
          <cell r="V200">
            <v>5</v>
          </cell>
          <cell r="W200">
            <v>0.03</v>
          </cell>
          <cell r="X200">
            <v>0</v>
          </cell>
          <cell r="Y200">
            <v>1</v>
          </cell>
          <cell r="Z200" t="str">
            <v>both</v>
          </cell>
          <cell r="AA200">
            <v>0</v>
          </cell>
          <cell r="AD200" t="str">
            <v>&lt;ul&gt;&lt;br /&gt;&lt;li&gt;Bombilla con 6 leds grandes + 12 leds pequeños.&lt;/li&gt;&lt;br /&gt;&lt;li&gt;Mangos de metal para su transporte.&lt;/li&gt;&lt;br /&gt;&lt;li&gt;Se enciende al subirlo y se apaga al bajarlo.&lt;/li&gt;&lt;br /&gt;&lt;/ul&gt;</v>
          </cell>
          <cell r="AE200" t="str">
            <v>&lt;ul&gt;&lt;br /&gt;&lt;li&gt;Luz led de alto rendimiento super potente blanca.&lt;/li&gt;&lt;br /&gt;&lt;li&gt;Funciona con 3 (tres) pilas AA (chicas comunes) no incluídas.&lt;/li&gt;&lt;br /&gt;&lt;li&gt;Ideal para playa, camping, carpa y cortes de luz.&lt;/li&gt;&lt;br /&gt;&lt;li&gt;Sirve como luz de emergencia.&lt;/li&gt;&lt;br /&gt;&lt;/ul&gt;</v>
          </cell>
          <cell r="AF200" t="str">
            <v>Supervivencia,Camping,Farol,Led</v>
          </cell>
          <cell r="AJ200" t="str">
            <v>farol-de-camping-con-bombilla</v>
          </cell>
          <cell r="AM200">
            <v>1</v>
          </cell>
          <cell r="AO200">
            <v>42842.415949074071</v>
          </cell>
          <cell r="AP200">
            <v>1</v>
          </cell>
          <cell r="AQ200" t="str">
            <v>http://rerda.com/img/p/1/2/1/8/1218.jpg,http://rerda.com/img/p/1/2/1/9/1219.jpg,http://rerda.com/img/p/1/2/2/0/1220.jpg</v>
          </cell>
          <cell r="AR200">
            <v>0</v>
          </cell>
          <cell r="AS200" t="str">
            <v>Peso:260g:8:1,Modelo:Led Camping Light:4:1,Voltage de entrada:4.5v:11:1,Medidas Exteriores:85 x 125 mm:14:1,Lúmenes:60:17:1,Batería:3 x AA:21:1</v>
          </cell>
          <cell r="AT200">
            <v>0</v>
          </cell>
          <cell r="AU200" t="str">
            <v>new</v>
          </cell>
          <cell r="AV200">
            <v>0</v>
          </cell>
          <cell r="AW200">
            <v>0</v>
          </cell>
          <cell r="AX200">
            <v>0</v>
          </cell>
          <cell r="AY200">
            <v>2</v>
          </cell>
          <cell r="AZ200">
            <v>1</v>
          </cell>
          <cell r="BA200">
            <v>0</v>
          </cell>
          <cell r="BB200">
            <v>0</v>
          </cell>
          <cell r="BD200">
            <v>916.79</v>
          </cell>
          <cell r="BE200" t="e">
            <v>#N/A</v>
          </cell>
        </row>
        <row r="201">
          <cell r="A201">
            <v>298</v>
          </cell>
          <cell r="B201">
            <v>1</v>
          </cell>
          <cell r="C201" t="str">
            <v>Canana Porta Cartuchos Culata 8</v>
          </cell>
          <cell r="D201" t="str">
            <v>Cananas (para balas o cartuchos),Productos,Equipamientos</v>
          </cell>
          <cell r="E201">
            <v>1231.1999510000001</v>
          </cell>
          <cell r="F201">
            <v>0</v>
          </cell>
          <cell r="G201">
            <v>0</v>
          </cell>
          <cell r="H201">
            <v>0</v>
          </cell>
          <cell r="M201">
            <v>8702661</v>
          </cell>
          <cell r="S201">
            <v>0</v>
          </cell>
          <cell r="T201">
            <v>5</v>
          </cell>
          <cell r="U201">
            <v>5</v>
          </cell>
          <cell r="V201">
            <v>5</v>
          </cell>
          <cell r="W201">
            <v>0.03</v>
          </cell>
          <cell r="X201">
            <v>5</v>
          </cell>
          <cell r="Y201">
            <v>1</v>
          </cell>
          <cell r="Z201" t="str">
            <v>both</v>
          </cell>
          <cell r="AA201">
            <v>0</v>
          </cell>
          <cell r="AD201" t="str">
            <v xml:space="preserve">Canana porta cartucho con capacidad para 8 (ocho) cartuchos. Diseñada para la culata de escopeta. </v>
          </cell>
          <cell r="AF201" t="str">
            <v>Ejército,Canana</v>
          </cell>
          <cell r="AJ201" t="str">
            <v>canana-porta-cartuchos-culata-8</v>
          </cell>
          <cell r="AM201">
            <v>1</v>
          </cell>
          <cell r="AO201">
            <v>42842.747337962966</v>
          </cell>
          <cell r="AP201">
            <v>1</v>
          </cell>
          <cell r="AQ201" t="str">
            <v>http://rerda.com/img/p/1/2/2/8/1228.jpg,http://rerda.com/img/p/1/2/2/5/1225.jpg,http://rerda.com/img/p/1/2/2/6/1226.jpg,http://rerda.com/img/p/1/2/2/7/1227.jpg</v>
          </cell>
          <cell r="AR201">
            <v>0</v>
          </cell>
          <cell r="AS201" t="str">
            <v>Altura:19.5 cm:5:1,Material:Poliamida:3:0,Modelo:Culata 8 Cartuchos:4:1</v>
          </cell>
          <cell r="AT201">
            <v>0</v>
          </cell>
          <cell r="AU201" t="str">
            <v>new</v>
          </cell>
          <cell r="AV201">
            <v>0</v>
          </cell>
          <cell r="AW201">
            <v>0</v>
          </cell>
          <cell r="AX201">
            <v>0</v>
          </cell>
          <cell r="AY201">
            <v>2</v>
          </cell>
          <cell r="AZ201">
            <v>1</v>
          </cell>
          <cell r="BA201">
            <v>0</v>
          </cell>
          <cell r="BB201">
            <v>0</v>
          </cell>
          <cell r="BD201">
            <v>1231.2</v>
          </cell>
          <cell r="BE201" t="e">
            <v>#N/A</v>
          </cell>
        </row>
        <row r="202">
          <cell r="A202">
            <v>299</v>
          </cell>
          <cell r="B202">
            <v>1</v>
          </cell>
          <cell r="C202" t="str">
            <v>Correa para Escopeta Galón Ancho</v>
          </cell>
          <cell r="D202" t="str">
            <v>Cinturones, correas y tirantes,Productos,Equipamientos</v>
          </cell>
          <cell r="E202">
            <v>1569.6899410000001</v>
          </cell>
          <cell r="F202">
            <v>0</v>
          </cell>
          <cell r="G202">
            <v>0</v>
          </cell>
          <cell r="H202">
            <v>0</v>
          </cell>
          <cell r="M202">
            <v>8708024</v>
          </cell>
          <cell r="S202">
            <v>0</v>
          </cell>
          <cell r="T202">
            <v>5</v>
          </cell>
          <cell r="U202">
            <v>5</v>
          </cell>
          <cell r="V202">
            <v>5</v>
          </cell>
          <cell r="W202">
            <v>0.03</v>
          </cell>
          <cell r="X202">
            <v>5</v>
          </cell>
          <cell r="Y202">
            <v>1</v>
          </cell>
          <cell r="Z202" t="str">
            <v>both</v>
          </cell>
          <cell r="AA202">
            <v>0</v>
          </cell>
          <cell r="AD202" t="str">
            <v xml:space="preserve">Correa regulable de 2 puntos, elaborado en pliamida con enganches de cuero. Reforzado con remaches. </v>
          </cell>
          <cell r="AF202" t="str">
            <v>Infantería,Motorizada,Grupos Especiales,Tácticos</v>
          </cell>
          <cell r="AJ202" t="str">
            <v>correa-para-escopeta-galon-ancho</v>
          </cell>
          <cell r="AM202">
            <v>1</v>
          </cell>
          <cell r="AO202">
            <v>42842.79954861111</v>
          </cell>
          <cell r="AP202">
            <v>1</v>
          </cell>
          <cell r="AQ202" t="str">
            <v>http://rerda.com/img/p/1/2/2/9/1229.jpg,http://rerda.com/img/p/1/2/3/0/1230.jpg,http://rerda.com/img/p/1/2/3/1/1231.jpg,http://rerda.com/img/p/1/2/3/2/1232.jpg</v>
          </cell>
          <cell r="AR202">
            <v>0</v>
          </cell>
          <cell r="AS202" t="str">
            <v>Ancho:50 mm:6:1,Espesor:2 mm:7:1,Material:Poliamida y enganches de Cuero:3:1</v>
          </cell>
          <cell r="AT202">
            <v>0</v>
          </cell>
          <cell r="AU202" t="str">
            <v>new</v>
          </cell>
          <cell r="AV202">
            <v>0</v>
          </cell>
          <cell r="AW202">
            <v>0</v>
          </cell>
          <cell r="AX202">
            <v>0</v>
          </cell>
          <cell r="AY202">
            <v>2</v>
          </cell>
          <cell r="AZ202">
            <v>1</v>
          </cell>
          <cell r="BA202">
            <v>0</v>
          </cell>
          <cell r="BB202">
            <v>0</v>
          </cell>
          <cell r="BD202">
            <v>1569.69</v>
          </cell>
          <cell r="BE202" t="e">
            <v>#N/A</v>
          </cell>
        </row>
        <row r="203">
          <cell r="A203">
            <v>301</v>
          </cell>
          <cell r="B203">
            <v>0</v>
          </cell>
          <cell r="C203" t="str">
            <v>Boina de Lana Negra sin costuras</v>
          </cell>
          <cell r="D203" t="str">
            <v>Boinas,Productos,Accesorios,Gorras, Casquetes, Quepis, Boinas</v>
          </cell>
          <cell r="E203">
            <v>702</v>
          </cell>
          <cell r="F203">
            <v>0</v>
          </cell>
          <cell r="G203">
            <v>0</v>
          </cell>
          <cell r="H203">
            <v>0</v>
          </cell>
          <cell r="M203">
            <v>8301311</v>
          </cell>
          <cell r="S203">
            <v>0</v>
          </cell>
          <cell r="T203">
            <v>5</v>
          </cell>
          <cell r="U203">
            <v>5</v>
          </cell>
          <cell r="V203">
            <v>5</v>
          </cell>
          <cell r="W203">
            <v>0.03</v>
          </cell>
          <cell r="X203">
            <v>0</v>
          </cell>
          <cell r="Y203">
            <v>1</v>
          </cell>
          <cell r="Z203" t="str">
            <v>both</v>
          </cell>
          <cell r="AA203">
            <v>0</v>
          </cell>
          <cell r="AD203" t="str">
            <v>&lt;ul&gt;&lt;br /&gt;&lt;li&gt;Boina de Lana de amplio uso en las fuerzas armadas.&lt;/li&gt;&lt;br /&gt;&lt;li&gt;Confeccionada en una sola pieza y bien abrigada.&lt;/li&gt;&lt;br /&gt;&lt;li&gt;Sin talle. Es regulable.&lt;/li&gt;&lt;br /&gt;&lt;li&gt;Caída hacia la derecha.&lt;/li&gt;&lt;br /&gt;&lt;/ul&gt;</v>
          </cell>
          <cell r="AE203" t="str">
            <v>&lt;ul&gt;&lt;br /&gt;&lt;li&gt;Sección para colocar el escudo hacia la izquierda.&lt;/li&gt;&lt;br /&gt;&lt;li&gt;Sin costuras.&lt;/li&gt;&lt;br /&gt;&lt;li&gt;Placa interna para dar sostén al escudo.&lt;/li&gt;&lt;br /&gt;&lt;li&gt;Tela de red en el interior.&lt;/li&gt;&lt;br /&gt;&lt;/ul&gt;</v>
          </cell>
          <cell r="AF203" t="str">
            <v>Policía,Ejército,Gendarmería,Fuerzas Especiales,Boina</v>
          </cell>
          <cell r="AJ203" t="str">
            <v>boina-de-lana-negra-sin-costuras</v>
          </cell>
          <cell r="AM203">
            <v>1</v>
          </cell>
          <cell r="AO203">
            <v>42843.794930555552</v>
          </cell>
          <cell r="AP203">
            <v>1</v>
          </cell>
          <cell r="AQ203" t="str">
            <v>http://rerda.com/img/p/4/1/7/5/4175.jpg,http://rerda.com/img/p/1/2/4/7/1247.jpg,http://rerda.com/img/p/1/2/4/9/1249.jpg,http://rerda.com/img/p/1/2/4/8/1248.jpg</v>
          </cell>
          <cell r="AR203">
            <v>0</v>
          </cell>
          <cell r="AS203" t="str">
            <v>Material:Lana:3:0,Denominación:Boina:1:1,Medidas Exteriores:100 x 100:14:1</v>
          </cell>
          <cell r="AT203">
            <v>0</v>
          </cell>
          <cell r="AU203" t="str">
            <v>new</v>
          </cell>
          <cell r="AV203">
            <v>0</v>
          </cell>
          <cell r="AW203">
            <v>0</v>
          </cell>
          <cell r="AX203">
            <v>0</v>
          </cell>
          <cell r="AY203">
            <v>2</v>
          </cell>
          <cell r="AZ203">
            <v>1</v>
          </cell>
          <cell r="BA203">
            <v>0</v>
          </cell>
          <cell r="BB203">
            <v>0</v>
          </cell>
          <cell r="BD203">
            <v>702</v>
          </cell>
          <cell r="BE203" t="e">
            <v>#N/A</v>
          </cell>
        </row>
        <row r="204">
          <cell r="A204">
            <v>303</v>
          </cell>
          <cell r="B204">
            <v>1</v>
          </cell>
          <cell r="C204" t="str">
            <v>Pistolera Anatómica Bersa Mini Thunder XTL</v>
          </cell>
          <cell r="D204" t="str">
            <v>Pistoleras,Productos,Equipamientos</v>
          </cell>
          <cell r="E204">
            <v>1296</v>
          </cell>
          <cell r="F204">
            <v>0</v>
          </cell>
          <cell r="G204">
            <v>0</v>
          </cell>
          <cell r="H204">
            <v>0</v>
          </cell>
          <cell r="M204">
            <v>8703557</v>
          </cell>
          <cell r="S204">
            <v>0</v>
          </cell>
          <cell r="T204">
            <v>5</v>
          </cell>
          <cell r="U204">
            <v>5</v>
          </cell>
          <cell r="V204">
            <v>5</v>
          </cell>
          <cell r="W204">
            <v>0.03</v>
          </cell>
          <cell r="X204">
            <v>2</v>
          </cell>
          <cell r="Y204">
            <v>1</v>
          </cell>
          <cell r="Z204" t="str">
            <v>both</v>
          </cell>
          <cell r="AA204">
            <v>0</v>
          </cell>
          <cell r="AD204" t="str">
            <v>Funda externa de saque rápido, termoformada y confeccionada en cordura de alta resistencia. Apta para cinturones de hasta 5.5cm de ancho.</v>
          </cell>
          <cell r="AF204" t="str">
            <v>Pistolera,Poliamida,Policía,Bersa,Minithund XTL</v>
          </cell>
          <cell r="AJ204" t="str">
            <v>pistolera-anatomica-bersa-mini-thunder-xtl</v>
          </cell>
          <cell r="AM204">
            <v>1</v>
          </cell>
          <cell r="AO204">
            <v>42844.375821759262</v>
          </cell>
          <cell r="AP204">
            <v>1</v>
          </cell>
          <cell r="AQ204" t="str">
            <v>http://rerda.com/img/p/2/8/7/7/2877.jpg,http://rerda.com/img/p/2/8/7/8/2878.jpg,http://rerda.com/img/p/2/8/7/9/2879.jpg</v>
          </cell>
          <cell r="AR204">
            <v>0</v>
          </cell>
          <cell r="AS204" t="str">
            <v>Altura:20 cm:5:1,Ancho:9 cm:6:1,Material:Poliamida:3:0,Modelo:Bersa Minithund XTL:4:1</v>
          </cell>
          <cell r="AT204">
            <v>0</v>
          </cell>
          <cell r="AU204" t="str">
            <v>new</v>
          </cell>
          <cell r="AV204">
            <v>0</v>
          </cell>
          <cell r="AW204">
            <v>0</v>
          </cell>
          <cell r="AX204">
            <v>0</v>
          </cell>
          <cell r="AY204">
            <v>2</v>
          </cell>
          <cell r="AZ204">
            <v>1</v>
          </cell>
          <cell r="BA204">
            <v>0</v>
          </cell>
          <cell r="BB204">
            <v>0</v>
          </cell>
          <cell r="BD204">
            <v>1296</v>
          </cell>
          <cell r="BE204" t="e">
            <v>#N/A</v>
          </cell>
        </row>
        <row r="205">
          <cell r="A205">
            <v>304</v>
          </cell>
          <cell r="B205">
            <v>1</v>
          </cell>
          <cell r="C205" t="str">
            <v>Pistolera Termoformada BLK</v>
          </cell>
          <cell r="D205" t="str">
            <v>Pistoleras,Productos,Equipamientos</v>
          </cell>
          <cell r="E205">
            <v>1069.1999510000001</v>
          </cell>
          <cell r="F205">
            <v>0</v>
          </cell>
          <cell r="G205">
            <v>0</v>
          </cell>
          <cell r="H205">
            <v>0</v>
          </cell>
          <cell r="M205">
            <v>8703509</v>
          </cell>
          <cell r="S205">
            <v>0</v>
          </cell>
          <cell r="T205">
            <v>5</v>
          </cell>
          <cell r="U205">
            <v>5</v>
          </cell>
          <cell r="V205">
            <v>5</v>
          </cell>
          <cell r="W205">
            <v>0.03</v>
          </cell>
          <cell r="X205">
            <v>8</v>
          </cell>
          <cell r="Y205">
            <v>1</v>
          </cell>
          <cell r="Z205" t="str">
            <v>both</v>
          </cell>
          <cell r="AA205">
            <v>0</v>
          </cell>
          <cell r="AD205" t="str">
            <v xml:space="preserve">Funda termoformada de poliamida con saque rápido. Pasacinto reforzado y adaptado para cinturones de hasta 5,5 cm. Para modelos Bersa Thunder. </v>
          </cell>
          <cell r="AE205" t="str">
            <v xml:space="preserve">Ideal para fuerzas policiales de seguridad. Construido en poliéster y cordura los que otorgan una gran resistencia al uso intensivo y a todo tipo de condiciones climáticas. </v>
          </cell>
          <cell r="AF205" t="str">
            <v>Poliamida,Policía,Bersa,Thunder</v>
          </cell>
          <cell r="AJ205" t="str">
            <v>pistolera-termoformada-blk</v>
          </cell>
          <cell r="AM205">
            <v>1</v>
          </cell>
          <cell r="AO205">
            <v>42844.437754629631</v>
          </cell>
          <cell r="AP205">
            <v>1</v>
          </cell>
          <cell r="AQ205" t="str">
            <v>http://rerda.com/img/p/1/2/6/1/1261.jpg,http://rerda.com/img/p/1/2/6/2/1262.jpg,http://rerda.com/img/p/1/2/6/3/1263.jpg</v>
          </cell>
          <cell r="AR205">
            <v>0</v>
          </cell>
          <cell r="AS205" t="str">
            <v>Altura:21.5 cm:5:1,Ancho:9.3 cm:6:1,Material:Poliamida:3:0,Modelo:Pistolera Termoformada Thunder:4:1</v>
          </cell>
          <cell r="AT205">
            <v>0</v>
          </cell>
          <cell r="AU205" t="str">
            <v>new</v>
          </cell>
          <cell r="AV205">
            <v>0</v>
          </cell>
          <cell r="AW205">
            <v>0</v>
          </cell>
          <cell r="AX205">
            <v>0</v>
          </cell>
          <cell r="AY205">
            <v>2</v>
          </cell>
          <cell r="AZ205">
            <v>1</v>
          </cell>
          <cell r="BA205">
            <v>0</v>
          </cell>
          <cell r="BB205">
            <v>0</v>
          </cell>
          <cell r="BD205">
            <v>1069.2</v>
          </cell>
          <cell r="BE205" t="e">
            <v>#N/A</v>
          </cell>
        </row>
        <row r="206">
          <cell r="A206">
            <v>305</v>
          </cell>
          <cell r="B206">
            <v>1</v>
          </cell>
          <cell r="C206" t="str">
            <v>Pouch Grande Rerda</v>
          </cell>
          <cell r="D206" t="str">
            <v>Pouch,Productos,Equipamientos</v>
          </cell>
          <cell r="E206">
            <v>2484</v>
          </cell>
          <cell r="F206">
            <v>0</v>
          </cell>
          <cell r="G206">
            <v>0</v>
          </cell>
          <cell r="H206">
            <v>0</v>
          </cell>
          <cell r="M206">
            <v>8708107</v>
          </cell>
          <cell r="S206">
            <v>0</v>
          </cell>
          <cell r="T206">
            <v>5</v>
          </cell>
          <cell r="U206">
            <v>5</v>
          </cell>
          <cell r="V206">
            <v>5</v>
          </cell>
          <cell r="W206">
            <v>0.03</v>
          </cell>
          <cell r="X206">
            <v>9</v>
          </cell>
          <cell r="Y206">
            <v>1</v>
          </cell>
          <cell r="Z206" t="str">
            <v>both</v>
          </cell>
          <cell r="AA206">
            <v>0</v>
          </cell>
          <cell r="AD206" t="str">
            <v>2 (dos) bolsillos al frente, con solapa y abrojo. 2 (dos) tiras transversales para anclage. 4 (cuatro) tiras verticales regulables de anclage.</v>
          </cell>
          <cell r="AE206" t="str">
            <v>Sistema molle al dorso.</v>
          </cell>
          <cell r="AF206" t="str">
            <v>Policía</v>
          </cell>
          <cell r="AJ206" t="str">
            <v>pouch-grande-rerda</v>
          </cell>
          <cell r="AM206">
            <v>1</v>
          </cell>
          <cell r="AO206">
            <v>42844.474502314813</v>
          </cell>
          <cell r="AP206">
            <v>1</v>
          </cell>
          <cell r="AQ206" t="str">
            <v>http://rerda.com/img/p/1/2/6/5/1265.jpg,http://rerda.com/img/p/1/2/6/6/1266.jpg,http://rerda.com/img/p/1/2/6/7/1267.jpg</v>
          </cell>
          <cell r="AR206">
            <v>0</v>
          </cell>
          <cell r="AS206" t="str">
            <v>Altura:15.5 cm:5:1,Ancho:22.5 cm:6:1,Espesor:6 cm:7:1</v>
          </cell>
          <cell r="AT206">
            <v>0</v>
          </cell>
          <cell r="AU206" t="str">
            <v>new</v>
          </cell>
          <cell r="AV206">
            <v>0</v>
          </cell>
          <cell r="AW206">
            <v>0</v>
          </cell>
          <cell r="AX206">
            <v>0</v>
          </cell>
          <cell r="AY206">
            <v>2</v>
          </cell>
          <cell r="AZ206">
            <v>1</v>
          </cell>
          <cell r="BA206">
            <v>0</v>
          </cell>
          <cell r="BB206">
            <v>0</v>
          </cell>
          <cell r="BD206">
            <v>2484</v>
          </cell>
          <cell r="BE206" t="e">
            <v>#N/A</v>
          </cell>
        </row>
        <row r="207">
          <cell r="A207">
            <v>306</v>
          </cell>
          <cell r="B207">
            <v>1</v>
          </cell>
          <cell r="C207" t="str">
            <v>Correa de Tres Puntos</v>
          </cell>
          <cell r="D207" t="str">
            <v>Cinturones, correas y tirantes,Productos,Equipamientos</v>
          </cell>
          <cell r="E207">
            <v>1836</v>
          </cell>
          <cell r="F207">
            <v>0</v>
          </cell>
          <cell r="G207">
            <v>0</v>
          </cell>
          <cell r="H207">
            <v>0</v>
          </cell>
          <cell r="M207">
            <v>8708040</v>
          </cell>
          <cell r="S207">
            <v>0</v>
          </cell>
          <cell r="T207">
            <v>5</v>
          </cell>
          <cell r="U207">
            <v>5</v>
          </cell>
          <cell r="V207">
            <v>5</v>
          </cell>
          <cell r="W207">
            <v>0.03</v>
          </cell>
          <cell r="X207">
            <v>2</v>
          </cell>
          <cell r="Y207">
            <v>1</v>
          </cell>
          <cell r="Z207" t="str">
            <v>both</v>
          </cell>
          <cell r="AA207">
            <v>0</v>
          </cell>
          <cell r="AF207" t="str">
            <v>Policía,Táctico</v>
          </cell>
          <cell r="AJ207" t="str">
            <v>correa-de-tres-puntos</v>
          </cell>
          <cell r="AM207">
            <v>1</v>
          </cell>
          <cell r="AO207">
            <v>42844.5075462963</v>
          </cell>
          <cell r="AP207">
            <v>1</v>
          </cell>
          <cell r="AQ207" t="str">
            <v>http://rerda.com/img/p/1/2/7/0/1270.jpg,http://rerda.com/img/p/1/2/6/8/1268.jpg,http://rerda.com/img/p/1/2/6/9/1269.jpg</v>
          </cell>
          <cell r="AR207">
            <v>0</v>
          </cell>
          <cell r="AS207" t="str">
            <v>Ancho:4 cm:6:1,Modelo:3 puntas:4:1</v>
          </cell>
          <cell r="AT207">
            <v>0</v>
          </cell>
          <cell r="AU207" t="str">
            <v>new</v>
          </cell>
          <cell r="AV207">
            <v>0</v>
          </cell>
          <cell r="AW207">
            <v>0</v>
          </cell>
          <cell r="AX207">
            <v>0</v>
          </cell>
          <cell r="AY207">
            <v>2</v>
          </cell>
          <cell r="AZ207">
            <v>1</v>
          </cell>
          <cell r="BA207">
            <v>0</v>
          </cell>
          <cell r="BB207">
            <v>0</v>
          </cell>
          <cell r="BD207">
            <v>1836</v>
          </cell>
          <cell r="BE207" t="e">
            <v>#N/A</v>
          </cell>
        </row>
        <row r="208">
          <cell r="A208">
            <v>307</v>
          </cell>
          <cell r="B208">
            <v>1</v>
          </cell>
          <cell r="C208" t="str">
            <v>Pistolera Nivel 2 Bersa TPR9</v>
          </cell>
          <cell r="D208" t="str">
            <v>Pistoleras,Productos,Equipamientos</v>
          </cell>
          <cell r="E208">
            <v>3888</v>
          </cell>
          <cell r="F208">
            <v>0</v>
          </cell>
          <cell r="G208">
            <v>0</v>
          </cell>
          <cell r="H208">
            <v>0</v>
          </cell>
          <cell r="M208">
            <v>8703960</v>
          </cell>
          <cell r="S208">
            <v>0</v>
          </cell>
          <cell r="T208">
            <v>5</v>
          </cell>
          <cell r="U208">
            <v>5</v>
          </cell>
          <cell r="V208">
            <v>5</v>
          </cell>
          <cell r="W208">
            <v>0.03</v>
          </cell>
          <cell r="X208">
            <v>0</v>
          </cell>
          <cell r="Y208">
            <v>1</v>
          </cell>
          <cell r="Z208" t="str">
            <v>both</v>
          </cell>
          <cell r="AA208">
            <v>0</v>
          </cell>
          <cell r="AD208" t="str">
            <v xml:space="preserve">Funda pistolera táctica rotativa 230º. Fabricada completamente en polímero. Botón de seguridad. Para modelos de Bersa TPR9. </v>
          </cell>
          <cell r="AE208" t="str">
            <v xml:space="preserve">Inlcuye llave Allen para ajustar y regular la funda. Al introducir el arma en la funda, ésta queda trabada. Puede desenfundar rápidamente  con sólo presionar el botón. Base rotativa para cinturón de hasta 5cm de ancho. </v>
          </cell>
          <cell r="AF208" t="str">
            <v>Policía,Fuerzas Especiales,Nivel 2,Bersa TPR9</v>
          </cell>
          <cell r="AJ208" t="str">
            <v>pistolera-nivel-2-bersa-tpr9</v>
          </cell>
          <cell r="AM208">
            <v>1</v>
          </cell>
          <cell r="AO208">
            <v>42844.825636574074</v>
          </cell>
          <cell r="AP208">
            <v>1</v>
          </cell>
          <cell r="AQ208" t="str">
            <v>http://rerda.com/img/p/2/5/8/9/2589.jpg,http://rerda.com/img/p/2/5/8/8/2588.jpg,http://rerda.com/img/p/2/5/9/0/2590.jpg,http://rerda.com/img/p/2/5/9/1/2591.jpg,http://rerda.com/img/p/2/5/9/2/2592.jpg,http://rerda.com/img/p/2/5/9/3/2593.jpg,http://rerda.com/img/p/2/5/9/4/2594.jpg</v>
          </cell>
          <cell r="AR208">
            <v>0</v>
          </cell>
          <cell r="AS208" t="str">
            <v>Altura:14 cm:5:1,Ancho:8,5 cm:6:1,Espesor:5 cm:7:1,Material:Polímero:3:1,Modelo:Bersa TPR9:4:1,Denominación:Pistolera Nivel de Seguridad 2:1:1</v>
          </cell>
          <cell r="AT208">
            <v>0</v>
          </cell>
          <cell r="AU208" t="str">
            <v>new</v>
          </cell>
          <cell r="AV208">
            <v>0</v>
          </cell>
          <cell r="AW208">
            <v>0</v>
          </cell>
          <cell r="AX208">
            <v>0</v>
          </cell>
          <cell r="AY208">
            <v>2</v>
          </cell>
          <cell r="AZ208">
            <v>1</v>
          </cell>
          <cell r="BA208">
            <v>0</v>
          </cell>
          <cell r="BB208">
            <v>0</v>
          </cell>
          <cell r="BD208">
            <v>3888</v>
          </cell>
          <cell r="BE208" t="e">
            <v>#N/A</v>
          </cell>
        </row>
        <row r="209">
          <cell r="A209">
            <v>308</v>
          </cell>
          <cell r="B209">
            <v>1</v>
          </cell>
          <cell r="C209" t="str">
            <v>Pistolera Automatic Holster AH Bersa Thunder Pro</v>
          </cell>
          <cell r="D209" t="str">
            <v>Pistoleras,Productos,Equipamientos</v>
          </cell>
          <cell r="E209">
            <v>14029.200194999999</v>
          </cell>
          <cell r="F209">
            <v>0</v>
          </cell>
          <cell r="G209">
            <v>0</v>
          </cell>
          <cell r="H209">
            <v>0</v>
          </cell>
          <cell r="M209">
            <v>8703208</v>
          </cell>
          <cell r="S209">
            <v>0</v>
          </cell>
          <cell r="T209">
            <v>5</v>
          </cell>
          <cell r="U209">
            <v>5</v>
          </cell>
          <cell r="V209">
            <v>5</v>
          </cell>
          <cell r="W209">
            <v>0.03</v>
          </cell>
          <cell r="X209">
            <v>37</v>
          </cell>
          <cell r="Y209">
            <v>1</v>
          </cell>
          <cell r="Z209" t="str">
            <v>both</v>
          </cell>
          <cell r="AA209">
            <v>0</v>
          </cell>
          <cell r="AD209" t="str">
            <v xml:space="preserve">Funda para Bersa Thunder Pro de 9mm/40mm. Nivel de Seguridad 5. </v>
          </cell>
          <cell r="AE209"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209" t="str">
            <v>Pistolera,Policía,Funda,Bersa,Automatic Holster,Nivel 3,Thunder Pro</v>
          </cell>
          <cell r="AJ209" t="str">
            <v>pistolera-automatic-holster-ah-bersa-thunder-pro</v>
          </cell>
          <cell r="AM209">
            <v>1</v>
          </cell>
          <cell r="AO209">
            <v>42845.441261574073</v>
          </cell>
          <cell r="AP209">
            <v>1</v>
          </cell>
          <cell r="AQ209" t="str">
            <v>http://rerda.com/img/p/1/2/7/9/1279.jpg,http://rerda.com/img/p/1/2/8/0/1280.jpg,http://rerda.com/img/p/1/2/8/1/1281.jpg,http://rerda.com/img/p/1/2/8/2/1282.jpg</v>
          </cell>
          <cell r="AR209">
            <v>0</v>
          </cell>
          <cell r="AS209" t="str">
            <v>Material:Polímero:3:1,Modelo:AH Bersa Thunder Pro:4:1</v>
          </cell>
          <cell r="AT209">
            <v>0</v>
          </cell>
          <cell r="AU209" t="str">
            <v>new</v>
          </cell>
          <cell r="AV209">
            <v>0</v>
          </cell>
          <cell r="AW209">
            <v>0</v>
          </cell>
          <cell r="AX209">
            <v>0</v>
          </cell>
          <cell r="AY209">
            <v>2</v>
          </cell>
          <cell r="AZ209">
            <v>1</v>
          </cell>
          <cell r="BA209">
            <v>0</v>
          </cell>
          <cell r="BB209">
            <v>0</v>
          </cell>
          <cell r="BD209">
            <v>14029.2</v>
          </cell>
          <cell r="BE209" t="e">
            <v>#N/A</v>
          </cell>
        </row>
        <row r="210">
          <cell r="A210">
            <v>310</v>
          </cell>
          <cell r="B210">
            <v>0</v>
          </cell>
          <cell r="C210" t="str">
            <v>Porta Esposas Anatómico XTL</v>
          </cell>
          <cell r="D210" t="str">
            <v>Porta Esposas,Productos,Equipamientos</v>
          </cell>
          <cell r="E210">
            <v>599</v>
          </cell>
          <cell r="F210">
            <v>0</v>
          </cell>
          <cell r="G210">
            <v>0</v>
          </cell>
          <cell r="H210">
            <v>0</v>
          </cell>
          <cell r="M210">
            <v>8707556</v>
          </cell>
          <cell r="S210">
            <v>0</v>
          </cell>
          <cell r="T210">
            <v>5</v>
          </cell>
          <cell r="U210">
            <v>5</v>
          </cell>
          <cell r="V210">
            <v>5</v>
          </cell>
          <cell r="W210">
            <v>0.03</v>
          </cell>
          <cell r="X210">
            <v>0</v>
          </cell>
          <cell r="Y210">
            <v>1</v>
          </cell>
          <cell r="Z210" t="str">
            <v>both</v>
          </cell>
          <cell r="AA210">
            <v>0</v>
          </cell>
          <cell r="AD210" t="str">
            <v>&lt;p&gt;Porta esposas termoformada con anclaje de polímero reforzado con 3 (tres) remaches. Dispone de pestañas para asegurar al cinturón.&lt;/p&gt;</v>
          </cell>
          <cell r="AE210" t="str">
            <v>&lt;p&gt;&lt;/p&gt;&lt;br /&gt;&lt;p style=text-align: left</v>
          </cell>
          <cell r="AF210" t="str">
            <v>&gt;Dispone de dos botones para contemplar esposas de tamaño grande.&lt;/p&gt;</v>
          </cell>
          <cell r="AG210" t="str">
            <v>Poliamida,Termo formada,Porta Esposas,Termoformada</v>
          </cell>
          <cell r="AJ210" t="str">
            <v>porta-esposas-anatomico-xtl</v>
          </cell>
          <cell r="AM210">
            <v>1</v>
          </cell>
          <cell r="AO210">
            <v>42845.777557870373</v>
          </cell>
          <cell r="AP210">
            <v>1</v>
          </cell>
          <cell r="AQ210" t="str">
            <v>http://rerda.com/img/p/1/2/8/8/1288.jpg,http://rerda.com/img/p/1/2/8/9/1289.jpg,http://rerda.com/img/p/1/2/9/0/1290.jpg</v>
          </cell>
          <cell r="AR210">
            <v>0</v>
          </cell>
          <cell r="AS210" t="str">
            <v>Material:Poliamida:3:0,Modelo:Anatómica XTL:4:1</v>
          </cell>
          <cell r="AT210">
            <v>0</v>
          </cell>
          <cell r="AU210" t="str">
            <v>new</v>
          </cell>
          <cell r="AV210">
            <v>0</v>
          </cell>
          <cell r="AW210">
            <v>0</v>
          </cell>
          <cell r="AX210">
            <v>0</v>
          </cell>
          <cell r="AY210">
            <v>2</v>
          </cell>
          <cell r="AZ210">
            <v>1</v>
          </cell>
          <cell r="BA210">
            <v>0</v>
          </cell>
          <cell r="BB210">
            <v>0</v>
          </cell>
          <cell r="BD210">
            <v>599</v>
          </cell>
          <cell r="BE210" t="e">
            <v>#N/A</v>
          </cell>
        </row>
        <row r="211">
          <cell r="A211">
            <v>311</v>
          </cell>
          <cell r="B211">
            <v>1</v>
          </cell>
          <cell r="C211" t="str">
            <v>Porta Esposas Termoformadas Guerrillera</v>
          </cell>
          <cell r="D211" t="str">
            <v>Porta Esposas,Productos,Equipamientos</v>
          </cell>
          <cell r="E211">
            <v>918</v>
          </cell>
          <cell r="F211">
            <v>0</v>
          </cell>
          <cell r="G211">
            <v>0</v>
          </cell>
          <cell r="H211">
            <v>0</v>
          </cell>
          <cell r="M211">
            <v>8707553</v>
          </cell>
          <cell r="S211">
            <v>0</v>
          </cell>
          <cell r="T211">
            <v>5</v>
          </cell>
          <cell r="U211">
            <v>5</v>
          </cell>
          <cell r="V211">
            <v>5</v>
          </cell>
          <cell r="W211">
            <v>0.03</v>
          </cell>
          <cell r="X211">
            <v>19</v>
          </cell>
          <cell r="Y211">
            <v>1</v>
          </cell>
          <cell r="Z211" t="str">
            <v>both</v>
          </cell>
          <cell r="AA211">
            <v>0</v>
          </cell>
          <cell r="AD211" t="str">
            <v xml:space="preserve">Poliamida termo formada. Cinta con botón y abrojo regulable, punta revestida en cuero para facilitar su apertura. Modalidad saque rápido. </v>
          </cell>
          <cell r="AF211" t="str">
            <v>Poliamida,Porta Esposas,Termoformada</v>
          </cell>
          <cell r="AJ211" t="str">
            <v>porta-esposas-termoformadas-guerrillera</v>
          </cell>
          <cell r="AM211">
            <v>1</v>
          </cell>
          <cell r="AO211">
            <v>42845.791550925926</v>
          </cell>
          <cell r="AP211">
            <v>1</v>
          </cell>
          <cell r="AQ211" t="str">
            <v>http://rerda.com/img/p/1/2/9/2/1292.jpg,http://rerda.com/img/p/1/2/9/1/1291.jpg</v>
          </cell>
          <cell r="AR211">
            <v>0</v>
          </cell>
          <cell r="AS211" t="str">
            <v>Altura:10.5 cm:5:1,Ancho:11.5 cm:6:1,Material:Poliamida:3:0,Modelo:Saque Rápido:4:1</v>
          </cell>
          <cell r="AT211">
            <v>0</v>
          </cell>
          <cell r="AU211" t="str">
            <v>new</v>
          </cell>
          <cell r="AV211">
            <v>0</v>
          </cell>
          <cell r="AW211">
            <v>0</v>
          </cell>
          <cell r="AX211">
            <v>0</v>
          </cell>
          <cell r="AY211">
            <v>2</v>
          </cell>
          <cell r="AZ211">
            <v>1</v>
          </cell>
          <cell r="BA211">
            <v>0</v>
          </cell>
          <cell r="BB211">
            <v>0</v>
          </cell>
          <cell r="BD211">
            <v>918</v>
          </cell>
          <cell r="BE211" t="e">
            <v>#N/A</v>
          </cell>
        </row>
        <row r="212">
          <cell r="A212">
            <v>312</v>
          </cell>
          <cell r="B212">
            <v>1</v>
          </cell>
          <cell r="C212" t="str">
            <v>Porta Esposas de Cuero</v>
          </cell>
          <cell r="D212" t="str">
            <v>Porta Esposas,Productos,Equipamientos</v>
          </cell>
          <cell r="E212">
            <v>2646</v>
          </cell>
          <cell r="F212">
            <v>0</v>
          </cell>
          <cell r="G212">
            <v>0</v>
          </cell>
          <cell r="H212">
            <v>0</v>
          </cell>
          <cell r="M212">
            <v>8707023</v>
          </cell>
          <cell r="S212">
            <v>0</v>
          </cell>
          <cell r="T212">
            <v>5</v>
          </cell>
          <cell r="U212">
            <v>5</v>
          </cell>
          <cell r="V212">
            <v>5</v>
          </cell>
          <cell r="W212">
            <v>0.03</v>
          </cell>
          <cell r="X212">
            <v>2</v>
          </cell>
          <cell r="Y212">
            <v>1</v>
          </cell>
          <cell r="Z212" t="str">
            <v>both</v>
          </cell>
          <cell r="AA212">
            <v>0</v>
          </cell>
          <cell r="AD212" t="str">
            <v>Porta esposas de cuero de muy alta calidad. Pose un pasacinto para cinturones de hasta 5 cm. Contornos cocidos y costuras reforzadas.</v>
          </cell>
          <cell r="AF212" t="str">
            <v>Cuero,Policía,Penitenciaría,Porta Esposas</v>
          </cell>
          <cell r="AJ212" t="str">
            <v>porta-esposas-de-cuero</v>
          </cell>
          <cell r="AM212">
            <v>1</v>
          </cell>
          <cell r="AO212">
            <v>42845.831979166665</v>
          </cell>
          <cell r="AP212">
            <v>1</v>
          </cell>
          <cell r="AQ212" t="str">
            <v>http://rerda.com/img/p/1/2/9/3/1293.jpg,http://rerda.com/img/p/1/2/9/4/1294.jpg,http://rerda.com/img/p/1/2/9/5/1295.jpg</v>
          </cell>
          <cell r="AR212">
            <v>0</v>
          </cell>
          <cell r="AS212" t="str">
            <v>Altura:13 cm:5:1,Ancho:10.6 cm:6:1,Espesor:3.5 cm:7:1,Material:Cuero:3:0</v>
          </cell>
          <cell r="AT212">
            <v>0</v>
          </cell>
          <cell r="AU212" t="str">
            <v>new</v>
          </cell>
          <cell r="AV212">
            <v>0</v>
          </cell>
          <cell r="AW212">
            <v>0</v>
          </cell>
          <cell r="AX212">
            <v>0</v>
          </cell>
          <cell r="AY212">
            <v>2</v>
          </cell>
          <cell r="AZ212">
            <v>1</v>
          </cell>
          <cell r="BA212">
            <v>0</v>
          </cell>
          <cell r="BB212">
            <v>0</v>
          </cell>
          <cell r="BD212">
            <v>2646</v>
          </cell>
          <cell r="BE212" t="e">
            <v>#N/A</v>
          </cell>
        </row>
        <row r="213">
          <cell r="A213">
            <v>313</v>
          </cell>
          <cell r="B213">
            <v>1</v>
          </cell>
          <cell r="C213" t="str">
            <v>Porta Esposas Táctico TMF</v>
          </cell>
          <cell r="D213" t="str">
            <v>Porta Esposas,Productos,Equipamientos</v>
          </cell>
          <cell r="E213">
            <v>1425.599976</v>
          </cell>
          <cell r="F213">
            <v>0</v>
          </cell>
          <cell r="G213">
            <v>0</v>
          </cell>
          <cell r="H213">
            <v>0</v>
          </cell>
          <cell r="M213">
            <v>8707509</v>
          </cell>
          <cell r="S213">
            <v>0</v>
          </cell>
          <cell r="T213">
            <v>5</v>
          </cell>
          <cell r="U213">
            <v>5</v>
          </cell>
          <cell r="V213">
            <v>5</v>
          </cell>
          <cell r="W213">
            <v>0.03</v>
          </cell>
          <cell r="X213">
            <v>1</v>
          </cell>
          <cell r="Y213">
            <v>1</v>
          </cell>
          <cell r="Z213" t="str">
            <v>both</v>
          </cell>
          <cell r="AA213">
            <v>0</v>
          </cell>
          <cell r="AD213" t="str">
            <v>Porta esposas termoformado de poliamida con anclaje táctico de polímero para cinturón, tipo Holster.</v>
          </cell>
          <cell r="AF213" t="str">
            <v>Poliamida,Porta Esposas,Táctico,Hoster</v>
          </cell>
          <cell r="AJ213" t="str">
            <v>porta-esposas-tactico-tmf</v>
          </cell>
          <cell r="AM213">
            <v>1</v>
          </cell>
          <cell r="AO213">
            <v>42845.844942129632</v>
          </cell>
          <cell r="AP213">
            <v>1</v>
          </cell>
          <cell r="AQ213" t="str">
            <v>http://rerda.com/img/p/1/2/9/6/1296.jpg,http://rerda.com/img/p/1/2/9/7/1297.jpg,http://rerda.com/img/p/1/2/9/8/1298.jpg</v>
          </cell>
          <cell r="AR213">
            <v>0</v>
          </cell>
          <cell r="AS213" t="str">
            <v>Altura:12.5 cm:5:1,Ancho:11 cm:6:1,Espesor:4 cm:7:1,Material:Poliamida:3:0,Modelo:Táctico TMF:4:1</v>
          </cell>
          <cell r="AT213">
            <v>0</v>
          </cell>
          <cell r="AU213" t="str">
            <v>new</v>
          </cell>
          <cell r="AV213">
            <v>0</v>
          </cell>
          <cell r="AW213">
            <v>0</v>
          </cell>
          <cell r="AX213">
            <v>0</v>
          </cell>
          <cell r="AY213">
            <v>2</v>
          </cell>
          <cell r="AZ213">
            <v>1</v>
          </cell>
          <cell r="BA213">
            <v>0</v>
          </cell>
          <cell r="BB213">
            <v>0</v>
          </cell>
          <cell r="BD213">
            <v>1425.6</v>
          </cell>
          <cell r="BE213" t="e">
            <v>#N/A</v>
          </cell>
        </row>
        <row r="214">
          <cell r="A214">
            <v>314</v>
          </cell>
          <cell r="B214">
            <v>1</v>
          </cell>
          <cell r="C214" t="str">
            <v>Pistolera Termoformada Táctica con Tapa</v>
          </cell>
          <cell r="D214" t="str">
            <v>Pistoleras,Productos,Equipamientos</v>
          </cell>
          <cell r="E214">
            <v>2052</v>
          </cell>
          <cell r="F214">
            <v>0</v>
          </cell>
          <cell r="G214">
            <v>359.99</v>
          </cell>
          <cell r="H214">
            <v>0</v>
          </cell>
          <cell r="M214">
            <v>8703604</v>
          </cell>
          <cell r="S214">
            <v>0</v>
          </cell>
          <cell r="T214">
            <v>5</v>
          </cell>
          <cell r="U214">
            <v>5</v>
          </cell>
          <cell r="V214">
            <v>5</v>
          </cell>
          <cell r="W214">
            <v>0.03</v>
          </cell>
          <cell r="X214">
            <v>10</v>
          </cell>
          <cell r="Y214">
            <v>1</v>
          </cell>
          <cell r="Z214" t="str">
            <v>both</v>
          </cell>
          <cell r="AA214">
            <v>0</v>
          </cell>
          <cell r="AD214" t="str">
            <v xml:space="preserve">Funda de poliamida termoformada con tapa. Esquinas cosidas y parche de cuero en el centro. Soporte de polímero para cinturón, tipo táctico o holster. </v>
          </cell>
          <cell r="AF214" t="str">
            <v>Poliamida,Policía,Táctica</v>
          </cell>
          <cell r="AJ214" t="str">
            <v>pistolera-termoformada-tactica-con-tapa</v>
          </cell>
          <cell r="AM214">
            <v>1</v>
          </cell>
          <cell r="AO214">
            <v>42849.422962962963</v>
          </cell>
          <cell r="AP214">
            <v>1</v>
          </cell>
          <cell r="AQ214" t="str">
            <v>http://rerda.com/img/p/1/3/0/3/1303.jpg,http://rerda.com/img/p/1/2/9/9/1299.jpg,http://rerda.com/img/p/1/3/0/0/1300.jpg,http://rerda.com/img/p/1/3/0/1/1301.jpg,http://rerda.com/img/p/1/3/0/2/1302.jpg</v>
          </cell>
          <cell r="AR214">
            <v>0</v>
          </cell>
          <cell r="AS214" t="str">
            <v>Altura:19.4 cm:5:1,Ancho:10 cm:6:1,Espesor:6.5 cm:7:1,Material:Poliamida y Cuero:3:1,Modelo:Tipo táctica o Holster:4:1,Denominación:Funda Pistolera:1:1</v>
          </cell>
          <cell r="AT214">
            <v>0</v>
          </cell>
          <cell r="AU214" t="str">
            <v>new</v>
          </cell>
          <cell r="AV214">
            <v>0</v>
          </cell>
          <cell r="AW214">
            <v>0</v>
          </cell>
          <cell r="AX214">
            <v>0</v>
          </cell>
          <cell r="AY214">
            <v>2</v>
          </cell>
          <cell r="AZ214">
            <v>1</v>
          </cell>
          <cell r="BA214">
            <v>0</v>
          </cell>
          <cell r="BB214">
            <v>0</v>
          </cell>
          <cell r="BD214">
            <v>2052</v>
          </cell>
          <cell r="BE214" t="e">
            <v>#N/A</v>
          </cell>
        </row>
        <row r="215">
          <cell r="A215">
            <v>315</v>
          </cell>
          <cell r="B215">
            <v>1</v>
          </cell>
          <cell r="C215" t="str">
            <v>Pistolera Termoformada Multimarca</v>
          </cell>
          <cell r="D215" t="str">
            <v>Pistoleras,Productos,Equipamientos</v>
          </cell>
          <cell r="E215">
            <v>1728</v>
          </cell>
          <cell r="F215">
            <v>0</v>
          </cell>
          <cell r="G215">
            <v>0</v>
          </cell>
          <cell r="H215">
            <v>0</v>
          </cell>
          <cell r="M215">
            <v>8703506</v>
          </cell>
          <cell r="S215">
            <v>0</v>
          </cell>
          <cell r="T215">
            <v>5</v>
          </cell>
          <cell r="U215">
            <v>5</v>
          </cell>
          <cell r="V215">
            <v>5</v>
          </cell>
          <cell r="W215">
            <v>0.03</v>
          </cell>
          <cell r="X215">
            <v>22</v>
          </cell>
          <cell r="Y215">
            <v>1</v>
          </cell>
          <cell r="Z215" t="str">
            <v>both</v>
          </cell>
          <cell r="AA215">
            <v>0</v>
          </cell>
          <cell r="AD215" t="str">
            <v xml:space="preserve">Funda pistolera de poliamida multimarca. Saque rápido regulable con abrojo (velcro). Anclajes para cinturón de 42 mm. Para Zurdo y Diestro. </v>
          </cell>
          <cell r="AE215" t="str">
            <v xml:space="preserve">Ideal para todos los modelos y marcas de armas. Pasa cinto con abrojo (velcro) ajustable en longitud de ambos lados de la pistolera para una mayor comodidad. Interior acolchado. Se logra mayor cuidado y menor fricción. </v>
          </cell>
          <cell r="AF215" t="str">
            <v>Poliamida,Saque rápido,Policía</v>
          </cell>
          <cell r="AJ215" t="str">
            <v>pistolera-termoformada-multimarca</v>
          </cell>
          <cell r="AM215">
            <v>1</v>
          </cell>
          <cell r="AO215">
            <v>42849.45140046296</v>
          </cell>
          <cell r="AP215">
            <v>1</v>
          </cell>
          <cell r="AQ215" t="str">
            <v>http://rerda.com/img/p/1/3/0/4/1304.jpg,http://rerda.com/img/p/1/3/0/5/1305.jpg,http://rerda.com/img/p/1/3/0/6/1306.jpg</v>
          </cell>
          <cell r="AR215">
            <v>0</v>
          </cell>
          <cell r="AS215" t="str">
            <v>Altura:14.5 cm:5:1,Ancho:16.8 cm:6:1,Espesor:4.5 cm:7:1,Material:Poliamida:3:0,Modelo:Multimarca:4:1,Denominación:Funda Pistolera:1:1</v>
          </cell>
          <cell r="AT215">
            <v>0</v>
          </cell>
          <cell r="AU215" t="str">
            <v>new</v>
          </cell>
          <cell r="AV215">
            <v>0</v>
          </cell>
          <cell r="AW215">
            <v>0</v>
          </cell>
          <cell r="AX215">
            <v>0</v>
          </cell>
          <cell r="AY215">
            <v>2</v>
          </cell>
          <cell r="AZ215">
            <v>1</v>
          </cell>
          <cell r="BA215">
            <v>0</v>
          </cell>
          <cell r="BB215">
            <v>0</v>
          </cell>
          <cell r="BD215">
            <v>1728</v>
          </cell>
          <cell r="BE215" t="e">
            <v>#N/A</v>
          </cell>
        </row>
        <row r="216">
          <cell r="A216">
            <v>316</v>
          </cell>
          <cell r="B216">
            <v>0</v>
          </cell>
          <cell r="C216" t="str">
            <v>Funda Fobus GLCH con Botón de Liberación</v>
          </cell>
          <cell r="D216" t="str">
            <v>Pistoleras,Productos,Equipamientos</v>
          </cell>
          <cell r="E216">
            <v>4544.3500000000004</v>
          </cell>
          <cell r="F216">
            <v>0</v>
          </cell>
          <cell r="G216">
            <v>0</v>
          </cell>
          <cell r="H216">
            <v>0</v>
          </cell>
          <cell r="M216">
            <v>8703105</v>
          </cell>
          <cell r="S216">
            <v>0</v>
          </cell>
          <cell r="T216">
            <v>5</v>
          </cell>
          <cell r="U216">
            <v>5</v>
          </cell>
          <cell r="V216">
            <v>5</v>
          </cell>
          <cell r="W216">
            <v>0.03</v>
          </cell>
          <cell r="X216">
            <v>0</v>
          </cell>
          <cell r="Y216">
            <v>1</v>
          </cell>
          <cell r="Z216" t="str">
            <v>both</v>
          </cell>
          <cell r="AA216">
            <v>0</v>
          </cell>
          <cell r="AD216" t="str">
            <v>&lt;ul&gt;&lt;li&gt;Mecanismo de la funda.&lt;/li&gt;&lt;br /&gt;&lt;li&gt;Sistema de bloqueo en el área del guardamonte.&lt;/li&gt;&lt;br /&gt;&lt;li&gt;Disponible para mano izquierda.&lt;/li&gt;&lt;br /&gt;&lt;li&gt;&lt;strong&gt;Glock&lt;/strong&gt;: 17, 19, 22, 23, 31, 32, 34, 35.&lt;/li&gt;&lt;br /&gt;&lt;/ul&gt;</v>
          </cell>
          <cell r="AE216"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/&gt;&lt;/ul&gt;&lt;p&gt;&lt;strong&gt;Estuches compatibles&lt;/strong&gt;: 6900, 3901-G, CU9G, 6900-SF.&lt;/p&gt;&lt;br /&gt;&lt;h3&gt;Modo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216" t="str">
            <v>Policía,Glock,Fobus</v>
          </cell>
          <cell r="AJ216" t="str">
            <v>funda-fobus-glch-con-boton-de-liberacion</v>
          </cell>
          <cell r="AM216">
            <v>1</v>
          </cell>
          <cell r="AO216">
            <v>42849.712824074071</v>
          </cell>
          <cell r="AP216">
            <v>1</v>
          </cell>
          <cell r="AQ216" t="str">
            <v>http://rerda.com/img/p/1/3/1/0/1310.jpg</v>
          </cell>
          <cell r="AR216">
            <v>0</v>
          </cell>
          <cell r="AT216">
            <v>0</v>
          </cell>
          <cell r="AU216" t="str">
            <v>new</v>
          </cell>
          <cell r="AV216">
            <v>0</v>
          </cell>
          <cell r="AW216">
            <v>0</v>
          </cell>
          <cell r="AX216">
            <v>0</v>
          </cell>
          <cell r="AY216">
            <v>2</v>
          </cell>
          <cell r="AZ216">
            <v>1</v>
          </cell>
          <cell r="BA216">
            <v>0</v>
          </cell>
          <cell r="BB216">
            <v>0</v>
          </cell>
          <cell r="BD216">
            <v>4544.3500000000004</v>
          </cell>
          <cell r="BE216" t="e">
            <v>#N/A</v>
          </cell>
        </row>
        <row r="217">
          <cell r="A217">
            <v>317</v>
          </cell>
          <cell r="B217">
            <v>0</v>
          </cell>
          <cell r="C217" t="str">
            <v>Porta Elementos de Poliamida con Cierre XTL</v>
          </cell>
          <cell r="D217" t="str">
            <v>Porta elementos,Productos,Equipamientos</v>
          </cell>
          <cell r="E217">
            <v>599.99</v>
          </cell>
          <cell r="F217">
            <v>0</v>
          </cell>
          <cell r="G217">
            <v>0</v>
          </cell>
          <cell r="H217">
            <v>0</v>
          </cell>
          <cell r="M217">
            <v>8501621</v>
          </cell>
          <cell r="S217">
            <v>0</v>
          </cell>
          <cell r="T217">
            <v>5</v>
          </cell>
          <cell r="U217">
            <v>5</v>
          </cell>
          <cell r="V217">
            <v>5</v>
          </cell>
          <cell r="W217">
            <v>0.03</v>
          </cell>
          <cell r="X217">
            <v>0</v>
          </cell>
          <cell r="Y217">
            <v>1</v>
          </cell>
          <cell r="Z217" t="str">
            <v>both</v>
          </cell>
          <cell r="AA217">
            <v>0</v>
          </cell>
          <cell r="AD217" t="str">
            <v>&lt;ul&gt;&lt;br /&gt;&lt;li&gt;Porta elementos de poliamida con cierre principal.&lt;/li&gt;&lt;br /&gt;&lt;li&gt;Bolsillo delantero con cierre.&lt;/li&gt;&lt;br /&gt;&lt;li&gt;Bolsillo interno con abrojo (velcro).&lt;/li&gt;&lt;br /&gt;&lt;/ul&gt;&lt;br /&gt;&lt;p&gt;&lt;/p&gt;</v>
          </cell>
          <cell r="AE217" t="str">
            <v>&lt;p&gt;Dos sujetadores regulables con abrojo (velcro) para el cinturón.&lt;/p&gt;</v>
          </cell>
          <cell r="AF217" t="str">
            <v>Poliamida,Porta Elementos,Cierre</v>
          </cell>
          <cell r="AJ217" t="str">
            <v>porta-elementos-de-poliamida-con-cierre-xtl</v>
          </cell>
          <cell r="AM217">
            <v>0</v>
          </cell>
          <cell r="AO217">
            <v>42851.432303240741</v>
          </cell>
          <cell r="AP217">
            <v>1</v>
          </cell>
          <cell r="AQ217" t="str">
            <v>http://rerda.com/img/p/1/3/2/4/1324.jpg,http://rerda.com/img/p/1/3/2/2/1322.jpg,http://rerda.com/img/p/1/3/2/3/1323.jpg,http://rerda.com/img/p/1/3/2/5/1325.jpg</v>
          </cell>
          <cell r="AR217">
            <v>0</v>
          </cell>
          <cell r="AS217" t="str">
            <v>Altura:12 cm:5:1,Ancho:16 cm:6:1,Espesor:5.5 cm:7:1,Material:Poliamida:3:0,Modelo:Con Cierre:4:1</v>
          </cell>
          <cell r="AT217">
            <v>0</v>
          </cell>
          <cell r="AU217" t="str">
            <v>new</v>
          </cell>
          <cell r="AV217">
            <v>0</v>
          </cell>
          <cell r="AW217">
            <v>0</v>
          </cell>
          <cell r="AX217">
            <v>0</v>
          </cell>
          <cell r="AY217">
            <v>2</v>
          </cell>
          <cell r="AZ217">
            <v>1</v>
          </cell>
          <cell r="BA217">
            <v>0</v>
          </cell>
          <cell r="BB217">
            <v>0</v>
          </cell>
          <cell r="BD217">
            <v>599.99</v>
          </cell>
          <cell r="BE217" t="e">
            <v>#N/A</v>
          </cell>
        </row>
        <row r="218">
          <cell r="A218">
            <v>318</v>
          </cell>
          <cell r="B218">
            <v>1</v>
          </cell>
          <cell r="C218" t="str">
            <v>Sable Corto</v>
          </cell>
          <cell r="D218" t="str">
            <v>Sables,Productos,Equipamientos</v>
          </cell>
          <cell r="E218">
            <v>0</v>
          </cell>
          <cell r="F218">
            <v>0</v>
          </cell>
          <cell r="G218">
            <v>0</v>
          </cell>
          <cell r="H218">
            <v>0</v>
          </cell>
          <cell r="M218">
            <v>8503712</v>
          </cell>
          <cell r="S218">
            <v>0</v>
          </cell>
          <cell r="T218">
            <v>5</v>
          </cell>
          <cell r="U218">
            <v>5</v>
          </cell>
          <cell r="V218">
            <v>5</v>
          </cell>
          <cell r="W218">
            <v>0.03</v>
          </cell>
          <cell r="X218">
            <v>0</v>
          </cell>
          <cell r="Y218">
            <v>1</v>
          </cell>
          <cell r="Z218" t="str">
            <v>both</v>
          </cell>
          <cell r="AA218">
            <v>0</v>
          </cell>
          <cell r="AD218" t="str">
            <v>Sable reglamentario corto. Escudo Argentino y un cacique labrado en una cara de la hoja. Leyenda labrada en la otra cara 'Sean eternos los laureles'.</v>
          </cell>
          <cell r="AE218" t="str">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ell>
          <cell r="AF218" t="str">
            <v>Policía,Gala,Sable,Salida,Desfile</v>
          </cell>
          <cell r="AJ218" t="str">
            <v>sable-corto</v>
          </cell>
          <cell r="AM218">
            <v>1</v>
          </cell>
          <cell r="AO218">
            <v>42851.725532407407</v>
          </cell>
          <cell r="AP218">
            <v>1</v>
          </cell>
          <cell r="AQ218" t="str">
            <v>http://rerda.com/img/p/1/3/2/7/1327.jpg,http://rerda.com/img/p/1/3/2/9/1329.jpg,http://rerda.com/img/p/1/3/2/8/1328.jpg,http://rerda.com/img/p/1/3/2/6/1326.jpg</v>
          </cell>
          <cell r="AR218">
            <v>0</v>
          </cell>
          <cell r="AT218">
            <v>0</v>
          </cell>
          <cell r="AU218" t="str">
            <v>new</v>
          </cell>
          <cell r="AV218">
            <v>0</v>
          </cell>
          <cell r="AW218">
            <v>0</v>
          </cell>
          <cell r="AX218">
            <v>0</v>
          </cell>
          <cell r="AY218">
            <v>2</v>
          </cell>
          <cell r="AZ218">
            <v>1</v>
          </cell>
          <cell r="BA218">
            <v>0</v>
          </cell>
          <cell r="BB218">
            <v>0</v>
          </cell>
          <cell r="BD218">
            <v>0</v>
          </cell>
          <cell r="BE218" t="e">
            <v>#N/A</v>
          </cell>
        </row>
        <row r="219">
          <cell r="A219">
            <v>319</v>
          </cell>
          <cell r="B219">
            <v>1</v>
          </cell>
          <cell r="C219" t="str">
            <v>Linterna Táctica de Aluminio Mini Led Cree Zoom a Pilas AAA</v>
          </cell>
          <cell r="D219" t="str">
            <v>Linternas,Productos,Accesorios</v>
          </cell>
          <cell r="E219">
            <v>270</v>
          </cell>
          <cell r="F219">
            <v>0</v>
          </cell>
          <cell r="G219">
            <v>0</v>
          </cell>
          <cell r="H219">
            <v>0</v>
          </cell>
          <cell r="M219">
            <v>8520265</v>
          </cell>
          <cell r="S219">
            <v>0</v>
          </cell>
          <cell r="T219">
            <v>5</v>
          </cell>
          <cell r="U219">
            <v>5</v>
          </cell>
          <cell r="V219">
            <v>5</v>
          </cell>
          <cell r="W219">
            <v>0.03</v>
          </cell>
          <cell r="X219">
            <v>344</v>
          </cell>
          <cell r="Y219">
            <v>1</v>
          </cell>
          <cell r="Z219" t="str">
            <v>both</v>
          </cell>
          <cell r="AA219">
            <v>0</v>
          </cell>
          <cell r="AD219" t="str">
            <v xml:space="preserve">Linterna de metal con zoom: 1x a 2000x. Led CREE de 180 lúmenes de potencia. Usa 3 pilas AAA. Pulsador de encendido en el culote. </v>
          </cell>
          <cell r="AE219" t="str">
            <v xml:space="preserve">La sección de la lente se estira y se encoge, de esta forma se logra un haz de luz focal así como también un círculo lumínico difusor. </v>
          </cell>
          <cell r="AF219" t="str">
            <v>Linterna,Led,Zoom</v>
          </cell>
          <cell r="AJ219" t="str">
            <v>linterna-tactica-de-aluminio-mini-led-cree-zoom-a-pilas-aaa</v>
          </cell>
          <cell r="AM219">
            <v>1</v>
          </cell>
          <cell r="AO219">
            <v>42852.815706018519</v>
          </cell>
          <cell r="AP219">
            <v>1</v>
          </cell>
          <cell r="AQ219" t="str">
            <v>http://rerda.com/img/p/3/7/2/8/3728.jpg,http://rerda.com/img/p/1/3/3/1/1331.jpg</v>
          </cell>
          <cell r="AR219">
            <v>0</v>
          </cell>
          <cell r="AS219" t="str">
            <v>Ancho:3 cm:6:1,Espesor:3 cm:7:1,Material:Metal:3:1,Modelo:LPA2009:4:1,Longitud Extendido:10,8 cm:9:1,Longitud Plegado:9,8 cm:10:1,Voltage de entrada:4,5v:11:1,Denominación:Linterna con Aumento:1:1</v>
          </cell>
          <cell r="AT219">
            <v>0</v>
          </cell>
          <cell r="AU219" t="str">
            <v>new</v>
          </cell>
          <cell r="AV219">
            <v>0</v>
          </cell>
          <cell r="AW219">
            <v>0</v>
          </cell>
          <cell r="AX219">
            <v>0</v>
          </cell>
          <cell r="AY219">
            <v>2</v>
          </cell>
          <cell r="AZ219">
            <v>1</v>
          </cell>
          <cell r="BA219">
            <v>0</v>
          </cell>
          <cell r="BB219">
            <v>0</v>
          </cell>
          <cell r="BD219">
            <v>270</v>
          </cell>
          <cell r="BE219" t="e">
            <v>#N/A</v>
          </cell>
        </row>
        <row r="220">
          <cell r="A220">
            <v>320</v>
          </cell>
          <cell r="B220">
            <v>1</v>
          </cell>
          <cell r="C220" t="str">
            <v>Baqueta de Aluminio Giratoria para Grueso Calibre</v>
          </cell>
          <cell r="D220" t="str">
            <v>Para armas,Productos,Accesorios</v>
          </cell>
          <cell r="E220">
            <v>0</v>
          </cell>
          <cell r="F220">
            <v>0</v>
          </cell>
          <cell r="G220">
            <v>0</v>
          </cell>
          <cell r="H220">
            <v>0</v>
          </cell>
          <cell r="M220">
            <v>8513175</v>
          </cell>
          <cell r="S220">
            <v>0</v>
          </cell>
          <cell r="T220">
            <v>5</v>
          </cell>
          <cell r="U220">
            <v>5</v>
          </cell>
          <cell r="V220">
            <v>5</v>
          </cell>
          <cell r="W220">
            <v>0.03</v>
          </cell>
          <cell r="X220">
            <v>4</v>
          </cell>
          <cell r="Y220">
            <v>1</v>
          </cell>
          <cell r="Z220" t="str">
            <v>both</v>
          </cell>
          <cell r="AA220">
            <v>0</v>
          </cell>
          <cell r="AD220" t="str">
            <v>Incluye dos piezas para intruducir el paño limpiador y estuche de plástico.</v>
          </cell>
          <cell r="AF220" t="str">
            <v>Policía,Penitenciaría,Ejército,Infantería,Gendarmería,Fuerzas Especiales</v>
          </cell>
          <cell r="AJ220" t="str">
            <v>baqueta-de-aluminio-giratoria-para-grueso-calibre</v>
          </cell>
          <cell r="AM220">
            <v>1</v>
          </cell>
          <cell r="AO220">
            <v>42852.846724537034</v>
          </cell>
          <cell r="AP220">
            <v>1</v>
          </cell>
          <cell r="AQ220" t="str">
            <v>http://rerda.com/img/p/1/3/3/3/1333.jpg</v>
          </cell>
          <cell r="AR220">
            <v>0</v>
          </cell>
          <cell r="AS220" t="str">
            <v>Altura:24 cm:5:1,Ancho:5 mm:6:1,Espesor:5 mm:7:1,Material:Aluminio:3:1,Modelo:Giratoria Grueso Calibre:4:1</v>
          </cell>
          <cell r="AT220">
            <v>0</v>
          </cell>
          <cell r="AU220" t="str">
            <v>new</v>
          </cell>
          <cell r="AV220">
            <v>0</v>
          </cell>
          <cell r="AW220">
            <v>0</v>
          </cell>
          <cell r="AX220">
            <v>0</v>
          </cell>
          <cell r="AY220">
            <v>2</v>
          </cell>
          <cell r="AZ220">
            <v>1</v>
          </cell>
          <cell r="BA220">
            <v>0</v>
          </cell>
          <cell r="BB220">
            <v>0</v>
          </cell>
          <cell r="BD220">
            <v>0</v>
          </cell>
          <cell r="BE220" t="e">
            <v>#N/A</v>
          </cell>
        </row>
        <row r="221">
          <cell r="A221">
            <v>321</v>
          </cell>
          <cell r="B221">
            <v>1</v>
          </cell>
          <cell r="C221" t="str">
            <v>Paños para Limpiar Arma Calibre 38 al 45</v>
          </cell>
          <cell r="D221" t="str">
            <v>Para armas,Productos,Accesorios</v>
          </cell>
          <cell r="E221">
            <v>0</v>
          </cell>
          <cell r="F221">
            <v>0</v>
          </cell>
          <cell r="G221">
            <v>0</v>
          </cell>
          <cell r="H221">
            <v>0</v>
          </cell>
          <cell r="M221">
            <v>8513303</v>
          </cell>
          <cell r="S221">
            <v>0</v>
          </cell>
          <cell r="T221">
            <v>5</v>
          </cell>
          <cell r="U221">
            <v>5</v>
          </cell>
          <cell r="V221">
            <v>5</v>
          </cell>
          <cell r="W221">
            <v>0.03</v>
          </cell>
          <cell r="X221">
            <v>3</v>
          </cell>
          <cell r="Y221">
            <v>1</v>
          </cell>
          <cell r="Z221" t="str">
            <v>both</v>
          </cell>
          <cell r="AA221">
            <v>0</v>
          </cell>
          <cell r="AD221" t="str">
            <v>50 parches para la limpieza de armas de calibres 38 al 45.</v>
          </cell>
          <cell r="AF221" t="str">
            <v>Policía,Penitenciaría,Ejército,Infantería,Gendarmería,Fuerzas Especiales</v>
          </cell>
          <cell r="AJ221" t="str">
            <v>panos-para-limpiar-arma-calibre-38-al-45</v>
          </cell>
          <cell r="AM221">
            <v>1</v>
          </cell>
          <cell r="AO221">
            <v>42852.850243055553</v>
          </cell>
          <cell r="AP221">
            <v>1</v>
          </cell>
          <cell r="AQ221" t="str">
            <v>http://rerda.com/img/p/1/3/3/4/1334.jpg</v>
          </cell>
          <cell r="AR221">
            <v>0</v>
          </cell>
          <cell r="AS221" t="str">
            <v>Altura:5 cm:5:1,Ancho:5 cm:6:1,Material:Paño:3:1</v>
          </cell>
          <cell r="AT221">
            <v>0</v>
          </cell>
          <cell r="AU221" t="str">
            <v>new</v>
          </cell>
          <cell r="AV221">
            <v>0</v>
          </cell>
          <cell r="AW221">
            <v>0</v>
          </cell>
          <cell r="AX221">
            <v>0</v>
          </cell>
          <cell r="AY221">
            <v>2</v>
          </cell>
          <cell r="AZ221">
            <v>1</v>
          </cell>
          <cell r="BA221">
            <v>0</v>
          </cell>
          <cell r="BB221">
            <v>0</v>
          </cell>
          <cell r="BD221">
            <v>0</v>
          </cell>
          <cell r="BE221" t="e">
            <v>#N/A</v>
          </cell>
        </row>
        <row r="222">
          <cell r="A222">
            <v>322</v>
          </cell>
          <cell r="B222">
            <v>0</v>
          </cell>
          <cell r="C222" t="str">
            <v>Linterna Fluor Sumergible Recargable</v>
          </cell>
          <cell r="D222" t="str">
            <v>Linternas,Productos,Accesorios</v>
          </cell>
          <cell r="E222">
            <v>1512</v>
          </cell>
          <cell r="F222">
            <v>0</v>
          </cell>
          <cell r="G222">
            <v>0</v>
          </cell>
          <cell r="H222">
            <v>0</v>
          </cell>
          <cell r="M222">
            <v>8520166</v>
          </cell>
          <cell r="S222">
            <v>0</v>
          </cell>
          <cell r="T222">
            <v>5</v>
          </cell>
          <cell r="U222">
            <v>5</v>
          </cell>
          <cell r="V222">
            <v>5</v>
          </cell>
          <cell r="W222">
            <v>0.03</v>
          </cell>
          <cell r="X222">
            <v>0</v>
          </cell>
          <cell r="Y222">
            <v>1</v>
          </cell>
          <cell r="Z222" t="str">
            <v>both</v>
          </cell>
          <cell r="AA222">
            <v>0</v>
          </cell>
          <cell r="AD222" t="str">
            <v>&lt;ul&gt;&lt;br /&gt;&lt;li&gt;Linterna de buceo acuática sumergible con led de gran potencia.&lt;/li&gt;&lt;br /&gt;&lt;li&gt;&lt;strong&gt;Potencia del Led&lt;/strong&gt;: 800 lúmenes.&lt;/li&gt;&lt;br /&gt;&lt;li&gt;&lt;strong&gt;Alcance&lt;/strong&gt;: 80 metros.&lt;/li&gt;&lt;br /&gt;&lt;/ul&gt;</v>
          </cell>
          <cell r="AE222" t="str">
            <v>&lt;ul&gt;&lt;br /&gt;&lt;li&gt;Muñequera (malla) ajustable de velcro (abrojo) para buceo.&lt;/li&gt;&lt;br /&gt;&lt;li&gt;Cuerpo plástico de alta resistencia y durabilidad.&lt;/li&gt;&lt;br /&gt;&lt;li&gt;Led Cree XM-L T6.&lt;/li&gt;&lt;br /&gt;&lt;li&gt;&lt;strong&gt;Vida útil del Led&lt;/strong&gt;: 30.000 horas.&lt;/li&gt;&lt;br /&gt;&lt;li&gt;Tipo de luz blanca y lente convexo.&lt;/li&gt;&lt;br /&gt;&lt;li&gt;Cabezal de aluminio resistente.&lt;/li&gt;&lt;br /&gt;&lt;li&gt;&lt;strong&gt;Interruptor switch con tres modos&lt;/strong&gt;: Fuerte, Débil e Intermitente.&lt;/li&gt;&lt;br /&gt;&lt;li&gt;Visible bajo el agua a 20 metros.&lt;/li&gt;&lt;br /&gt;&lt;li&gt;Compatible con una batería 18650 o 3 pilas AAA.&lt;/li&gt;&lt;br /&gt;&lt;li&gt;Incluye adaptador para pilas AAA.&lt;/li&gt;&lt;br /&gt;&lt;li&gt;&lt;strong&gt;Consumo&lt;/strong&gt;: 4,5v.&lt;/li&gt;&lt;br /&gt;&lt;/ul&gt;</v>
          </cell>
          <cell r="AF222" t="str">
            <v>Linterna,Led,Sumergible,Buceo,Acuática</v>
          </cell>
          <cell r="AJ222" t="str">
            <v>linterna-fluor-sumergible-recargable</v>
          </cell>
          <cell r="AM222">
            <v>1</v>
          </cell>
          <cell r="AO222">
            <v>42853.356469907405</v>
          </cell>
          <cell r="AP222">
            <v>1</v>
          </cell>
          <cell r="AQ222" t="str">
            <v>http://rerda.com/img/p/1/3/3/5/1335.jpg,http://rerda.com/img/p/1/3/3/6/1336.jpg,http://rerda.com/img/p/1/3/3/7/1337.jpg,http://rerda.com/img/p/1/3/3/8/1338.jpg</v>
          </cell>
          <cell r="AR222">
            <v>0</v>
          </cell>
          <cell r="AS222" t="str">
            <v>Altura:14,3 cm:5:1,Ancho:3,6 cm:6:1,Espesor:3,6 cm:7:1,Material:Plástico y Cabeza de Aluminio:3:1,Modelo:Led Cree XM-L T6:4:1,Denominación:Linterna Sumergible para Buceo:1:1,Lúmenes:600:17:1,Recargable:Sí:19:0</v>
          </cell>
          <cell r="AT222">
            <v>0</v>
          </cell>
          <cell r="AU222" t="str">
            <v>new</v>
          </cell>
          <cell r="AV222">
            <v>0</v>
          </cell>
          <cell r="AW222">
            <v>0</v>
          </cell>
          <cell r="AX222">
            <v>0</v>
          </cell>
          <cell r="AY222">
            <v>2</v>
          </cell>
          <cell r="AZ222">
            <v>1</v>
          </cell>
          <cell r="BA222">
            <v>0</v>
          </cell>
          <cell r="BB222">
            <v>0</v>
          </cell>
          <cell r="BD222">
            <v>1512</v>
          </cell>
          <cell r="BE222" t="e">
            <v>#N/A</v>
          </cell>
        </row>
        <row r="223">
          <cell r="A223">
            <v>323</v>
          </cell>
          <cell r="B223">
            <v>1</v>
          </cell>
          <cell r="C223" t="str">
            <v>Linterna 9 leds flashlight</v>
          </cell>
          <cell r="D223" t="str">
            <v>Linternas,Productos,Accesorios</v>
          </cell>
          <cell r="E223">
            <v>494.27999899999998</v>
          </cell>
          <cell r="F223">
            <v>0</v>
          </cell>
          <cell r="G223">
            <v>0</v>
          </cell>
          <cell r="H223">
            <v>0</v>
          </cell>
          <cell r="M223">
            <v>8520141</v>
          </cell>
          <cell r="S223">
            <v>0</v>
          </cell>
          <cell r="T223">
            <v>5</v>
          </cell>
          <cell r="U223">
            <v>5</v>
          </cell>
          <cell r="V223">
            <v>5</v>
          </cell>
          <cell r="W223">
            <v>0.03</v>
          </cell>
          <cell r="X223">
            <v>32</v>
          </cell>
          <cell r="Y223">
            <v>1</v>
          </cell>
          <cell r="Z223" t="str">
            <v>both</v>
          </cell>
          <cell r="AA223">
            <v>0</v>
          </cell>
          <cell r="AD223" t="str">
            <v xml:space="preserve">Potencia : 18 lúmenes. 9 LEDs de alta luminosidad. Tiempo de ejecución de 8 horas. 3 pilas AAA incluidas.í. Soporta 8hs de uso. </v>
          </cell>
          <cell r="AE223" t="str">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ell>
          <cell r="AF223" t="str">
            <v>Linterna</v>
          </cell>
          <cell r="AJ223" t="str">
            <v>linterna-9-leds-flashlight</v>
          </cell>
          <cell r="AM223">
            <v>1</v>
          </cell>
          <cell r="AO223">
            <v>42853.391608796293</v>
          </cell>
          <cell r="AP223">
            <v>1</v>
          </cell>
          <cell r="AQ223" t="str">
            <v>http://rerda.com/img/p/1/3/3/9/1339.jpg,http://rerda.com/img/p/1/3/4/0/1340.jpg</v>
          </cell>
          <cell r="AR223">
            <v>0</v>
          </cell>
          <cell r="AS223" t="str">
            <v>Altura:9,73 cm:5:1,Ancho:3,63 cm:6:1,Espesor:3,63 cm:7:1,Material:Goma:3:1,Denominación:LED mini linterna Rayovac 9:1:1</v>
          </cell>
          <cell r="AT223">
            <v>0</v>
          </cell>
          <cell r="AU223" t="str">
            <v>new</v>
          </cell>
          <cell r="AV223">
            <v>0</v>
          </cell>
          <cell r="AW223">
            <v>0</v>
          </cell>
          <cell r="AX223">
            <v>0</v>
          </cell>
          <cell r="AY223">
            <v>2</v>
          </cell>
          <cell r="AZ223">
            <v>1</v>
          </cell>
          <cell r="BA223">
            <v>0</v>
          </cell>
          <cell r="BB223">
            <v>0</v>
          </cell>
          <cell r="BD223">
            <v>494.28</v>
          </cell>
          <cell r="BE223" t="e">
            <v>#N/A</v>
          </cell>
        </row>
        <row r="224">
          <cell r="A224">
            <v>324</v>
          </cell>
          <cell r="B224">
            <v>1</v>
          </cell>
          <cell r="C224" t="str">
            <v>Chaleco Táctico Vial Verde Gendarmería</v>
          </cell>
          <cell r="D224" t="str">
            <v>Chalecos de transporte,Productos,Equipamientos</v>
          </cell>
          <cell r="E224">
            <v>8640</v>
          </cell>
          <cell r="F224">
            <v>0</v>
          </cell>
          <cell r="G224">
            <v>0</v>
          </cell>
          <cell r="H224">
            <v>0</v>
          </cell>
          <cell r="M224">
            <v>2401550</v>
          </cell>
          <cell r="S224">
            <v>0</v>
          </cell>
          <cell r="T224">
            <v>5</v>
          </cell>
          <cell r="U224">
            <v>5</v>
          </cell>
          <cell r="V224">
            <v>5</v>
          </cell>
          <cell r="W224">
            <v>0.03</v>
          </cell>
          <cell r="X224">
            <v>4</v>
          </cell>
          <cell r="Y224">
            <v>1</v>
          </cell>
          <cell r="Z224" t="str">
            <v>both</v>
          </cell>
          <cell r="AA224">
            <v>0</v>
          </cell>
          <cell r="AD224" t="str">
            <v xml:space="preserve">Confeccionado en cordura importada 600 x 600. Hebillas de resina acetálica, cintas reforzadas. Posee dos porta cargador. </v>
          </cell>
          <cell r="AE224" t="str">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ell>
          <cell r="AF224" t="str">
            <v>Chaleco,Vial,Gendarmería,Táctico</v>
          </cell>
          <cell r="AJ224" t="str">
            <v>chaleco-tactico-vial-verde-gendarmeria</v>
          </cell>
          <cell r="AM224">
            <v>1</v>
          </cell>
          <cell r="AO224">
            <v>42853.459768518522</v>
          </cell>
          <cell r="AP224">
            <v>1</v>
          </cell>
          <cell r="AQ224" t="str">
            <v>http://rerda.com/img/p/1/3/4/1/1341.jpg,http://rerda.com/img/p/1/3/4/2/1342.jpg,http://rerda.com/img/p/1/3/4/3/1343.jpg,http://rerda.com/img/p/1/3/4/4/1344.jpg</v>
          </cell>
          <cell r="AR224">
            <v>0</v>
          </cell>
          <cell r="AS224" t="str">
            <v>Modelo:Táctico Vial:4:1,Jurisdicción:Gendarmería:2:1</v>
          </cell>
          <cell r="AT224">
            <v>0</v>
          </cell>
          <cell r="AU224" t="str">
            <v>new</v>
          </cell>
          <cell r="AV224">
            <v>0</v>
          </cell>
          <cell r="AW224">
            <v>0</v>
          </cell>
          <cell r="AX224">
            <v>0</v>
          </cell>
          <cell r="AY224">
            <v>2</v>
          </cell>
          <cell r="AZ224">
            <v>1</v>
          </cell>
          <cell r="BA224">
            <v>0</v>
          </cell>
          <cell r="BB224">
            <v>0</v>
          </cell>
          <cell r="BD224">
            <v>8640</v>
          </cell>
          <cell r="BE224" t="e">
            <v>#N/A</v>
          </cell>
        </row>
        <row r="225">
          <cell r="A225">
            <v>325</v>
          </cell>
          <cell r="B225">
            <v>1</v>
          </cell>
          <cell r="C225" t="str">
            <v>Rabiza Simple con Abrojo (velcro)</v>
          </cell>
          <cell r="D225" t="str">
            <v>Rabizas,Productos,Equipamientos</v>
          </cell>
          <cell r="E225">
            <v>594</v>
          </cell>
          <cell r="F225">
            <v>0</v>
          </cell>
          <cell r="G225">
            <v>0</v>
          </cell>
          <cell r="H225">
            <v>0</v>
          </cell>
          <cell r="M225">
            <v>8522011</v>
          </cell>
          <cell r="S225">
            <v>0</v>
          </cell>
          <cell r="T225">
            <v>5</v>
          </cell>
          <cell r="U225">
            <v>5</v>
          </cell>
          <cell r="V225">
            <v>5</v>
          </cell>
          <cell r="W225">
            <v>0.03</v>
          </cell>
          <cell r="X225">
            <v>56</v>
          </cell>
          <cell r="Y225">
            <v>1</v>
          </cell>
          <cell r="Z225" t="str">
            <v>both</v>
          </cell>
          <cell r="AA225">
            <v>0</v>
          </cell>
          <cell r="AD225" t="str">
            <v xml:space="preserve">Correa de seguridad para sujetar el arma al cinturón, chaleco, etc. Con esta rabiza se evita la pérdida del arma en un operativo. </v>
          </cell>
          <cell r="AE225" t="str">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ell>
          <cell r="AF225" t="str">
            <v>Poliamida,Policía,Táctico,Nylon</v>
          </cell>
          <cell r="AJ225" t="str">
            <v>rabiza-simple-con-abrojo-velcro</v>
          </cell>
          <cell r="AM225">
            <v>1</v>
          </cell>
          <cell r="AO225">
            <v>42853.745405092595</v>
          </cell>
          <cell r="AP225">
            <v>1</v>
          </cell>
          <cell r="AQ225" t="str">
            <v>http://rerda.com/img/p/1/3/6/4/1364.jpg,http://rerda.com/img/p/1/3/4/5/1345.jpg,http://rerda.com/img/p/1/3/4/6/1346.jpg,http://rerda.com/img/p/1/3/4/7/1347.jpg,http://rerda.com/img/p/1/3/4/8/1348.jpg</v>
          </cell>
          <cell r="AR225">
            <v>0</v>
          </cell>
          <cell r="AS225" t="str">
            <v>Material:Poliamida:3:0,Longitud Extendido:140 cm:9:1,Longitud Plegado:66 cm:10:1</v>
          </cell>
          <cell r="AT225">
            <v>0</v>
          </cell>
          <cell r="AU225" t="str">
            <v>new</v>
          </cell>
          <cell r="AV225">
            <v>0</v>
          </cell>
          <cell r="AW225">
            <v>0</v>
          </cell>
          <cell r="AX225">
            <v>0</v>
          </cell>
          <cell r="AY225">
            <v>2</v>
          </cell>
          <cell r="AZ225">
            <v>1</v>
          </cell>
          <cell r="BA225">
            <v>0</v>
          </cell>
          <cell r="BB225">
            <v>0</v>
          </cell>
          <cell r="BD225">
            <v>594</v>
          </cell>
          <cell r="BE225" t="e">
            <v>#N/A</v>
          </cell>
        </row>
        <row r="226">
          <cell r="A226">
            <v>326</v>
          </cell>
          <cell r="B226">
            <v>0</v>
          </cell>
          <cell r="C226" t="str">
            <v>Linterna Recargable</v>
          </cell>
          <cell r="D226" t="str">
            <v>Linternas,Productos,Accesorios</v>
          </cell>
          <cell r="E226">
            <v>1471.26001</v>
          </cell>
          <cell r="F226">
            <v>0</v>
          </cell>
          <cell r="G226">
            <v>0</v>
          </cell>
          <cell r="H226">
            <v>0</v>
          </cell>
          <cell r="M226">
            <v>8520817</v>
          </cell>
          <cell r="S226">
            <v>0</v>
          </cell>
          <cell r="T226">
            <v>5</v>
          </cell>
          <cell r="U226">
            <v>5</v>
          </cell>
          <cell r="V226">
            <v>5</v>
          </cell>
          <cell r="W226">
            <v>0.03</v>
          </cell>
          <cell r="X226">
            <v>0</v>
          </cell>
          <cell r="Y226">
            <v>1</v>
          </cell>
          <cell r="Z226" t="str">
            <v>both</v>
          </cell>
          <cell r="AA226">
            <v>0</v>
          </cell>
          <cell r="AD226" t="str">
            <v>&lt;ul&gt;&lt;br /&gt;&lt;li&gt;Linterna de aluminio con batería JYD 14500 de 3,7v recargable.&lt;/li&gt;&lt;br /&gt;&lt;li&gt;Tiempo de carga completa: 4 horas.&lt;/li&gt;&lt;br /&gt;&lt;/ul&gt;</v>
          </cell>
          <cell r="AE226" t="str">
            <v>&lt;ul&gt;&lt;br /&gt;&lt;li&gt;Incluye cargador de batería.&lt;/li&gt;&lt;br /&gt;&lt;li&gt;Resistente a la corrosión y a los golpes.&lt;/li&gt;&lt;br /&gt;&lt;li&gt;Consumo promedio: 3Watt.&lt;/li&gt;&lt;br /&gt;&lt;li&gt;Vida útil del Led: 100.000 horas.&lt;/li&gt;&lt;br /&gt;&lt;li&gt;160 lúmenes de potencia.&lt;/li&gt;&lt;br /&gt;&lt;li&gt;Compatible con batería AA (típicas pilas chicas).&lt;/li&gt;&lt;br /&gt;&lt;li&gt;Diseñada para cargar con corriente alterna 220 a 240v, 50 a 60HZ.&lt;/li&gt;&lt;br /&gt;&lt;/ul&gt;</v>
          </cell>
          <cell r="AF226" t="str">
            <v>Linterna,Recargable</v>
          </cell>
          <cell r="AJ226" t="str">
            <v>linterna-recargable</v>
          </cell>
          <cell r="AM226">
            <v>1</v>
          </cell>
          <cell r="AO226">
            <v>42853.761574074073</v>
          </cell>
          <cell r="AP226">
            <v>1</v>
          </cell>
          <cell r="AQ226" t="str">
            <v>http://rerda.com/img/p/1/3/5/1/1351.jpg,http://rerda.com/img/p/3/7/2/6/3726.jpg</v>
          </cell>
          <cell r="AR226">
            <v>0</v>
          </cell>
          <cell r="AS226" t="str">
            <v>Altura:13,4 cm:5:1,Ancho:3,2 cm:6:1,Espesor:3,2 cm:7:1,Material:Aluminio:3:1,Modelo:SM-819:4:1,Voltage de entrada:3,7v:11:1</v>
          </cell>
          <cell r="AT226">
            <v>0</v>
          </cell>
          <cell r="AU226" t="str">
            <v>new</v>
          </cell>
          <cell r="AV226">
            <v>0</v>
          </cell>
          <cell r="AW226">
            <v>0</v>
          </cell>
          <cell r="AX226">
            <v>0</v>
          </cell>
          <cell r="AY226">
            <v>2</v>
          </cell>
          <cell r="AZ226">
            <v>1</v>
          </cell>
          <cell r="BA226">
            <v>0</v>
          </cell>
          <cell r="BB226">
            <v>0</v>
          </cell>
          <cell r="BD226">
            <v>1471.26</v>
          </cell>
          <cell r="BE226" t="e">
            <v>#N/A</v>
          </cell>
        </row>
        <row r="227">
          <cell r="A227">
            <v>327</v>
          </cell>
          <cell r="B227">
            <v>1</v>
          </cell>
          <cell r="C227" t="str">
            <v>Tonfa con Portatonfa</v>
          </cell>
          <cell r="D227" t="str">
            <v>Tonfa,Productos,Equipamientos,Bastones y portabastones,Porta tonfa</v>
          </cell>
          <cell r="E227">
            <v>2160</v>
          </cell>
          <cell r="F227">
            <v>0</v>
          </cell>
          <cell r="G227">
            <v>0</v>
          </cell>
          <cell r="H227">
            <v>0</v>
          </cell>
          <cell r="M227">
            <v>8503061</v>
          </cell>
          <cell r="S227">
            <v>0</v>
          </cell>
          <cell r="T227">
            <v>5</v>
          </cell>
          <cell r="U227">
            <v>5</v>
          </cell>
          <cell r="V227">
            <v>5</v>
          </cell>
          <cell r="W227">
            <v>0.03</v>
          </cell>
          <cell r="X227">
            <v>12</v>
          </cell>
          <cell r="Y227">
            <v>1</v>
          </cell>
          <cell r="Z227" t="str">
            <v>both</v>
          </cell>
          <cell r="AA227">
            <v>0</v>
          </cell>
          <cell r="AD227" t="str">
            <v xml:space="preserve">Bastón Policial con mango lateral. Realizado el bastón en Policarbonato (Termoplástico de ingenieria). Portatonfa de cuero y soporte de plástico. </v>
          </cell>
          <cell r="AF227" t="str">
            <v>Policía,Penitenciaría,Seguridad,Tonfa,Táctica,Portatonfa</v>
          </cell>
          <cell r="AJ227" t="str">
            <v>tonfa-con-portatonfa</v>
          </cell>
          <cell r="AM227">
            <v>1</v>
          </cell>
          <cell r="AO227">
            <v>42853.795416666668</v>
          </cell>
          <cell r="AP227">
            <v>1</v>
          </cell>
          <cell r="AQ227" t="str">
            <v>http://rerda.com/img/p/1/3/5/2/1352.jpg</v>
          </cell>
          <cell r="AR227">
            <v>0</v>
          </cell>
          <cell r="AS227" t="str">
            <v>Altura:60,5 cm:5:1,Ancho:3,2 cm:6:1,Espesor:3,2 cm:7:1,Material:Policarbonato (Termoplástico de ingenieria):3:1,Modelo:Policial:4:1</v>
          </cell>
          <cell r="AT227">
            <v>0</v>
          </cell>
          <cell r="AU227" t="str">
            <v>new</v>
          </cell>
          <cell r="AV227">
            <v>0</v>
          </cell>
          <cell r="AW227">
            <v>0</v>
          </cell>
          <cell r="AX227">
            <v>0</v>
          </cell>
          <cell r="AY227">
            <v>2</v>
          </cell>
          <cell r="AZ227">
            <v>1</v>
          </cell>
          <cell r="BA227">
            <v>0</v>
          </cell>
          <cell r="BB227">
            <v>0</v>
          </cell>
          <cell r="BD227">
            <v>2160</v>
          </cell>
          <cell r="BE227" t="e">
            <v>#N/A</v>
          </cell>
        </row>
        <row r="228">
          <cell r="A228">
            <v>330</v>
          </cell>
          <cell r="B228">
            <v>1</v>
          </cell>
          <cell r="C228" t="str">
            <v>Kit de Limpieza Lubrilina</v>
          </cell>
          <cell r="D228" t="str">
            <v>Para armas,Productos,Accesorios</v>
          </cell>
          <cell r="E228">
            <v>2612.290039</v>
          </cell>
          <cell r="F228">
            <v>0</v>
          </cell>
          <cell r="G228">
            <v>0</v>
          </cell>
          <cell r="H228">
            <v>0</v>
          </cell>
          <cell r="M228">
            <v>8513173</v>
          </cell>
          <cell r="S228">
            <v>0</v>
          </cell>
          <cell r="T228">
            <v>5</v>
          </cell>
          <cell r="U228">
            <v>5</v>
          </cell>
          <cell r="V228">
            <v>5</v>
          </cell>
          <cell r="W228">
            <v>0.03</v>
          </cell>
          <cell r="X228">
            <v>0</v>
          </cell>
          <cell r="Y228">
            <v>1</v>
          </cell>
          <cell r="Z228" t="str">
            <v>both</v>
          </cell>
          <cell r="AA228">
            <v>0</v>
          </cell>
          <cell r="AD228" t="str">
            <v xml:space="preserve">Set de limpieza de armas completo Lubrilina. Sirve para calibres 9mm y 38mm. </v>
          </cell>
          <cell r="AE228" t="str">
            <v xml:space="preserve">Un aceite lubricante doble acción para armas de 50cc. Una baqueta con empuñadura ergonómica. Un cepillo redondo de tela. Un cepillo redondo de cerdas de cobre. Ojal de plástico para trapos o paños limpiadores. Paños de papel para limpieza. </v>
          </cell>
          <cell r="AF228" t="str">
            <v>Baqueta,Limpiador,9mm,38mm</v>
          </cell>
          <cell r="AJ228" t="str">
            <v>kit-de-limpieza-lubrilina</v>
          </cell>
          <cell r="AM228">
            <v>1</v>
          </cell>
          <cell r="AO228">
            <v>42857.478576388887</v>
          </cell>
          <cell r="AP228">
            <v>1</v>
          </cell>
          <cell r="AQ228" t="str">
            <v>http://rerda.com/img/p/3/8/7/2/3872.jpg</v>
          </cell>
          <cell r="AR228">
            <v>0</v>
          </cell>
          <cell r="AT228">
            <v>0</v>
          </cell>
          <cell r="AU228" t="str">
            <v>new</v>
          </cell>
          <cell r="AV228">
            <v>0</v>
          </cell>
          <cell r="AW228">
            <v>0</v>
          </cell>
          <cell r="AX228">
            <v>0</v>
          </cell>
          <cell r="AY228">
            <v>2</v>
          </cell>
          <cell r="AZ228">
            <v>1</v>
          </cell>
          <cell r="BA228">
            <v>0</v>
          </cell>
          <cell r="BB228">
            <v>0</v>
          </cell>
          <cell r="BD228">
            <v>2612.29</v>
          </cell>
          <cell r="BE228" t="e">
            <v>#N/A</v>
          </cell>
        </row>
        <row r="229">
          <cell r="A229">
            <v>331</v>
          </cell>
          <cell r="B229">
            <v>1</v>
          </cell>
          <cell r="C229" t="str">
            <v>Correa Bungee</v>
          </cell>
          <cell r="D229" t="str">
            <v>Cinturones, correas y tirantes,Productos,Equipamientos</v>
          </cell>
          <cell r="E229">
            <v>1944</v>
          </cell>
          <cell r="F229">
            <v>0</v>
          </cell>
          <cell r="G229">
            <v>0</v>
          </cell>
          <cell r="H229">
            <v>0</v>
          </cell>
          <cell r="M229">
            <v>8708010</v>
          </cell>
          <cell r="S229">
            <v>0</v>
          </cell>
          <cell r="T229">
            <v>5</v>
          </cell>
          <cell r="U229">
            <v>5</v>
          </cell>
          <cell r="V229">
            <v>5</v>
          </cell>
          <cell r="W229">
            <v>0.03</v>
          </cell>
          <cell r="X229">
            <v>11</v>
          </cell>
          <cell r="Y229">
            <v>1</v>
          </cell>
          <cell r="Z229" t="str">
            <v>both</v>
          </cell>
          <cell r="AA229">
            <v>0</v>
          </cell>
          <cell r="AD229" t="str">
            <v xml:space="preserve">Correa Táctica de un punto con Bungee Cord. Totalmente regulable. </v>
          </cell>
          <cell r="AE229" t="str">
            <v xml:space="preserve">Bungee Cord. de amortiguación. Hebillas y correderas de PVC. Para uso táctico por parte de las fuerzas armadas. </v>
          </cell>
          <cell r="AF229" t="str">
            <v>Táctico,Bungee,Correa</v>
          </cell>
          <cell r="AJ229" t="str">
            <v>correa-bungee</v>
          </cell>
          <cell r="AM229">
            <v>1</v>
          </cell>
          <cell r="AO229">
            <v>42857.705914351849</v>
          </cell>
          <cell r="AP229">
            <v>1</v>
          </cell>
          <cell r="AQ229" t="str">
            <v>http://rerda.com/img/p/1/3/6/2/1362.jpg,http://rerda.com/img/p/1/3/6/3/1363.jpg,http://rerda.com/img/p/1/3/6/5/1365.jpg</v>
          </cell>
          <cell r="AR229">
            <v>0</v>
          </cell>
          <cell r="AS229" t="str">
            <v>Material:Poliester 600:3:1</v>
          </cell>
          <cell r="AT229">
            <v>0</v>
          </cell>
          <cell r="AU229" t="str">
            <v>new</v>
          </cell>
          <cell r="AV229">
            <v>0</v>
          </cell>
          <cell r="AW229">
            <v>0</v>
          </cell>
          <cell r="AX229">
            <v>0</v>
          </cell>
          <cell r="AY229">
            <v>2</v>
          </cell>
          <cell r="AZ229">
            <v>1</v>
          </cell>
          <cell r="BA229">
            <v>0</v>
          </cell>
          <cell r="BB229">
            <v>0</v>
          </cell>
          <cell r="BD229">
            <v>1944</v>
          </cell>
          <cell r="BE229" t="e">
            <v>#N/A</v>
          </cell>
        </row>
        <row r="230">
          <cell r="A230">
            <v>332</v>
          </cell>
          <cell r="B230">
            <v>0</v>
          </cell>
          <cell r="C230" t="str">
            <v>Bastón Semirrígido</v>
          </cell>
          <cell r="D230" t="str">
            <v>Bastón,Productos,Equipamientos,Bastones y portabastones</v>
          </cell>
          <cell r="E230">
            <v>3024</v>
          </cell>
          <cell r="F230">
            <v>0</v>
          </cell>
          <cell r="G230">
            <v>0</v>
          </cell>
          <cell r="H230">
            <v>0</v>
          </cell>
          <cell r="M230">
            <v>8503168</v>
          </cell>
          <cell r="S230">
            <v>0</v>
          </cell>
          <cell r="T230">
            <v>5</v>
          </cell>
          <cell r="U230">
            <v>5</v>
          </cell>
          <cell r="V230">
            <v>5</v>
          </cell>
          <cell r="W230">
            <v>0.03</v>
          </cell>
          <cell r="X230">
            <v>0</v>
          </cell>
          <cell r="Y230">
            <v>1</v>
          </cell>
          <cell r="Z230" t="str">
            <v>both</v>
          </cell>
          <cell r="AA230">
            <v>0</v>
          </cell>
          <cell r="AD230" t="str">
            <v>Bastón policial semirrígido de goma, para uso táctico.&lt;br /&gt;</v>
          </cell>
          <cell r="AF230" t="str">
            <v>Policía,Bastón,Táctico,Tonfa,Porta Tonfa,Porta Bastón</v>
          </cell>
          <cell r="AJ230" t="str">
            <v>baston-semirrigido</v>
          </cell>
          <cell r="AM230">
            <v>1</v>
          </cell>
          <cell r="AO230">
            <v>42857.771458333336</v>
          </cell>
          <cell r="AP230">
            <v>1</v>
          </cell>
          <cell r="AQ230" t="str">
            <v>http://rerda.com/img/p/1/3/6/6/1366.jpg</v>
          </cell>
          <cell r="AR230">
            <v>0</v>
          </cell>
          <cell r="AS230" t="str">
            <v>Altura:45 cm:5:1,Ancho:4,5 cm:6:1,Espesor:4,5 cm:7:1,Material:Caucho:3:1,Modelo:Flexible:4:1</v>
          </cell>
          <cell r="AT230">
            <v>0</v>
          </cell>
          <cell r="AU230" t="str">
            <v>new</v>
          </cell>
          <cell r="AV230">
            <v>0</v>
          </cell>
          <cell r="AW230">
            <v>0</v>
          </cell>
          <cell r="AX230">
            <v>0</v>
          </cell>
          <cell r="AY230">
            <v>2</v>
          </cell>
          <cell r="AZ230">
            <v>1</v>
          </cell>
          <cell r="BA230">
            <v>0</v>
          </cell>
          <cell r="BB230">
            <v>0</v>
          </cell>
          <cell r="BD230">
            <v>3024</v>
          </cell>
          <cell r="BE230" t="e">
            <v>#N/A</v>
          </cell>
        </row>
        <row r="231">
          <cell r="A231">
            <v>333</v>
          </cell>
          <cell r="B231">
            <v>0</v>
          </cell>
          <cell r="C231" t="str">
            <v>Porta Cargador Fobus DSS1</v>
          </cell>
          <cell r="D231" t="str">
            <v>Porta cargadores,Productos,Equipamientos,Porta elementos</v>
          </cell>
          <cell r="E231">
            <v>3267.419922</v>
          </cell>
          <cell r="F231">
            <v>0</v>
          </cell>
          <cell r="G231">
            <v>0</v>
          </cell>
          <cell r="H231">
            <v>0</v>
          </cell>
          <cell r="M231">
            <v>8703108</v>
          </cell>
          <cell r="S231">
            <v>0</v>
          </cell>
          <cell r="T231">
            <v>5</v>
          </cell>
          <cell r="U231">
            <v>5</v>
          </cell>
          <cell r="V231">
            <v>5</v>
          </cell>
          <cell r="W231">
            <v>0.03</v>
          </cell>
          <cell r="X231">
            <v>2</v>
          </cell>
          <cell r="Y231">
            <v>1</v>
          </cell>
          <cell r="Z231" t="str">
            <v>both</v>
          </cell>
          <cell r="AA231">
            <v>0</v>
          </cell>
          <cell r="AD231" t="str">
            <v>&lt;h3&gt;Ideal para:&lt;/h3&gt;&lt;br /&gt;&lt;ul&gt;&lt;li&gt;Ruger LC9s.&lt;/li&gt;&lt;br /&gt;&lt;li&gt;Walther CCP.&lt;/li&gt;&lt;br /&gt;&lt;li&gt;Walther PPS M2.&lt;/li&gt;&lt;br /&gt;&lt;li&gt;S&amp;W Shield.&lt;/li&gt;&lt;br /&gt;&lt;li&gt;Glock 43.&lt;/li&gt;&lt;br /&gt;&lt;li&gt;Glock 42.&lt;/li&gt;&lt;br /&gt;&lt;li&gt;Springfield XDS.&lt;/li&gt;&lt;br /&gt;&lt;li&gt;Kahr9.&lt;/li&gt;&lt;br /&gt;&lt;/ul&gt;</v>
          </cell>
          <cell r="AE231" t="str">
            <v>&lt;div class=row"&gt;&lt;br /&gt;&lt;div class="col-sm-6"&gt;&lt;iframe width="100%" height="315" src="https://www.youtube.com/embed/iBw6sQXl8jU?rel=0" frameborder="0"&gt;&lt;/iframe&gt;&lt;/div&gt;&lt;br /&gt;&lt;div class="col-sm-6"&gt;&lt;br /&gt;&lt;h3&gt;Opciones de montaje:&lt;/h3&gt;&lt;br /&gt;&lt;ul&gt;&lt;li&gt;Paleta&lt;/li&gt;&lt;br /&gt;&lt;li&gt;Correa&lt;/li&gt;&lt;br /&gt;&lt;/ul&gt;&lt;h3&gt;Mecanismo del Estuche&lt;/h3&gt;&lt;br /&gt;&lt;p&gt;Doble Sistema de resorte que permite ajuste del estuche, tanto hacia los lados como hacia el  frente y parte posterior, lo que le permite adaptarse a diferentes magazines pila simple de calibres 380, 9mm y 40.&lt;/p&gt;&lt;br /&gt;&lt;h3&gt;Modo de uso&lt;/h3&gt;&lt;br /&gt;&lt;ul&gt;&lt;li&gt;Ajústese el cinturón.&lt;/li&gt;&lt;br /&gt;&lt;li&gt;Coloque el porta magazine en la cadera y asegúrese de empujar la paleta hasta el fondo en el cinturón.&lt;/li&gt;&lt;br /&gt;&lt;li&gt;Extraiga de manera rápida rápida y decisiva, con un movimiento hacia arriba.&lt;/li&gt;&lt;br /&gt;&lt;/ul&gt;&lt;h3&gt; &lt;br /&gt;Información técnica&lt;/h3&gt;&lt;br /&gt;&lt;ul&gt;&lt;li&gt;&lt;strong&gt;Material del Estuche&lt;/strong&gt;: Fórmula de Polímero moldeada por inyección, resortes de polímero y un resorte de metal.&lt;/li&gt;&lt;br /&gt;&lt;li&gt;&lt;strong&gt;Retención Pasiva&lt;/strong&gt;: El Sistema de Retención Pasiva Fobus, permite una instintiva y rápida extracción del magazine. El mecanismo del estuche aplica presión en la parte posterior y en los lados del magazine y lo mantiene firmemente en su lugar.&lt;/li&gt;&lt;br /&gt;&lt;/ul&gt;&lt;/div&gt;&lt;br /&gt;&lt;/div&gt;"</v>
          </cell>
          <cell r="AF231" t="str">
            <v>Policía,Porta Cargador,Fobus</v>
          </cell>
          <cell r="AJ231" t="str">
            <v>porta-cargador-fobus-dss1</v>
          </cell>
          <cell r="AM231">
            <v>1</v>
          </cell>
          <cell r="AO231">
            <v>42857.787905092591</v>
          </cell>
          <cell r="AP231">
            <v>1</v>
          </cell>
          <cell r="AQ231" t="str">
            <v>http://rerda.com/img/p/1/3/6/8/1368.jpg,http://rerda.com/img/p/1/8/5/8/1858.jpg,http://rerda.com/img/p/1/8/6/0/1860.jpg,http://rerda.com/img/p/1/8/5/9/1859.jpg</v>
          </cell>
          <cell r="AR231">
            <v>0</v>
          </cell>
          <cell r="AT231">
            <v>0</v>
          </cell>
          <cell r="AU231" t="str">
            <v>new</v>
          </cell>
          <cell r="AV231">
            <v>0</v>
          </cell>
          <cell r="AW231">
            <v>0</v>
          </cell>
          <cell r="AX231">
            <v>0</v>
          </cell>
          <cell r="AY231">
            <v>2</v>
          </cell>
          <cell r="AZ231">
            <v>1</v>
          </cell>
          <cell r="BA231">
            <v>0</v>
          </cell>
          <cell r="BB231">
            <v>0</v>
          </cell>
          <cell r="BD231">
            <v>3267.42</v>
          </cell>
          <cell r="BE231" t="e">
            <v>#N/A</v>
          </cell>
        </row>
        <row r="232">
          <cell r="A232">
            <v>334</v>
          </cell>
          <cell r="B232">
            <v>0</v>
          </cell>
          <cell r="C232" t="str">
            <v>Porta Cartuchos Doble Fobus 6909ND</v>
          </cell>
          <cell r="D232" t="str">
            <v>Porta cargadores,Productos,Equipamientos,Porta elementos</v>
          </cell>
          <cell r="E232">
            <v>3001.73999</v>
          </cell>
          <cell r="F232">
            <v>0</v>
          </cell>
          <cell r="G232">
            <v>0</v>
          </cell>
          <cell r="H232">
            <v>0</v>
          </cell>
          <cell r="M232">
            <v>8703104</v>
          </cell>
          <cell r="S232">
            <v>0</v>
          </cell>
          <cell r="T232">
            <v>5</v>
          </cell>
          <cell r="U232">
            <v>5</v>
          </cell>
          <cell r="V232">
            <v>5</v>
          </cell>
          <cell r="W232">
            <v>0.03</v>
          </cell>
          <cell r="X232">
            <v>0</v>
          </cell>
          <cell r="Y232">
            <v>1</v>
          </cell>
          <cell r="Z232" t="str">
            <v>both</v>
          </cell>
          <cell r="AA232">
            <v>0</v>
          </cell>
          <cell r="AD232" t="str">
            <v>&lt;h4&gt;Preparados para cartuchos de calibre:&lt;/h4&gt;&lt;br /&gt;&lt;ul&gt;&lt;li&gt;9mm Double Stack Magazines (no Glock).&lt;/li&gt;&lt;br /&gt;&lt;li&gt;Ruger SR9.&lt;/li&gt;&lt;br /&gt;&lt;li&gt;Pistola Americana 9mm.&lt;/li&gt;&lt;br /&gt;&lt;li&gt;CZ P07.&lt;/li&gt;&lt;br /&gt;&lt;li&gt;S&amp;W M&amp;P.&lt;/li&gt;&lt;br /&gt;&lt;li&gt;Walther PPQ.&lt;/li&gt;&lt;br /&gt;&lt;/ul&gt;</v>
          </cell>
          <cell r="AE232" t="str">
            <v>&lt;div class=row"&gt;&lt;br /&gt;&lt;div class="col-sm-6"&gt;&lt;iframe width="100%" height="315" src="https://www.youtube.com/embed/TqFjshzhPuE?rel=0" frameborder="0"&gt;&lt;/iframe&gt;&lt;/div&gt;&lt;br /&gt;&lt;div class="col-sm-6"&gt;&lt;br /&gt;&lt;p&gt;&lt;strong&gt;Mecanismo del Estuche:&lt;/strong&gt; Retención pasiva con tornillo de ajuste&lt;/p&gt;&lt;br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/&gt;&lt;/ul&gt;&lt;h4&gt;Modo de uso&lt;/h4&gt;&lt;br /&gt;&lt;ul&gt;&lt;li&gt;Ajuste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/&gt;&lt;li&gt;El estuche ofrece un tornillo de ajuste para conseguir un nivel de retención más preciso y acorde a su preferencia personal.&lt;/li&gt;&lt;br /&gt;&lt;/ul&gt;&lt;h4&gt;Información técnica:&lt;/h4&gt;&lt;br /&gt;&lt;ul&gt;&lt;li&gt;&lt;strong&gt;Material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/&gt;&lt;/ul&gt;&lt;/div&gt;&lt;br /&gt;&lt;/div&gt;"</v>
          </cell>
          <cell r="AF232" t="str">
            <v>Porta Cargador,Táctico,Fobus,Doble</v>
          </cell>
          <cell r="AJ232" t="str">
            <v>porta-cartuchos-doble-fobus-6909nd</v>
          </cell>
          <cell r="AM232">
            <v>1</v>
          </cell>
          <cell r="AO232">
            <v>42858.395879629628</v>
          </cell>
          <cell r="AP232">
            <v>1</v>
          </cell>
          <cell r="AQ232" t="str">
            <v>http://rerda.com/img/p/1/3/7/2/1372.jpg,http://rerda.com/img/p/1/8/8/0/1880.jpg,http://rerda.com/img/p/1/8/8/2/1882.jpg,http://rerda.com/img/p/1/8/8/1/1881.jpg</v>
          </cell>
          <cell r="AR232">
            <v>0</v>
          </cell>
          <cell r="AT232">
            <v>0</v>
          </cell>
          <cell r="AU232" t="str">
            <v>new</v>
          </cell>
          <cell r="AV232">
            <v>0</v>
          </cell>
          <cell r="AW232">
            <v>0</v>
          </cell>
          <cell r="AX232">
            <v>0</v>
          </cell>
          <cell r="AY232">
            <v>2</v>
          </cell>
          <cell r="AZ232">
            <v>1</v>
          </cell>
          <cell r="BA232">
            <v>0</v>
          </cell>
          <cell r="BB232">
            <v>0</v>
          </cell>
          <cell r="BD232">
            <v>3001.74</v>
          </cell>
          <cell r="BE232" t="e">
            <v>#N/A</v>
          </cell>
        </row>
        <row r="233">
          <cell r="A233">
            <v>335</v>
          </cell>
          <cell r="B233">
            <v>0</v>
          </cell>
          <cell r="C233" t="str">
            <v>Pistolera Fobus Bersa Ultra Compact , Thunder, Pro y Mini</v>
          </cell>
          <cell r="D233" t="str">
            <v>Pistoleras,Productos,Equipamientos</v>
          </cell>
          <cell r="E233">
            <v>3089.48999</v>
          </cell>
          <cell r="F233">
            <v>0</v>
          </cell>
          <cell r="G233">
            <v>0</v>
          </cell>
          <cell r="H233">
            <v>0</v>
          </cell>
          <cell r="M233">
            <v>8703103</v>
          </cell>
          <cell r="S233">
            <v>0</v>
          </cell>
          <cell r="T233">
            <v>5</v>
          </cell>
          <cell r="U233">
            <v>5</v>
          </cell>
          <cell r="V233">
            <v>5</v>
          </cell>
          <cell r="W233">
            <v>0.03</v>
          </cell>
          <cell r="X233">
            <v>1</v>
          </cell>
          <cell r="Y233">
            <v>1</v>
          </cell>
          <cell r="Z233" t="str">
            <v>both</v>
          </cell>
          <cell r="AA233">
            <v>0</v>
          </cell>
          <cell r="AD233" t="str">
            <v>&lt;ul&gt;&lt;br /&gt;&lt;li&gt;Pistolas compatibles: Bersa Ultra Compact 9mm, Thunder, Pro y Mini.&lt;/li&gt;&lt;br /&gt;&lt;li&gt;&lt;strong&gt;Mecanismo de la funda&lt;/strong&gt;: Retención pasiva con tornillo de ajuste.&lt;/li&gt;&lt;br /&gt;&lt;/ul&gt;</v>
          </cell>
          <cell r="AE233" t="str">
            <v>&lt;div class=row"&gt;&lt;br /&gt;&lt;div class="col-sm-6"&gt;&lt;iframe width="100%" height="315" src="https://www.youtube.com/embed/rL4JY78pA4E?rel=0" frameborder="0"&gt;&lt;/iframe&gt;&lt;/div&gt;&lt;br /&gt;&lt;div class="col-sm-6"&gt;&lt;br /&gt;&lt;h4&gt;Disponible con:&lt;/h4&gt;&lt;br /&gt;&lt;ul&gt;&lt;br /&gt;&lt;li&gt;(P) Paleta&lt;/li&gt;&lt;br /&gt;&lt;li&gt;(BH) Soporte para cinturón&lt;/li&gt;&lt;br /&gt;&lt;li&gt;(BHP) Soporte para cinturón de policía&lt;/li&gt;&lt;br /&gt;&lt;li&gt;(BH VARIO) Pasacinto regulable&lt;/li&gt;&lt;br /&gt;&lt;li&gt;(VARIO RT) Pasacinto regulable, rotativo&lt;/li&gt;&lt;br /&gt;&lt;li&gt;(RT) Paleta rotativa&lt;/li&gt;&lt;br /&gt;&lt;li&gt;(BH RT) Soporte rotativo para cinturón&lt;/li&gt;&lt;br /&gt;&lt;li&gt;(BHP RT) Soporte rotativo para cinturón de policía&lt;/li&gt;&lt;br /&gt;&lt;li&gt;(EX) Cinturón para muslo&lt;/li&gt;&lt;br /&gt;&lt;li&gt;(A) Funda para tobillo&lt;/li&gt;&lt;br /&gt;&lt;/ul&gt;&lt;br /&gt;&lt;h4&gt;Estuches compatibles:&lt;/h4&gt;&lt;br /&gt;&lt;ul&gt;&lt;br /&gt;&lt;li&gt;6909&lt;/li&gt;&lt;br /&gt;&lt;li&gt;CU9&lt;/li&gt;&lt;br /&gt;&lt;li&gt;3901-9&lt;/li&gt;&lt;br /&gt;&lt;li&gt;6909-SF&lt;/li&gt;&lt;br /&gt;&lt;/ul&gt;&lt;br /&gt;&lt;h4&gt;Modo de uso:&lt;/h4&gt;&lt;br /&gt;&lt;ul&gt;&lt;br /&gt;&lt;li&gt;Ajuste su cinturón.&lt;/li&gt;&lt;br /&gt;&lt;li&gt;Coloque la funda en su cadera y asegúrese de empujar la paleta completamente hasta abajo hasta hacer tope con su cinturón.&lt;/li&gt;&lt;br /&gt;&lt;li&gt;Desenfunde de manera rápida y decidida, en un movimiento hacia arriba como si se encontrara en una situación crítica.&lt;/li&gt;&lt;br /&gt;&lt;li&gt;La funda ofrece un tornillo de ajuste para conseguir un nivel de retención más preciso y acorde a su preferencia personal.&lt;/li&gt;&lt;br /&gt;&lt;/ul&gt;&lt;br /&gt;&lt;h4&gt;&lt;br /&gt;Información técnica:&lt;/h4&gt;&lt;br /&gt;&lt;ul&gt;&lt;br /&gt;&lt;li&gt;&lt;strong&gt;Material de la funda&lt;/strong&gt;: fórmula de polímero moldeado por inyección.&lt;/li&gt;&lt;br /&gt;&lt;li&gt;&lt;strong&gt;Retención pasiva con tornillo de ajuste&lt;/strong&gt;: el sistema de retención pasiva de Fobus actúa como un resorte en la zona del guardamonte y sostiene el arma de manera firme en su lugar.&lt;/li&gt;&lt;br /&gt;&lt;/ul&gt;&lt;br /&gt;&lt;/div&gt;&lt;br /&gt;&lt;/div&gt;"</v>
          </cell>
          <cell r="AF233" t="str">
            <v>Pistolera,Policía,Funda,Bersa Thunder Pro,Bersa Thunder,9 mm,Ultra Compact,Bersa Mini</v>
          </cell>
          <cell r="AJ233" t="str">
            <v>pistolera-fobus-bersa-ultra-compact-thunder-pro-y-mini</v>
          </cell>
          <cell r="AM233">
            <v>1</v>
          </cell>
          <cell r="AO233">
            <v>42859.386273148149</v>
          </cell>
          <cell r="AP233">
            <v>1</v>
          </cell>
          <cell r="AQ233" t="str">
            <v>http://rerda.com/img/p/1/3/7/5/1375.jpg,http://rerda.com/img/p/1/8/7/7/1877.jpg,http://rerda.com/img/p/1/8/7/8/1878.jpg,http://rerda.com/img/p/1/8/7/9/1879.jpg</v>
          </cell>
          <cell r="AR233">
            <v>0</v>
          </cell>
          <cell r="AS233" t="str">
            <v>Material:Polímero moldeado por inyección:3:1,Modelo:SG-239:4:1</v>
          </cell>
          <cell r="AT233">
            <v>0</v>
          </cell>
          <cell r="AU233" t="str">
            <v>new</v>
          </cell>
          <cell r="AV233">
            <v>0</v>
          </cell>
          <cell r="AW233">
            <v>0</v>
          </cell>
          <cell r="AX233">
            <v>0</v>
          </cell>
          <cell r="AY233">
            <v>2</v>
          </cell>
          <cell r="AZ233">
            <v>1</v>
          </cell>
          <cell r="BA233">
            <v>0</v>
          </cell>
          <cell r="BB233">
            <v>0</v>
          </cell>
          <cell r="BD233">
            <v>3089.49</v>
          </cell>
          <cell r="BE233" t="e">
            <v>#N/A</v>
          </cell>
        </row>
        <row r="234">
          <cell r="A234">
            <v>336</v>
          </cell>
          <cell r="B234">
            <v>0</v>
          </cell>
          <cell r="C234" t="str">
            <v>Carpa Automática Nawata para 4 personas</v>
          </cell>
          <cell r="D234" t="str">
            <v>Carpas,Productos,Camping, maniobras o campamentos</v>
          </cell>
          <cell r="E234">
            <v>11817.870117</v>
          </cell>
          <cell r="F234">
            <v>0</v>
          </cell>
          <cell r="G234">
            <v>0</v>
          </cell>
          <cell r="H234">
            <v>1</v>
          </cell>
          <cell r="J234">
            <v>20</v>
          </cell>
          <cell r="K234">
            <v>43474</v>
          </cell>
          <cell r="L234">
            <v>43555</v>
          </cell>
          <cell r="M234">
            <v>8612053</v>
          </cell>
          <cell r="S234">
            <v>0</v>
          </cell>
          <cell r="T234">
            <v>5</v>
          </cell>
          <cell r="U234">
            <v>5</v>
          </cell>
          <cell r="V234">
            <v>5</v>
          </cell>
          <cell r="W234">
            <v>0.03</v>
          </cell>
          <cell r="X234">
            <v>0</v>
          </cell>
          <cell r="Y234">
            <v>1</v>
          </cell>
          <cell r="Z234" t="str">
            <v>both</v>
          </cell>
          <cell r="AA234">
            <v>0</v>
          </cell>
          <cell r="AD234" t="str">
            <v>&lt;ul&gt;&lt;br /&gt;&lt;li&gt;Doble entrada.&lt;/li&gt;&lt;br /&gt;&lt;li&gt;Columna agua 3000mm.&lt;/li&gt;&lt;br /&gt;&lt;li&gt;Para 4 (cuatro) personas.&lt;/li&gt;&lt;br /&gt;&lt;li&gt;Costuras selladas.&lt;/li&gt;&lt;br /&gt;&lt;li&gt;Sistema de apertura en 3.&lt;/li&gt;&lt;br /&gt;&lt;/ul&gt;"</v>
          </cell>
          <cell r="AE234" t="str">
            <v>&lt;ul&gt;&lt;br /&gt;&lt;li&gt;Medidas Internas: (65 x 250 x 50) x 290 x 120 cm.&lt;/li&gt;&lt;br /&gt;&lt;li&gt;Medidas Externas: 235 x 270 x 110 cm.&lt;/li&gt;&lt;br /&gt;&lt;li&gt;Cubretecho: 190T, PU 3000 mm.&lt;/li&gt;&lt;br /&gt;&lt;li&gt;Varillas Macizas de fibra de vidrio: ø 7,9 / 8,5 mm.&lt;/li&gt;&lt;br /&gt;&lt;/ul&gt;</v>
          </cell>
          <cell r="AF234" t="str">
            <v>Carpa,4 Personas,Automática</v>
          </cell>
          <cell r="AJ234" t="str">
            <v>carpa-automatica-nawata-para-4-personas</v>
          </cell>
          <cell r="AM234">
            <v>1</v>
          </cell>
          <cell r="AO234">
            <v>42859.432615740741</v>
          </cell>
          <cell r="AP234">
            <v>1</v>
          </cell>
          <cell r="AQ234" t="str">
            <v>http://rerda.com/img/p/1/3/7/9/1379.jpg,http://rerda.com/img/p/1/3/8/0/1380.jpg,http://rerda.com/img/p/1/3/8/1/1381.jpg</v>
          </cell>
          <cell r="AR234">
            <v>0</v>
          </cell>
          <cell r="AS234" t="str">
            <v>Peso:4,26 Kg:8:1,Material:Polyester respirable:3:1</v>
          </cell>
          <cell r="AT234">
            <v>0</v>
          </cell>
          <cell r="AU234" t="str">
            <v>new</v>
          </cell>
          <cell r="AV234">
            <v>0</v>
          </cell>
          <cell r="AW234">
            <v>0</v>
          </cell>
          <cell r="AX234">
            <v>0</v>
          </cell>
          <cell r="AY234">
            <v>2</v>
          </cell>
          <cell r="AZ234">
            <v>1</v>
          </cell>
          <cell r="BA234">
            <v>0</v>
          </cell>
          <cell r="BB234">
            <v>0</v>
          </cell>
          <cell r="BD234">
            <v>11817.87</v>
          </cell>
          <cell r="BE234" t="e">
            <v>#N/A</v>
          </cell>
        </row>
        <row r="235">
          <cell r="A235">
            <v>337</v>
          </cell>
          <cell r="B235">
            <v>0</v>
          </cell>
          <cell r="C235" t="str">
            <v>Carpa Super Easy II</v>
          </cell>
          <cell r="D235" t="str">
            <v>Carpas,Productos,Camping, maniobras o campamentos</v>
          </cell>
          <cell r="E235">
            <v>10908.660156</v>
          </cell>
          <cell r="F235">
            <v>0</v>
          </cell>
          <cell r="G235">
            <v>0</v>
          </cell>
          <cell r="H235">
            <v>0</v>
          </cell>
          <cell r="M235">
            <v>8612051</v>
          </cell>
          <cell r="S235">
            <v>0</v>
          </cell>
          <cell r="T235">
            <v>5</v>
          </cell>
          <cell r="U235">
            <v>5</v>
          </cell>
          <cell r="V235">
            <v>5</v>
          </cell>
          <cell r="W235">
            <v>0.03</v>
          </cell>
          <cell r="X235">
            <v>0</v>
          </cell>
          <cell r="Y235">
            <v>1</v>
          </cell>
          <cell r="Z235" t="str">
            <v>both</v>
          </cell>
          <cell r="AA235">
            <v>0</v>
          </cell>
          <cell r="AD235" t="str">
            <v>&lt;ul&gt;&lt;br /&gt;&lt;li&gt;Armado y cierre con sistema 3 Second Up". Se abre integramente en 3 segundos y se cierra en un solo instante.&lt;/li&gt;&lt;br /&gt;&lt;li&gt;Capacidad para 2 (dos) personas.&lt;/li&gt;&lt;br /&gt;&lt;/ul&gt;"</v>
          </cell>
          <cell r="AE235" t="str">
            <v>&lt;div class=row"&gt;&lt;br /&gt;&lt;div class="col-sm-6"&gt;&lt;br /&gt;&lt;ul&gt;&lt;br /&gt;&lt;li&gt;Columna de Agua 210T PU3000 mm.&lt;/li&gt;&lt;br /&gt;&lt;li&gt;Costuras selladas.&lt;/li&gt;&lt;br /&gt;&lt;li&gt;Carpa interior 190 PU400 + 190T.&lt;/li&gt;&lt;br /&gt;&lt;li&gt;&lt;strong&gt;Diámetro de las Varillas&lt;/strong&gt;: 8.5mm.&lt;/li&gt;&lt;br /&gt;&lt;li&gt;&lt;strong&gt;Material de las Varillas&lt;/strong&gt;: fibra de vidrio, 3 secciones.&lt;/li&gt;&lt;br /&gt;&lt;li&gt;Bolsillos interiores.&lt;/li&gt;&lt;br /&gt;&lt;li&gt;Puerta con tela Mesh.&lt;/li&gt;&lt;br /&gt;&lt;/ul&gt;&lt;br /&gt;&lt;/div&gt;&lt;br /&gt;&lt;div class="col-sm-6"&gt;&lt;iframe width="100%" height="315" src="https://www.youtube.com/embed/x8vQSpUIi0k" frameborder="0"&gt;&lt;/iframe&gt;&lt;/div&gt;&lt;br /&gt;&lt;/div&gt;"</v>
          </cell>
          <cell r="AF235" t="str">
            <v>Carpa,Camping,Outdoors,2 Personas,Professional</v>
          </cell>
          <cell r="AJ235" t="str">
            <v>carpa-super-easy-ii</v>
          </cell>
          <cell r="AM235">
            <v>1</v>
          </cell>
          <cell r="AO235">
            <v>42859.721921296295</v>
          </cell>
          <cell r="AP235">
            <v>1</v>
          </cell>
          <cell r="AQ235" t="str">
            <v>http://rerda.com/img/p/1/3/8/2/1382.jpg,http://rerda.com/img/p/1/3/8/3/1383.jpg</v>
          </cell>
          <cell r="AR235">
            <v>0</v>
          </cell>
          <cell r="AS235" t="str">
            <v>Peso:2,8 Kg:8:1,Material:Polyester Respirable:3:1,Medidas Exteriores:( 130 x 35 ) x 210 x 105 cm:14:1,Medidas Interiores:200 x 120 x 93 cm:15:1</v>
          </cell>
          <cell r="AT235">
            <v>0</v>
          </cell>
          <cell r="AU235" t="str">
            <v>new</v>
          </cell>
          <cell r="AV235">
            <v>0</v>
          </cell>
          <cell r="AW235">
            <v>0</v>
          </cell>
          <cell r="AX235">
            <v>0</v>
          </cell>
          <cell r="AY235">
            <v>2</v>
          </cell>
          <cell r="AZ235">
            <v>1</v>
          </cell>
          <cell r="BA235">
            <v>0</v>
          </cell>
          <cell r="BB235">
            <v>0</v>
          </cell>
          <cell r="BD235">
            <v>10908.66</v>
          </cell>
          <cell r="BE235" t="e">
            <v>#N/A</v>
          </cell>
        </row>
        <row r="236">
          <cell r="A236">
            <v>338</v>
          </cell>
          <cell r="B236">
            <v>0</v>
          </cell>
          <cell r="C236" t="str">
            <v>Carpa Automática Dome 3</v>
          </cell>
          <cell r="D236" t="str">
            <v>Carpas,Productos,Camping, maniobras o campamentos</v>
          </cell>
          <cell r="E236">
            <v>11817.870117</v>
          </cell>
          <cell r="F236">
            <v>0</v>
          </cell>
          <cell r="G236">
            <v>0</v>
          </cell>
          <cell r="H236">
            <v>0</v>
          </cell>
          <cell r="M236">
            <v>8612052</v>
          </cell>
          <cell r="S236">
            <v>0</v>
          </cell>
          <cell r="T236">
            <v>5</v>
          </cell>
          <cell r="U236">
            <v>5</v>
          </cell>
          <cell r="V236">
            <v>5</v>
          </cell>
          <cell r="W236">
            <v>0.03</v>
          </cell>
          <cell r="X236">
            <v>0</v>
          </cell>
          <cell r="Y236">
            <v>1</v>
          </cell>
          <cell r="Z236" t="str">
            <v>both</v>
          </cell>
          <cell r="AA236">
            <v>0</v>
          </cell>
          <cell r="AD236" t="str">
            <v>&lt;ul&gt;&lt;br /&gt;&lt;li&gt;Capacidad: 3 personas.&lt;/li&gt;&lt;br /&gt;&lt;li&gt;Fácil de armar.&lt;/li&gt;&lt;br /&gt;&lt;li&gt;Doble entrada.&lt;/li&gt;&lt;br /&gt;&lt;li&gt;Columna de Agua: 190T PU 3000 mm.&lt;/li&gt;&lt;br /&gt;&lt;li&gt;Costuras selladas.&lt;/li&gt;&lt;br /&gt;&lt;/ul&gt;</v>
          </cell>
          <cell r="AE236" t="str">
            <v>&lt;div class=row"&gt;&lt;br /&gt;&lt;div class="col-sm-6"&gt;&lt;br /&gt;&lt;ul&gt;&lt;br /&gt;&lt;li&gt;Varillas: diámetro 8,5 mm de fibra de vidrio, 3 secciones.&lt;/li&gt;&lt;br /&gt;&lt;li&gt;Armado y cierre: sistema "3 Second Up", se abre íntegramente en 3" y se cierra en un solo instante.&lt;/li&gt;&lt;br /&gt;&lt;li&gt;Transporte: Bolso con cierre y manija ajustable.&lt;/li&gt;&lt;br /&gt;&lt;/ul&gt;&lt;br /&gt;&lt;/div&gt;&lt;br /&gt;&lt;div class="col-sm-6"&gt;&lt;iframe width="100%" height="315" src="https://www.youtube.com/embed/4gcF7TNhgU4" frameborder="0"&gt;&lt;/iframe&gt;&lt;/div&gt;&lt;br /&gt;&lt;/div&gt;"</v>
          </cell>
          <cell r="AF236" t="str">
            <v>Carpa,Outdoors,Dome 3</v>
          </cell>
          <cell r="AJ236" t="str">
            <v>carpa-automatica-dome-3</v>
          </cell>
          <cell r="AM236">
            <v>1</v>
          </cell>
          <cell r="AO236">
            <v>42860.370636574073</v>
          </cell>
          <cell r="AP236">
            <v>1</v>
          </cell>
          <cell r="AQ236" t="str">
            <v>http://rerda.com/img/p/1/3/8/4/1384.jpg,http://rerda.com/img/p/1/3/8/5/1385.jpg</v>
          </cell>
          <cell r="AR236">
            <v>0</v>
          </cell>
          <cell r="AS236" t="str">
            <v>Peso:4 Kg:8:1,Material:Polyester respirable resistente al agua:3:1,Modelo:Carpa Dome 3:4:1,Medidas Exteriores:( 70 x 190 x 70 ) x 220 x 120 cm:14:1,Medidas Interiores:210 x 180 x 110 cm:15:1</v>
          </cell>
          <cell r="AT236">
            <v>0</v>
          </cell>
          <cell r="AU236" t="str">
            <v>new</v>
          </cell>
          <cell r="AV236">
            <v>0</v>
          </cell>
          <cell r="AW236">
            <v>0</v>
          </cell>
          <cell r="AX236">
            <v>0</v>
          </cell>
          <cell r="AY236">
            <v>2</v>
          </cell>
          <cell r="AZ236">
            <v>1</v>
          </cell>
          <cell r="BA236">
            <v>0</v>
          </cell>
          <cell r="BB236">
            <v>0</v>
          </cell>
          <cell r="BD236">
            <v>11817.87</v>
          </cell>
          <cell r="BE236" t="e">
            <v>#N/A</v>
          </cell>
        </row>
        <row r="237">
          <cell r="A237">
            <v>339</v>
          </cell>
          <cell r="B237">
            <v>0</v>
          </cell>
          <cell r="C237" t="str">
            <v>Carpa EasyCamp 4 Personas</v>
          </cell>
          <cell r="D237" t="str">
            <v>Carpas,Productos,Camping, maniobras o campamentos</v>
          </cell>
          <cell r="E237">
            <v>4207.6099999999997</v>
          </cell>
          <cell r="F237">
            <v>0</v>
          </cell>
          <cell r="G237">
            <v>0</v>
          </cell>
          <cell r="H237">
            <v>0</v>
          </cell>
          <cell r="M237">
            <v>8612055</v>
          </cell>
          <cell r="S237">
            <v>0</v>
          </cell>
          <cell r="T237">
            <v>5</v>
          </cell>
          <cell r="U237">
            <v>5</v>
          </cell>
          <cell r="V237">
            <v>5</v>
          </cell>
          <cell r="W237">
            <v>0.03</v>
          </cell>
          <cell r="X237">
            <v>0</v>
          </cell>
          <cell r="Y237">
            <v>1</v>
          </cell>
          <cell r="Z237" t="str">
            <v>both</v>
          </cell>
          <cell r="AA237">
            <v>0</v>
          </cell>
          <cell r="AD237" t="str">
            <v>&lt;ul&gt;&lt;li&gt;&lt;strong&gt;Doble Techo&lt;/strong&gt;: 170T Poliéster, PA300.&lt;/li&gt;&lt;br /&gt;&lt;li&gt;&lt;strong&gt;Superficie&lt;/strong&gt;: PE 110G / SM.&lt;/li&gt;&lt;br /&gt;&lt;li&gt;&lt;strong&gt;Polo&lt;/strong&gt;: Fibra de Vidrio 7,9 MMx2.&lt;/li&gt;&lt;br /&gt;&lt;li&gt;&lt;strong&gt;Incluye&lt;/strong&gt;: estacas resistentes y bolso para transportar.&lt;/li&gt;&lt;br /&gt;&lt;/ul&gt;</v>
          </cell>
          <cell r="AE237" t="str">
            <v>&lt;ul&gt;&lt;li&gt;&lt;strong&gt;Precaución&lt;/strong&gt;: Mantenga esta carpa alejada del fuego y de fuentes de calor.&lt;/li&gt;&lt;br /&gt;&lt;li&gt;&lt;strong&gt;Dimensiones de la carpa guardada en el bolso&lt;/strong&gt;: 65 x 12 x21 cm.&lt;/li&gt;&lt;br /&gt;&lt;/ul&gt;&lt;p&gt;&lt;a href=/img/cms/Carpa%20EasyCamp%204%20Personas%207.jpg" target="_blank"&gt;&lt;img src="/img/cms/Carpa%20EasyCamp%204%20Personas%207.jpg" alt="Carpa EasyCamp 4 Personas" width="100%" /&gt;&lt;/a&gt;&lt;/p&gt;"</v>
          </cell>
          <cell r="AF237" t="str">
            <v>Carpa,4 Personas,EasyCamp</v>
          </cell>
          <cell r="AJ237" t="str">
            <v>carpa-easycamp-4-personas</v>
          </cell>
          <cell r="AM237">
            <v>1</v>
          </cell>
          <cell r="AO237">
            <v>42860.82440972222</v>
          </cell>
          <cell r="AP237">
            <v>1</v>
          </cell>
          <cell r="AQ237" t="str">
            <v>http://rerda.com/img/p/1/7/3/5/1735.jpg,http://rerda.com/img/p/1/7/3/6/1736.jpg</v>
          </cell>
          <cell r="AR237">
            <v>0</v>
          </cell>
          <cell r="AS237" t="str">
            <v>Altura:130 cm:5:1,Ancho:240 cm:6:1,Espesor:210 cm:7:1,Peso:2,2 kg:8:1,Material:Poliéster:3:1,Modelo:EasyCamp 4:4:1</v>
          </cell>
          <cell r="AT237">
            <v>0</v>
          </cell>
          <cell r="AU237" t="str">
            <v>new</v>
          </cell>
          <cell r="AV237">
            <v>0</v>
          </cell>
          <cell r="AW237">
            <v>0</v>
          </cell>
          <cell r="AX237">
            <v>0</v>
          </cell>
          <cell r="AY237">
            <v>2</v>
          </cell>
          <cell r="AZ237">
            <v>1</v>
          </cell>
          <cell r="BA237">
            <v>0</v>
          </cell>
          <cell r="BB237">
            <v>0</v>
          </cell>
          <cell r="BD237">
            <v>4207.6099999999997</v>
          </cell>
          <cell r="BE237" t="e">
            <v>#N/A</v>
          </cell>
        </row>
        <row r="238">
          <cell r="A238">
            <v>340</v>
          </cell>
          <cell r="B238">
            <v>0</v>
          </cell>
          <cell r="C238" t="str">
            <v>Navaja Acerada Negra</v>
          </cell>
          <cell r="D238" t="str">
            <v>Cuchillos,Productos,Accesorios</v>
          </cell>
          <cell r="E238">
            <v>1726.650024</v>
          </cell>
          <cell r="F238">
            <v>0</v>
          </cell>
          <cell r="G238">
            <v>0</v>
          </cell>
          <cell r="H238">
            <v>0</v>
          </cell>
          <cell r="M238">
            <v>8520804</v>
          </cell>
          <cell r="S238">
            <v>0</v>
          </cell>
          <cell r="T238">
            <v>5</v>
          </cell>
          <cell r="U238">
            <v>5</v>
          </cell>
          <cell r="V238">
            <v>5</v>
          </cell>
          <cell r="W238">
            <v>0.03</v>
          </cell>
          <cell r="X238">
            <v>0</v>
          </cell>
          <cell r="Y238">
            <v>1</v>
          </cell>
          <cell r="Z238" t="str">
            <v>both</v>
          </cell>
          <cell r="AA238">
            <v>0</v>
          </cell>
          <cell r="AD238" t="str">
            <v>&lt;p&gt;Navaja con estructura de acero y anclaje para cinturón&lt;/p&gt;</v>
          </cell>
          <cell r="AE238" t="str">
            <v>&lt;ul&gt;&lt;br /&gt;&lt;li&gt;Seguro interno para guardar.&lt;/li&gt;&lt;br /&gt;&lt;li&gt;Mango con placas negras.&lt;/li&gt;&lt;br /&gt;&lt;li&gt;No tiene dientes ni serrucho.&lt;/li&gt;&lt;br /&gt;&lt;/ul&gt;</v>
          </cell>
          <cell r="AF238" t="str">
            <v>Navaja,Supervivencia</v>
          </cell>
          <cell r="AJ238" t="str">
            <v>navaja-acerada-negra</v>
          </cell>
          <cell r="AM238">
            <v>1</v>
          </cell>
          <cell r="AO238">
            <v>42867.723379629628</v>
          </cell>
          <cell r="AP238">
            <v>1</v>
          </cell>
          <cell r="AQ238" t="str">
            <v>http://rerda.com/img/p/3/7/4/9/3749.jpg,http://rerda.com/img/p/1/3/9/9/1399.jpg,http://rerda.com/img/p/1/4/0/0/1400.jpg</v>
          </cell>
          <cell r="AR238">
            <v>0</v>
          </cell>
          <cell r="AS238" t="str">
            <v>Ancho:3,6 cm:6:1,Espesor:1,2 cm:7:1,Material:Acero:3:1,Modelo:Navaja Acerada:4:1,Longitud Extendido:18,5 cm:9:1,Longitud Plegado:11 cm:10:1</v>
          </cell>
          <cell r="AT238">
            <v>0</v>
          </cell>
          <cell r="AU238" t="str">
            <v>new</v>
          </cell>
          <cell r="AV238">
            <v>0</v>
          </cell>
          <cell r="AW238">
            <v>0</v>
          </cell>
          <cell r="AX238">
            <v>0</v>
          </cell>
          <cell r="AY238">
            <v>2</v>
          </cell>
          <cell r="AZ238">
            <v>1</v>
          </cell>
          <cell r="BA238">
            <v>0</v>
          </cell>
          <cell r="BB238">
            <v>0</v>
          </cell>
          <cell r="BD238">
            <v>1726.65</v>
          </cell>
          <cell r="BE238" t="e">
            <v>#N/A</v>
          </cell>
        </row>
        <row r="239">
          <cell r="A239">
            <v>341</v>
          </cell>
          <cell r="B239">
            <v>0</v>
          </cell>
          <cell r="C239" t="str">
            <v>Navaja Táctica Black</v>
          </cell>
          <cell r="D239" t="str">
            <v>Cuchillos,Productos,Accesorios</v>
          </cell>
          <cell r="E239">
            <v>0</v>
          </cell>
          <cell r="F239">
            <v>0</v>
          </cell>
          <cell r="G239">
            <v>0</v>
          </cell>
          <cell r="H239">
            <v>0</v>
          </cell>
          <cell r="M239">
            <v>8520814</v>
          </cell>
          <cell r="S239">
            <v>0</v>
          </cell>
          <cell r="T239">
            <v>5</v>
          </cell>
          <cell r="U239">
            <v>5</v>
          </cell>
          <cell r="V239">
            <v>5</v>
          </cell>
          <cell r="W239">
            <v>0.03</v>
          </cell>
          <cell r="X239">
            <v>0</v>
          </cell>
          <cell r="Y239">
            <v>1</v>
          </cell>
          <cell r="Z239" t="str">
            <v>both</v>
          </cell>
          <cell r="AA239">
            <v>0</v>
          </cell>
          <cell r="AD239" t="str">
            <v>&lt;p&gt;Navaja para uso táctico militar, policial y de supervivencia.&lt;/p&gt;</v>
          </cell>
          <cell r="AE239" t="str">
            <v>&lt;ul&gt;&lt;li&gt;Anclage de metal.&lt;/li&gt;&lt;br /&gt;&lt;li&gt;Mango y parte superior de la hoja con serrucho.&lt;/li&gt;&lt;br /&gt;&lt;li&gt;Seguro manual con el pulgar para cerrarla.&lt;/li&gt;&lt;br /&gt;&lt;li&gt;Mango y hoja con agujeros.&lt;/li&gt;&lt;br /&gt;&lt;/ul&gt;</v>
          </cell>
          <cell r="AF239" t="str">
            <v>Navaja,Militar,Táctico</v>
          </cell>
          <cell r="AJ239" t="str">
            <v>navaja-tactica-black</v>
          </cell>
          <cell r="AM239">
            <v>1</v>
          </cell>
          <cell r="AO239">
            <v>42867.747337962966</v>
          </cell>
          <cell r="AP239">
            <v>1</v>
          </cell>
          <cell r="AQ239" t="str">
            <v>http://rerda.com/img/p/1/4/0/3/1403.jpg,http://rerda.com/img/p/1/4/0/2/1402.jpg,http://rerda.com/img/p/1/4/0/4/1404.jpg</v>
          </cell>
          <cell r="AR239">
            <v>0</v>
          </cell>
          <cell r="AS239" t="str">
            <v>Ancho:4 cm:6:1,Espesor:1,5 cm:7:1,Longitud Extendido:23 cm:9:1,Longitud Plegado:12,5 cm:10:1</v>
          </cell>
          <cell r="AT239">
            <v>0</v>
          </cell>
          <cell r="AU239" t="str">
            <v>new</v>
          </cell>
          <cell r="AV239">
            <v>0</v>
          </cell>
          <cell r="AW239">
            <v>0</v>
          </cell>
          <cell r="AX239">
            <v>0</v>
          </cell>
          <cell r="AY239">
            <v>2</v>
          </cell>
          <cell r="AZ239">
            <v>1</v>
          </cell>
          <cell r="BA239">
            <v>0</v>
          </cell>
          <cell r="BB239">
            <v>0</v>
          </cell>
          <cell r="BD239">
            <v>0</v>
          </cell>
          <cell r="BE239" t="e">
            <v>#N/A</v>
          </cell>
        </row>
        <row r="240">
          <cell r="A240">
            <v>342</v>
          </cell>
          <cell r="B240">
            <v>0</v>
          </cell>
          <cell r="C240" t="str">
            <v>Navaja Acero Inoxidable</v>
          </cell>
          <cell r="D240" t="str">
            <v>Cuchillos,Productos,Accesorios</v>
          </cell>
          <cell r="E240">
            <v>1142.26001</v>
          </cell>
          <cell r="F240">
            <v>0</v>
          </cell>
          <cell r="G240">
            <v>0</v>
          </cell>
          <cell r="H240">
            <v>0</v>
          </cell>
          <cell r="M240">
            <v>8520220</v>
          </cell>
          <cell r="S240">
            <v>0</v>
          </cell>
          <cell r="T240">
            <v>5</v>
          </cell>
          <cell r="U240">
            <v>5</v>
          </cell>
          <cell r="V240">
            <v>5</v>
          </cell>
          <cell r="W240">
            <v>0.03</v>
          </cell>
          <cell r="X240">
            <v>0</v>
          </cell>
          <cell r="Y240">
            <v>1</v>
          </cell>
          <cell r="Z240" t="str">
            <v>both</v>
          </cell>
          <cell r="AA240">
            <v>0</v>
          </cell>
          <cell r="AD240" t="str">
            <v>&lt;ul&gt;&lt;br /&gt;&lt;li&gt;Navaja con mango recubierto en dos placas de madera atornillada.&lt;/li&gt;&lt;br /&gt;&lt;li&gt;Posee sección dentada en la unión del mango y la hoja.&lt;/li&gt;&lt;br /&gt;&lt;/ul&gt;</v>
          </cell>
          <cell r="AE240" t="str">
            <v>&lt;ul&gt;&lt;br /&gt;&lt;li&gt;Cuenta con un seguro para guardar con pulgar derecho.&lt;/li&gt;&lt;br /&gt;&lt;li&gt;Anclaje para cinturón también de acero inoxidable.&lt;/li&gt;&lt;br /&gt;&lt;/ul&gt;</v>
          </cell>
          <cell r="AF240" t="str">
            <v>Navaja,Acero Inoxidable</v>
          </cell>
          <cell r="AJ240" t="str">
            <v>navaja-acero-inoxidable</v>
          </cell>
          <cell r="AM240">
            <v>1</v>
          </cell>
          <cell r="AO240">
            <v>42867.760416666664</v>
          </cell>
          <cell r="AP240">
            <v>1</v>
          </cell>
          <cell r="AQ240" t="str">
            <v>http://rerda.com/img/p/3/7/4/8/3748.jpg,http://rerda.com/img/p/1/4/0/9/1409.jpg,http://rerda.com/img/p/1/4/1/0/1410.jpg</v>
          </cell>
          <cell r="AR240">
            <v>0</v>
          </cell>
          <cell r="AS240" t="str">
            <v>Ancho:4 cm:6:1,Espesor:2 cm:7:1,Material:Acero Inoxidable:3:1,Longitud Extendido:21 cm:9:1,Longitud Plegado:12 cm:10:1</v>
          </cell>
          <cell r="AT240">
            <v>0</v>
          </cell>
          <cell r="AU240" t="str">
            <v>new</v>
          </cell>
          <cell r="AV240">
            <v>0</v>
          </cell>
          <cell r="AW240">
            <v>0</v>
          </cell>
          <cell r="AX240">
            <v>0</v>
          </cell>
          <cell r="AY240">
            <v>2</v>
          </cell>
          <cell r="AZ240">
            <v>1</v>
          </cell>
          <cell r="BA240">
            <v>0</v>
          </cell>
          <cell r="BB240">
            <v>0</v>
          </cell>
          <cell r="BD240">
            <v>1142.26</v>
          </cell>
          <cell r="BE240" t="e">
            <v>#N/A</v>
          </cell>
        </row>
        <row r="241">
          <cell r="A241">
            <v>343</v>
          </cell>
          <cell r="B241">
            <v>0</v>
          </cell>
          <cell r="C241" t="str">
            <v>Navaja Gerber con Serrucho y Estuche</v>
          </cell>
          <cell r="D241" t="str">
            <v>Cuchillos,Productos,Accesorios</v>
          </cell>
          <cell r="E241">
            <v>1301.650024</v>
          </cell>
          <cell r="F241">
            <v>0</v>
          </cell>
          <cell r="G241">
            <v>0</v>
          </cell>
          <cell r="H241">
            <v>0</v>
          </cell>
          <cell r="M241">
            <v>8520372</v>
          </cell>
          <cell r="S241">
            <v>0</v>
          </cell>
          <cell r="T241">
            <v>5</v>
          </cell>
          <cell r="U241">
            <v>5</v>
          </cell>
          <cell r="V241">
            <v>5</v>
          </cell>
          <cell r="W241">
            <v>0.03</v>
          </cell>
          <cell r="X241">
            <v>0</v>
          </cell>
          <cell r="Y241">
            <v>1</v>
          </cell>
          <cell r="Z241" t="str">
            <v>both</v>
          </cell>
          <cell r="AA241">
            <v>0</v>
          </cell>
          <cell r="AD241" t="str">
            <v>&lt;p&gt;Navaja Gerber con serrucho grueso en la sección superior de la hoja y serrucho con filo en extremo opuesto.&lt;/p&gt;</v>
          </cell>
          <cell r="AE241" t="str">
            <v>&lt;ul&gt;&lt;li&gt;Mango de plástico resistente y anatómico.&lt;/li&gt;&lt;br /&gt;&lt;li&gt;Incluye funda termoformada de poliamida.&lt;/li&gt;&lt;br /&gt;&lt;li&gt;Cuenta con un pasacinto y cierre con abrojo (velcro).&lt;/li&gt;&lt;br /&gt;&lt;/ul&gt;</v>
          </cell>
          <cell r="AF241" t="str">
            <v>Navaja,Funda,Gerber</v>
          </cell>
          <cell r="AJ241" t="str">
            <v>navaja-gerber-con-serrucho-y-estuche</v>
          </cell>
          <cell r="AM241">
            <v>1</v>
          </cell>
          <cell r="AO241">
            <v>42867.776250000003</v>
          </cell>
          <cell r="AP241">
            <v>1</v>
          </cell>
          <cell r="AQ241" t="str">
            <v>http://rerda.com/img/p/1/4/1/2/1412.jpg,http://rerda.com/img/p/1/4/1/3/1413.jpg,http://rerda.com/img/p/1/4/1/1/1411.jpg</v>
          </cell>
          <cell r="AR241">
            <v>0</v>
          </cell>
          <cell r="AS241" t="str">
            <v>Ancho:4,5 cm:6:1,Espesor:2,2 cm:7:1,Material:Acero Inoxidable:3:1,Longitud Extendido:22,5 cm:9:1,Longitud Plegado:12,7 cm:10:1</v>
          </cell>
          <cell r="AT241">
            <v>0</v>
          </cell>
          <cell r="AU241" t="str">
            <v>new</v>
          </cell>
          <cell r="AV241">
            <v>0</v>
          </cell>
          <cell r="AW241">
            <v>0</v>
          </cell>
          <cell r="AX241">
            <v>0</v>
          </cell>
          <cell r="AY241">
            <v>2</v>
          </cell>
          <cell r="AZ241">
            <v>1</v>
          </cell>
          <cell r="BA241">
            <v>0</v>
          </cell>
          <cell r="BB241">
            <v>0</v>
          </cell>
          <cell r="BD241">
            <v>1301.6500000000001</v>
          </cell>
          <cell r="BE241" t="e">
            <v>#N/A</v>
          </cell>
        </row>
        <row r="242">
          <cell r="A242">
            <v>344</v>
          </cell>
          <cell r="B242">
            <v>1</v>
          </cell>
          <cell r="C242" t="str">
            <v>Navaja Multiuso</v>
          </cell>
          <cell r="D242" t="str">
            <v>Cuchillos,Productos,Accesorios</v>
          </cell>
          <cell r="E242">
            <v>594</v>
          </cell>
          <cell r="F242">
            <v>0</v>
          </cell>
          <cell r="G242">
            <v>0</v>
          </cell>
          <cell r="H242">
            <v>0</v>
          </cell>
          <cell r="M242">
            <v>8521305</v>
          </cell>
          <cell r="S242">
            <v>0</v>
          </cell>
          <cell r="T242">
            <v>5</v>
          </cell>
          <cell r="U242">
            <v>5</v>
          </cell>
          <cell r="V242">
            <v>5</v>
          </cell>
          <cell r="W242">
            <v>0.03</v>
          </cell>
          <cell r="X242">
            <v>42</v>
          </cell>
          <cell r="Y242">
            <v>1</v>
          </cell>
          <cell r="Z242" t="str">
            <v>both</v>
          </cell>
          <cell r="AA242">
            <v>0</v>
          </cell>
          <cell r="AD242" t="str">
            <v>Navaja Suiza mulituso con mango recubierta en caucho negro.</v>
          </cell>
          <cell r="AE242" t="str">
            <v xml:space="preserve">Utilidades: Serrucho grueso sin filo. Serrucho grueso con filo. Navaja larga. Tijeras. Abrelatas. Destapador. Destornillador plano. Saca corchos tirabuzón. Destornillador Philips. Lima para uñas con limpiador de uñas. Enebrador/enderezador de alambres. Llavero. </v>
          </cell>
          <cell r="AF242" t="str">
            <v>Navaja,Suiza,Multiuso</v>
          </cell>
          <cell r="AJ242" t="str">
            <v>navaja-multiuso</v>
          </cell>
          <cell r="AM242">
            <v>1</v>
          </cell>
          <cell r="AO242">
            <v>42867.797662037039</v>
          </cell>
          <cell r="AP242">
            <v>1</v>
          </cell>
          <cell r="AQ242" t="str">
            <v>http://rerda.com/img/p/1/4/1/4/1414.jpg,http://rerda.com/img/p/1/4/1/5/1415.jpg</v>
          </cell>
          <cell r="AR242">
            <v>0</v>
          </cell>
          <cell r="AS242" t="str">
            <v>Ancho:2,5 cm:6:1,Espesor:2 cm:7:1,Material:Acero Inoxidable:3:1,Modelo:Multiuso tipo Suiza:4:1,Longitud Extendido:15,5 cm:9:1,Longitud Plegado:9 cm:10:1</v>
          </cell>
          <cell r="AT242">
            <v>0</v>
          </cell>
          <cell r="AU242" t="str">
            <v>new</v>
          </cell>
          <cell r="AV242">
            <v>0</v>
          </cell>
          <cell r="AW242">
            <v>0</v>
          </cell>
          <cell r="AX242">
            <v>0</v>
          </cell>
          <cell r="AY242">
            <v>2</v>
          </cell>
          <cell r="AZ242">
            <v>1</v>
          </cell>
          <cell r="BA242">
            <v>0</v>
          </cell>
          <cell r="BB242">
            <v>0</v>
          </cell>
          <cell r="BD242">
            <v>594</v>
          </cell>
          <cell r="BE242" t="e">
            <v>#N/A</v>
          </cell>
        </row>
        <row r="243">
          <cell r="A243">
            <v>345</v>
          </cell>
          <cell r="B243">
            <v>0</v>
          </cell>
          <cell r="C243" t="str">
            <v>Cuchillo Cortaplumas Multiuso</v>
          </cell>
          <cell r="D243" t="str">
            <v>Cuchillos,Productos,Accesorios</v>
          </cell>
          <cell r="E243">
            <v>531.26000999999997</v>
          </cell>
          <cell r="F243">
            <v>0</v>
          </cell>
          <cell r="G243">
            <v>0</v>
          </cell>
          <cell r="H243">
            <v>0</v>
          </cell>
          <cell r="M243">
            <v>8521034</v>
          </cell>
          <cell r="S243">
            <v>0</v>
          </cell>
          <cell r="T243">
            <v>5</v>
          </cell>
          <cell r="U243">
            <v>5</v>
          </cell>
          <cell r="V243">
            <v>5</v>
          </cell>
          <cell r="W243">
            <v>0.03</v>
          </cell>
          <cell r="X243">
            <v>0</v>
          </cell>
          <cell r="Y243">
            <v>1</v>
          </cell>
          <cell r="Z243" t="str">
            <v>both</v>
          </cell>
          <cell r="AA243">
            <v>0</v>
          </cell>
          <cell r="AD243" t="str">
            <v>&lt;ul&gt;&lt;li&gt;Cuchillo cortaplumas multiuso con cubierta de plástico verde.&lt;/li&gt;&lt;br /&gt;&lt;li&gt;Ideal para superviencia y/o camping.&lt;/li&gt;&lt;br /&gt;&lt;/ul&gt;</v>
          </cell>
          <cell r="AE243" t="str">
            <v>&lt;h3&gt;Utilidades:&lt;/h3&gt;&lt;br /&gt;&lt;ol&gt;&lt;li&gt;Hoja grande.&lt;/li&gt;&lt;br /&gt;&lt;li&gt;Hoja pequeña.&lt;/li&gt;&lt;br /&gt;&lt;li&gt;Saca corchos.&lt;/li&gt;&lt;br /&gt;&lt;li&gt;Abre latas.&lt;/li&gt;&lt;br /&gt;&lt;li&gt;Destapador.&lt;/li&gt;&lt;br /&gt;&lt;li&gt;Brújula.&lt;/li&gt;&lt;br /&gt;&lt;li&gt;Lima.&lt;/li&gt;&lt;br /&gt;&lt;li&gt;Espejito de metal.&lt;/li&gt;&lt;br /&gt;&lt;li&gt;Destornillador chiquito Philips.&lt;/li&gt;&lt;br /&gt;&lt;li&gt;Linterna led.&lt;/li&gt;&lt;br /&gt;&lt;li&gt;Tijera.&lt;/li&gt;&lt;br /&gt;&lt;li&gt;Punzón.&lt;/li&gt;&lt;br /&gt;&lt;li&gt;Destornillador plano junto al destapador.&lt;/li&gt;&lt;br /&gt;&lt;/ol&gt;</v>
          </cell>
          <cell r="AF243" t="str">
            <v>Navaja,Brújula,Suiza,Multiuso,Cortaplumas</v>
          </cell>
          <cell r="AJ243" t="str">
            <v>cuchillo-cortaplumas-multiuso</v>
          </cell>
          <cell r="AM243">
            <v>1</v>
          </cell>
          <cell r="AO243">
            <v>42867.810787037037</v>
          </cell>
          <cell r="AP243">
            <v>1</v>
          </cell>
          <cell r="AQ243" t="str">
            <v>http://rerda.com/img/p/1/4/1/6/1416.jpg</v>
          </cell>
          <cell r="AR243">
            <v>0</v>
          </cell>
          <cell r="AS243" t="str">
            <v>Ancho:2,5 cm:6:1,Espesor:2,5 cm:7:1,Material:Acero Inoxidable con Cubierta de plástico verde:3:1,Longitud Extendido:15,5 cm:9:1,Longitud Plegado:9 cm:10:1</v>
          </cell>
          <cell r="AT243">
            <v>0</v>
          </cell>
          <cell r="AU243" t="str">
            <v>new</v>
          </cell>
          <cell r="AV243">
            <v>0</v>
          </cell>
          <cell r="AW243">
            <v>0</v>
          </cell>
          <cell r="AX243">
            <v>0</v>
          </cell>
          <cell r="AY243">
            <v>2</v>
          </cell>
          <cell r="AZ243">
            <v>1</v>
          </cell>
          <cell r="BA243">
            <v>0</v>
          </cell>
          <cell r="BB243">
            <v>0</v>
          </cell>
          <cell r="BD243">
            <v>531.26</v>
          </cell>
          <cell r="BE243" t="e">
            <v>#N/A</v>
          </cell>
        </row>
        <row r="244">
          <cell r="A244">
            <v>346</v>
          </cell>
          <cell r="B244">
            <v>1</v>
          </cell>
          <cell r="C244" t="str">
            <v>Chaquetilla Policía y Penitenciaría</v>
          </cell>
          <cell r="D244" t="str">
            <v>Chaquetillas Uniforme de Salida,Productos,Indumentaria militar</v>
          </cell>
          <cell r="E244">
            <v>18149.990000000002</v>
          </cell>
          <cell r="F244">
            <v>0</v>
          </cell>
          <cell r="G244">
            <v>0</v>
          </cell>
          <cell r="H244">
            <v>0</v>
          </cell>
          <cell r="M244">
            <v>5320787</v>
          </cell>
          <cell r="S244">
            <v>0</v>
          </cell>
          <cell r="T244">
            <v>5</v>
          </cell>
          <cell r="U244">
            <v>5</v>
          </cell>
          <cell r="V244">
            <v>5</v>
          </cell>
          <cell r="W244">
            <v>0.03</v>
          </cell>
          <cell r="X244">
            <v>0</v>
          </cell>
          <cell r="Y244">
            <v>1</v>
          </cell>
          <cell r="Z244" t="str">
            <v>both</v>
          </cell>
          <cell r="AA244">
            <v>0</v>
          </cell>
          <cell r="AD244" t="str">
            <v>Chaquetilla de gala para uniforme de salida. Talles: Solo a medida.</v>
          </cell>
          <cell r="AF244" t="str">
            <v>Policía,Penitenciaría,Gala,Uniforme de Salida,INFOPE,I.N.F.O.P.E.</v>
          </cell>
          <cell r="AJ244" t="str">
            <v>chaquetilla-policia-y-penitenciaria</v>
          </cell>
          <cell r="AM244">
            <v>1</v>
          </cell>
          <cell r="AO244">
            <v>42867.825833333336</v>
          </cell>
          <cell r="AP244">
            <v>1</v>
          </cell>
          <cell r="AQ244" t="str">
            <v>http://rerda.com/img/p/1/4/1/8/1418.jpg,http://rerda.com/img/p/1/4/1/7/1417.jpg,http://rerda.com/img/p/1/4/1/9/1419.jpg</v>
          </cell>
          <cell r="AR244">
            <v>0</v>
          </cell>
          <cell r="AS244" t="str">
            <v>Material:Gabardina:3:0</v>
          </cell>
          <cell r="AT244">
            <v>0</v>
          </cell>
          <cell r="AU244" t="str">
            <v>new</v>
          </cell>
          <cell r="AV244">
            <v>0</v>
          </cell>
          <cell r="AW244">
            <v>0</v>
          </cell>
          <cell r="AX244">
            <v>0</v>
          </cell>
          <cell r="AY244">
            <v>2</v>
          </cell>
          <cell r="AZ244">
            <v>1</v>
          </cell>
          <cell r="BA244">
            <v>0</v>
          </cell>
          <cell r="BB244">
            <v>0</v>
          </cell>
          <cell r="BD244">
            <v>18149.990000000002</v>
          </cell>
          <cell r="BE244" t="e">
            <v>#N/A</v>
          </cell>
        </row>
        <row r="245">
          <cell r="A245">
            <v>347</v>
          </cell>
          <cell r="B245">
            <v>1</v>
          </cell>
          <cell r="C245" t="str">
            <v>Riel Metálico de 1</v>
          </cell>
          <cell r="D245" t="str">
            <v>Pectorales,Productos,Atributos,Metálicos</v>
          </cell>
          <cell r="E245">
            <v>270</v>
          </cell>
          <cell r="F245">
            <v>0</v>
          </cell>
          <cell r="G245">
            <v>0</v>
          </cell>
          <cell r="H245">
            <v>0</v>
          </cell>
          <cell r="M245">
            <v>7707357</v>
          </cell>
          <cell r="S245">
            <v>0</v>
          </cell>
          <cell r="T245">
            <v>5</v>
          </cell>
          <cell r="U245">
            <v>5</v>
          </cell>
          <cell r="V245">
            <v>5</v>
          </cell>
          <cell r="W245">
            <v>0.03</v>
          </cell>
          <cell r="X245">
            <v>31</v>
          </cell>
          <cell r="Y245">
            <v>1</v>
          </cell>
          <cell r="Z245" t="str">
            <v>both</v>
          </cell>
          <cell r="AA245">
            <v>0</v>
          </cell>
          <cell r="AD245" t="str">
            <v xml:space="preserve">Riel metálico de 1 (uno) con 2 (dos) pines, color dorado. Para colocar una barra de especialidad o jerarquía. </v>
          </cell>
          <cell r="AF245" t="str">
            <v>Insignia,Jerarquía,Metálico,Riel de 1</v>
          </cell>
          <cell r="AJ245" t="str">
            <v>riel-metalico-de-1</v>
          </cell>
          <cell r="AM245">
            <v>1</v>
          </cell>
          <cell r="AO245">
            <v>42870.409074074072</v>
          </cell>
          <cell r="AP245">
            <v>1</v>
          </cell>
          <cell r="AQ245" t="str">
            <v>http://rerda.com/img/p/1/4/2/0/1420.jpg</v>
          </cell>
          <cell r="AR245">
            <v>0</v>
          </cell>
          <cell r="AS245" t="str">
            <v>Altura:1 cm:5:1,Ancho:3 cm:6:1,Material:Metal:3:1,Modelo:Con 2 pines:4:1,Jerarquía:1:0:1,Denominación:Riel de 1:1:1</v>
          </cell>
          <cell r="AT245">
            <v>0</v>
          </cell>
          <cell r="AU245" t="str">
            <v>new</v>
          </cell>
          <cell r="AV245">
            <v>0</v>
          </cell>
          <cell r="AW245">
            <v>0</v>
          </cell>
          <cell r="AX245">
            <v>0</v>
          </cell>
          <cell r="AY245">
            <v>2</v>
          </cell>
          <cell r="AZ245">
            <v>1</v>
          </cell>
          <cell r="BA245">
            <v>0</v>
          </cell>
          <cell r="BB245">
            <v>0</v>
          </cell>
          <cell r="BD245">
            <v>270</v>
          </cell>
          <cell r="BE245" t="e">
            <v>#N/A</v>
          </cell>
        </row>
        <row r="246">
          <cell r="A246">
            <v>348</v>
          </cell>
          <cell r="B246">
            <v>1</v>
          </cell>
          <cell r="C246" t="str">
            <v>Riel Metálico de 2</v>
          </cell>
          <cell r="D246" t="str">
            <v>Pectorales,Productos,Atributos,Metálicos</v>
          </cell>
          <cell r="E246">
            <v>291.60000600000001</v>
          </cell>
          <cell r="F246">
            <v>0</v>
          </cell>
          <cell r="G246">
            <v>0</v>
          </cell>
          <cell r="H246">
            <v>0</v>
          </cell>
          <cell r="M246">
            <v>7707002</v>
          </cell>
          <cell r="S246">
            <v>0</v>
          </cell>
          <cell r="T246">
            <v>5</v>
          </cell>
          <cell r="U246">
            <v>5</v>
          </cell>
          <cell r="V246">
            <v>5</v>
          </cell>
          <cell r="W246">
            <v>0.03</v>
          </cell>
          <cell r="X246">
            <v>55</v>
          </cell>
          <cell r="Y246">
            <v>1</v>
          </cell>
          <cell r="Z246" t="str">
            <v>both</v>
          </cell>
          <cell r="AA246">
            <v>0</v>
          </cell>
          <cell r="AD246" t="str">
            <v xml:space="preserve">Riel metálico de 2 (dos) con 2 (dos) pines, color dorado. Para colocar barra de especialidad o jerarquía. </v>
          </cell>
          <cell r="AF246" t="str">
            <v>Insignia,Jerarquía,Metálico,Riel de 2</v>
          </cell>
          <cell r="AJ246" t="str">
            <v>riel-metalico-de-2</v>
          </cell>
          <cell r="AM246">
            <v>1</v>
          </cell>
          <cell r="AO246">
            <v>42870.421689814815</v>
          </cell>
          <cell r="AP246">
            <v>1</v>
          </cell>
          <cell r="AQ246" t="str">
            <v>http://rerda.com/img/p/3/9/3/3/3933.jpg</v>
          </cell>
          <cell r="AR246">
            <v>0</v>
          </cell>
          <cell r="AS246" t="str">
            <v>Altura:1 cm:5:1,Ancho:6 cm:6:1,Material:Metal:3:1,Modelo:Con 2 pines:4:1,Jerarquía:2:0:1,Denominación:Riel de 2:1:1</v>
          </cell>
          <cell r="AT246">
            <v>0</v>
          </cell>
          <cell r="AU246" t="str">
            <v>new</v>
          </cell>
          <cell r="AV246">
            <v>0</v>
          </cell>
          <cell r="AW246">
            <v>0</v>
          </cell>
          <cell r="AX246">
            <v>0</v>
          </cell>
          <cell r="AY246">
            <v>2</v>
          </cell>
          <cell r="AZ246">
            <v>1</v>
          </cell>
          <cell r="BA246">
            <v>0</v>
          </cell>
          <cell r="BB246">
            <v>0</v>
          </cell>
          <cell r="BD246">
            <v>291.60000000000002</v>
          </cell>
          <cell r="BE246" t="e">
            <v>#N/A</v>
          </cell>
        </row>
        <row r="247">
          <cell r="A247">
            <v>349</v>
          </cell>
          <cell r="B247">
            <v>1</v>
          </cell>
          <cell r="C247" t="str">
            <v>Riel Metálico de 3</v>
          </cell>
          <cell r="D247" t="str">
            <v>Pectorales,Productos,Atributos,Metálicos</v>
          </cell>
          <cell r="E247">
            <v>334.79998799999998</v>
          </cell>
          <cell r="F247">
            <v>0</v>
          </cell>
          <cell r="G247">
            <v>0</v>
          </cell>
          <cell r="H247">
            <v>0</v>
          </cell>
          <cell r="M247">
            <v>7707013</v>
          </cell>
          <cell r="S247">
            <v>0</v>
          </cell>
          <cell r="T247">
            <v>5</v>
          </cell>
          <cell r="U247">
            <v>5</v>
          </cell>
          <cell r="V247">
            <v>5</v>
          </cell>
          <cell r="W247">
            <v>0.03</v>
          </cell>
          <cell r="X247">
            <v>39</v>
          </cell>
          <cell r="Y247">
            <v>1</v>
          </cell>
          <cell r="Z247" t="str">
            <v>both</v>
          </cell>
          <cell r="AA247">
            <v>0</v>
          </cell>
          <cell r="AD247" t="str">
            <v xml:space="preserve">Riel metálico de 3 (tres) con 2 (pines), color dorado. Para colocar barra de especialidad o jerarquía. </v>
          </cell>
          <cell r="AF247" t="str">
            <v>Insignia,Jerarquía,Metálico,Riel de 3</v>
          </cell>
          <cell r="AJ247" t="str">
            <v>riel-metalico-de-3</v>
          </cell>
          <cell r="AM247">
            <v>1</v>
          </cell>
          <cell r="AO247">
            <v>42870.430277777778</v>
          </cell>
          <cell r="AP247">
            <v>1</v>
          </cell>
          <cell r="AQ247" t="str">
            <v>http://rerda.com/img/p/1/4/2/2/1422.jpg</v>
          </cell>
          <cell r="AR247">
            <v>0</v>
          </cell>
          <cell r="AS247" t="str">
            <v>Altura:1 cm:5:1,Ancho:9 cm:6:1,Material:Metal:3:1,Modelo:Con 2 pines:4:1,Jerarquía:3:0:1,Denominación:Riel de 3:1:1</v>
          </cell>
          <cell r="AT247">
            <v>0</v>
          </cell>
          <cell r="AU247" t="str">
            <v>new</v>
          </cell>
          <cell r="AV247">
            <v>0</v>
          </cell>
          <cell r="AW247">
            <v>0</v>
          </cell>
          <cell r="AX247">
            <v>0</v>
          </cell>
          <cell r="AY247">
            <v>2</v>
          </cell>
          <cell r="AZ247">
            <v>1</v>
          </cell>
          <cell r="BA247">
            <v>0</v>
          </cell>
          <cell r="BB247">
            <v>0</v>
          </cell>
          <cell r="BD247">
            <v>334.8</v>
          </cell>
          <cell r="BE247" t="e">
            <v>#N/A</v>
          </cell>
        </row>
        <row r="248">
          <cell r="A248">
            <v>350</v>
          </cell>
          <cell r="B248">
            <v>1</v>
          </cell>
          <cell r="C248" t="str">
            <v>Riel Metálico de 4</v>
          </cell>
          <cell r="D248" t="str">
            <v>Pectorales,Productos,Atributos,Metálicos</v>
          </cell>
          <cell r="E248">
            <v>378</v>
          </cell>
          <cell r="F248">
            <v>0</v>
          </cell>
          <cell r="G248">
            <v>0</v>
          </cell>
          <cell r="H248">
            <v>0</v>
          </cell>
          <cell r="M248">
            <v>7707246</v>
          </cell>
          <cell r="S248">
            <v>0</v>
          </cell>
          <cell r="T248">
            <v>5</v>
          </cell>
          <cell r="U248">
            <v>5</v>
          </cell>
          <cell r="V248">
            <v>5</v>
          </cell>
          <cell r="W248">
            <v>0.03</v>
          </cell>
          <cell r="X248">
            <v>66</v>
          </cell>
          <cell r="Y248">
            <v>1</v>
          </cell>
          <cell r="Z248" t="str">
            <v>both</v>
          </cell>
          <cell r="AA248">
            <v>0</v>
          </cell>
          <cell r="AD248" t="str">
            <v xml:space="preserve">Riel metálico de 4 (cuatro) con 2 (pines), color dorado. Para colocar barra de especialidad o jerarquía. </v>
          </cell>
          <cell r="AF248" t="str">
            <v>Insignia,Metálico,Riel de 4,Jeraquía</v>
          </cell>
          <cell r="AJ248" t="str">
            <v>riel-metalico-de-4</v>
          </cell>
          <cell r="AM248">
            <v>1</v>
          </cell>
          <cell r="AO248">
            <v>42870.441840277781</v>
          </cell>
          <cell r="AP248">
            <v>1</v>
          </cell>
          <cell r="AQ248" t="str">
            <v>http://rerda.com/img/p/3/9/3/2/3932.jpg</v>
          </cell>
          <cell r="AR248">
            <v>0</v>
          </cell>
          <cell r="AS248" t="str">
            <v>Altura:1 cm:5:1,Ancho:12 cm:6:1,Material:Metal:3:1,Modelo:Con 2 pines:4:1,Jerarquía:4:0:1,Denominación:Riel de 4:1:1</v>
          </cell>
          <cell r="AT248">
            <v>0</v>
          </cell>
          <cell r="AU248" t="str">
            <v>new</v>
          </cell>
          <cell r="AV248">
            <v>0</v>
          </cell>
          <cell r="AW248">
            <v>0</v>
          </cell>
          <cell r="AX248">
            <v>0</v>
          </cell>
          <cell r="AY248">
            <v>2</v>
          </cell>
          <cell r="AZ248">
            <v>1</v>
          </cell>
          <cell r="BA248">
            <v>0</v>
          </cell>
          <cell r="BB248">
            <v>0</v>
          </cell>
          <cell r="BD248">
            <v>378</v>
          </cell>
          <cell r="BE248" t="e">
            <v>#N/A</v>
          </cell>
        </row>
        <row r="249">
          <cell r="A249">
            <v>351</v>
          </cell>
          <cell r="B249">
            <v>1</v>
          </cell>
          <cell r="C249" t="str">
            <v>Metálico Rueda Alada Plateada</v>
          </cell>
          <cell r="D249" t="str">
            <v>Varios,Productos,Atributos,Metálicos</v>
          </cell>
          <cell r="E249">
            <v>270</v>
          </cell>
          <cell r="F249">
            <v>0</v>
          </cell>
          <cell r="G249">
            <v>0</v>
          </cell>
          <cell r="H249">
            <v>0</v>
          </cell>
          <cell r="M249">
            <v>7707450</v>
          </cell>
          <cell r="S249">
            <v>0</v>
          </cell>
          <cell r="T249">
            <v>5</v>
          </cell>
          <cell r="U249">
            <v>5</v>
          </cell>
          <cell r="V249">
            <v>5</v>
          </cell>
          <cell r="W249">
            <v>0.03</v>
          </cell>
          <cell r="X249">
            <v>23</v>
          </cell>
          <cell r="Y249">
            <v>1</v>
          </cell>
          <cell r="Z249" t="str">
            <v>both</v>
          </cell>
          <cell r="AA249">
            <v>0</v>
          </cell>
          <cell r="AD249" t="str">
            <v xml:space="preserve">Rueda metálica alada de color plateada. Con 2 (pines). </v>
          </cell>
          <cell r="AF249" t="str">
            <v>Motorizada,Metálico,Rueda Alada,Plateada</v>
          </cell>
          <cell r="AJ249" t="str">
            <v>metalico-rueda-alada-plateada</v>
          </cell>
          <cell r="AM249">
            <v>1</v>
          </cell>
          <cell r="AO249">
            <v>42870.453032407408</v>
          </cell>
          <cell r="AP249">
            <v>1</v>
          </cell>
          <cell r="AQ249" t="str">
            <v>http://rerda.com/img/p/1/4/2/5/1425.jpg</v>
          </cell>
          <cell r="AR249">
            <v>0</v>
          </cell>
          <cell r="AS249" t="str">
            <v>Altura:2,5 cm:5:1,Ancho:6,5 cm:6:1,Material:Metal:3:1,Modelo:2 pines:4:1,Denominación:Ruedas Aladas:1:1</v>
          </cell>
          <cell r="AT249">
            <v>0</v>
          </cell>
          <cell r="AU249" t="str">
            <v>new</v>
          </cell>
          <cell r="AV249">
            <v>0</v>
          </cell>
          <cell r="AW249">
            <v>0</v>
          </cell>
          <cell r="AX249">
            <v>0</v>
          </cell>
          <cell r="AY249">
            <v>2</v>
          </cell>
          <cell r="AZ249">
            <v>1</v>
          </cell>
          <cell r="BA249">
            <v>0</v>
          </cell>
          <cell r="BB249">
            <v>0</v>
          </cell>
          <cell r="BD249">
            <v>270</v>
          </cell>
          <cell r="BE249" t="e">
            <v>#N/A</v>
          </cell>
        </row>
        <row r="250">
          <cell r="A250">
            <v>352</v>
          </cell>
          <cell r="B250">
            <v>1</v>
          </cell>
          <cell r="C250" t="str">
            <v>Rombo Metálico Dorado 16 mm</v>
          </cell>
          <cell r="D250" t="str">
            <v>Emblemas,Productos,Atributos,Metálicos</v>
          </cell>
          <cell r="E250">
            <v>130</v>
          </cell>
          <cell r="F250">
            <v>0</v>
          </cell>
          <cell r="G250">
            <v>0</v>
          </cell>
          <cell r="H250">
            <v>0</v>
          </cell>
          <cell r="M250">
            <v>7707556</v>
          </cell>
          <cell r="S250">
            <v>0</v>
          </cell>
          <cell r="T250">
            <v>5</v>
          </cell>
          <cell r="U250">
            <v>5</v>
          </cell>
          <cell r="V250">
            <v>5</v>
          </cell>
          <cell r="W250">
            <v>0.03</v>
          </cell>
          <cell r="X250">
            <v>0</v>
          </cell>
          <cell r="Y250">
            <v>1</v>
          </cell>
          <cell r="Z250" t="str">
            <v>both</v>
          </cell>
          <cell r="AA250">
            <v>0</v>
          </cell>
          <cell r="AD250" t="str">
            <v>Rombo metálico de 16 mm color dorado, para armar jerarquías.</v>
          </cell>
          <cell r="AF250" t="str">
            <v>Rombo,Jerarquía,Dorado</v>
          </cell>
          <cell r="AJ250" t="str">
            <v>rombo-metalico-dorado-16-mm</v>
          </cell>
          <cell r="AM250">
            <v>1</v>
          </cell>
          <cell r="AO250">
            <v>42870.501597222225</v>
          </cell>
          <cell r="AP250">
            <v>1</v>
          </cell>
          <cell r="AQ250" t="str">
            <v>http://rerda.com/img/p/1/4/2/7/1427.jpg,http://rerda.com/img/p/1/4/2/8/1428.jpg</v>
          </cell>
          <cell r="AR250">
            <v>0</v>
          </cell>
          <cell r="AS250" t="str">
            <v>Altura:16 mm:5:1,Ancho:16 mm:6:1,Espesor:5 mm:7:1,Material:Metal:3:1,Modelo:Dorado:4:1,Denominación:Rombo para Jerarquía:1:1</v>
          </cell>
          <cell r="AT250">
            <v>0</v>
          </cell>
          <cell r="AU250" t="str">
            <v>new</v>
          </cell>
          <cell r="AV250">
            <v>0</v>
          </cell>
          <cell r="AW250">
            <v>0</v>
          </cell>
          <cell r="AX250">
            <v>0</v>
          </cell>
          <cell r="AY250">
            <v>2</v>
          </cell>
          <cell r="AZ250">
            <v>1</v>
          </cell>
          <cell r="BA250">
            <v>0</v>
          </cell>
          <cell r="BB250">
            <v>0</v>
          </cell>
          <cell r="BD250">
            <v>130</v>
          </cell>
          <cell r="BE250" t="e">
            <v>#N/A</v>
          </cell>
        </row>
        <row r="251">
          <cell r="A251">
            <v>353</v>
          </cell>
          <cell r="B251">
            <v>1</v>
          </cell>
          <cell r="C251" t="str">
            <v>Rombos Metálicos 22 mm dorado</v>
          </cell>
          <cell r="D251" t="str">
            <v>Emblemas,Productos,Atributos,Metálicos</v>
          </cell>
          <cell r="E251">
            <v>160</v>
          </cell>
          <cell r="F251">
            <v>0</v>
          </cell>
          <cell r="G251">
            <v>0</v>
          </cell>
          <cell r="H251">
            <v>0</v>
          </cell>
          <cell r="M251">
            <v>7707714</v>
          </cell>
          <cell r="S251">
            <v>0</v>
          </cell>
          <cell r="T251">
            <v>5</v>
          </cell>
          <cell r="U251">
            <v>5</v>
          </cell>
          <cell r="V251">
            <v>5</v>
          </cell>
          <cell r="W251">
            <v>0.03</v>
          </cell>
          <cell r="X251">
            <v>0</v>
          </cell>
          <cell r="Y251">
            <v>1</v>
          </cell>
          <cell r="Z251" t="str">
            <v>both</v>
          </cell>
          <cell r="AA251">
            <v>0</v>
          </cell>
          <cell r="AD251" t="str">
            <v xml:space="preserve">Rombos metálicos de 22 mm para armar jerarquías. </v>
          </cell>
          <cell r="AF251" t="str">
            <v>Dorado,Jerarquías</v>
          </cell>
          <cell r="AJ251" t="str">
            <v>rombos-metalicos-22-mm-dorado</v>
          </cell>
          <cell r="AM251">
            <v>1</v>
          </cell>
          <cell r="AO251">
            <v>42870.514351851853</v>
          </cell>
          <cell r="AP251">
            <v>1</v>
          </cell>
          <cell r="AQ251" t="str">
            <v>http://rerda.com/img/p/1/4/3/2/1432.jpg,http://rerda.com/img/p/1/4/3/4/1434.jpg</v>
          </cell>
          <cell r="AR251">
            <v>0</v>
          </cell>
          <cell r="AS251" t="str">
            <v>Altura:22 mm:5:1,Ancho:22 mm:6:1,Material:Metal:3:1,Modelo:Con tuerca, perno y rosca:4:1,Denominación:Rombo para Jerarquía:1:1</v>
          </cell>
          <cell r="AT251">
            <v>0</v>
          </cell>
          <cell r="AU251" t="str">
            <v>new</v>
          </cell>
          <cell r="AV251">
            <v>0</v>
          </cell>
          <cell r="AW251">
            <v>0</v>
          </cell>
          <cell r="AX251">
            <v>0</v>
          </cell>
          <cell r="AY251">
            <v>2</v>
          </cell>
          <cell r="AZ251">
            <v>1</v>
          </cell>
          <cell r="BA251">
            <v>0</v>
          </cell>
          <cell r="BB251">
            <v>0</v>
          </cell>
          <cell r="BD251">
            <v>160</v>
          </cell>
          <cell r="BE251" t="e">
            <v>#N/A</v>
          </cell>
        </row>
        <row r="252">
          <cell r="A252">
            <v>354</v>
          </cell>
          <cell r="B252">
            <v>1</v>
          </cell>
          <cell r="C252" t="str">
            <v>Corbata para Uniforme Beige</v>
          </cell>
          <cell r="D252" t="str">
            <v>Corbatas,Productos,Accesorios</v>
          </cell>
          <cell r="E252">
            <v>972</v>
          </cell>
          <cell r="F252">
            <v>0</v>
          </cell>
          <cell r="G252">
            <v>0</v>
          </cell>
          <cell r="H252">
            <v>0</v>
          </cell>
          <cell r="M252">
            <v>8515747</v>
          </cell>
          <cell r="S252">
            <v>0</v>
          </cell>
          <cell r="T252">
            <v>5</v>
          </cell>
          <cell r="U252">
            <v>5</v>
          </cell>
          <cell r="V252">
            <v>5</v>
          </cell>
          <cell r="W252">
            <v>0.03</v>
          </cell>
          <cell r="X252">
            <v>0</v>
          </cell>
          <cell r="Y252">
            <v>1</v>
          </cell>
          <cell r="Z252" t="str">
            <v>both</v>
          </cell>
          <cell r="AA252">
            <v>0</v>
          </cell>
          <cell r="AD252" t="str">
            <v>Corbata ideal para los uniformes respectivos.</v>
          </cell>
          <cell r="AF252" t="str">
            <v>L.M.G.E.,Liceo,Militar,Cortaba,Beige</v>
          </cell>
          <cell r="AJ252" t="str">
            <v>corbata-para-uniforme-beige</v>
          </cell>
          <cell r="AM252">
            <v>1</v>
          </cell>
          <cell r="AO252">
            <v>42870.812245370369</v>
          </cell>
          <cell r="AP252">
            <v>1</v>
          </cell>
          <cell r="AQ252" t="str">
            <v>http://rerda.com/img/p/1/4/3/9/1439.jpg</v>
          </cell>
          <cell r="AR252">
            <v>0</v>
          </cell>
          <cell r="AS252" t="str">
            <v>Ancho:9 cm:6:1,Material:Gabardina Especializada para Corbatas:3:1,Longitud Extendido:138 cm:9:1,Denominación:Corbata para Uniforme:1:1</v>
          </cell>
          <cell r="AT252">
            <v>0</v>
          </cell>
          <cell r="AU252" t="str">
            <v>new</v>
          </cell>
          <cell r="AV252">
            <v>0</v>
          </cell>
          <cell r="AW252">
            <v>0</v>
          </cell>
          <cell r="AX252">
            <v>0</v>
          </cell>
          <cell r="AY252">
            <v>2</v>
          </cell>
          <cell r="AZ252">
            <v>1</v>
          </cell>
          <cell r="BA252">
            <v>0</v>
          </cell>
          <cell r="BB252">
            <v>0</v>
          </cell>
          <cell r="BD252">
            <v>972</v>
          </cell>
          <cell r="BE252" t="e">
            <v>#N/A</v>
          </cell>
        </row>
        <row r="253">
          <cell r="A253">
            <v>355</v>
          </cell>
          <cell r="B253">
            <v>1</v>
          </cell>
          <cell r="C253" t="str">
            <v>Metal Vivo Policía Mendoza sin Sol</v>
          </cell>
          <cell r="D253" t="str">
            <v>Varios,Productos,Atributos,Metálicos</v>
          </cell>
          <cell r="E253">
            <v>248.39999399999999</v>
          </cell>
          <cell r="F253">
            <v>0</v>
          </cell>
          <cell r="G253">
            <v>0</v>
          </cell>
          <cell r="H253">
            <v>0</v>
          </cell>
          <cell r="M253">
            <v>7707922</v>
          </cell>
          <cell r="S253">
            <v>0</v>
          </cell>
          <cell r="T253">
            <v>5</v>
          </cell>
          <cell r="U253">
            <v>5</v>
          </cell>
          <cell r="V253">
            <v>5</v>
          </cell>
          <cell r="W253">
            <v>0.03</v>
          </cell>
          <cell r="X253">
            <v>15</v>
          </cell>
          <cell r="Y253">
            <v>1</v>
          </cell>
          <cell r="Z253" t="str">
            <v>both</v>
          </cell>
          <cell r="AA253">
            <v>0</v>
          </cell>
          <cell r="AD253" t="str">
            <v xml:space="preserve">Metal dorado con un círculo azul y dos pines en la parte posterior. Para uso en la chaquetilla. </v>
          </cell>
          <cell r="AF253" t="str">
            <v>Policía,Mendoza,Sin Sol</v>
          </cell>
          <cell r="AJ253" t="str">
            <v>metal-vivo-policia-mendoza-sin-sol</v>
          </cell>
          <cell r="AM253">
            <v>1</v>
          </cell>
          <cell r="AO253">
            <v>42871.784548611111</v>
          </cell>
          <cell r="AP253">
            <v>1</v>
          </cell>
          <cell r="AQ253" t="str">
            <v>http://rerda.com/img/p/1/4/4/0/1440.jpg</v>
          </cell>
          <cell r="AR253">
            <v>0</v>
          </cell>
          <cell r="AS253" t="str">
            <v>Altura:2,5 cm:5:1,Ancho:2 cm:6:1,Material:Metal Dorado:3:1,Modelo:Con 2 pines:4:1,Jurisdicción:Policía de Mendoza:2:1</v>
          </cell>
          <cell r="AT253">
            <v>0</v>
          </cell>
          <cell r="AU253" t="str">
            <v>new</v>
          </cell>
          <cell r="AV253">
            <v>0</v>
          </cell>
          <cell r="AW253">
            <v>0</v>
          </cell>
          <cell r="AX253">
            <v>0</v>
          </cell>
          <cell r="AY253">
            <v>2</v>
          </cell>
          <cell r="AZ253">
            <v>1</v>
          </cell>
          <cell r="BA253">
            <v>0</v>
          </cell>
          <cell r="BB253">
            <v>0</v>
          </cell>
          <cell r="BD253">
            <v>248.4</v>
          </cell>
          <cell r="BE253" t="e">
            <v>#N/A</v>
          </cell>
        </row>
        <row r="254">
          <cell r="A254">
            <v>356</v>
          </cell>
          <cell r="B254">
            <v>1</v>
          </cell>
          <cell r="C254" t="str">
            <v>Metal Vivo Policía de Mendoza con Sol</v>
          </cell>
          <cell r="D254" t="str">
            <v>Varios,Productos,Atributos,Metálicos</v>
          </cell>
          <cell r="E254">
            <v>270</v>
          </cell>
          <cell r="F254">
            <v>0</v>
          </cell>
          <cell r="G254">
            <v>0</v>
          </cell>
          <cell r="H254">
            <v>0</v>
          </cell>
          <cell r="M254">
            <v>7707923</v>
          </cell>
          <cell r="S254">
            <v>0</v>
          </cell>
          <cell r="T254">
            <v>5</v>
          </cell>
          <cell r="U254">
            <v>5</v>
          </cell>
          <cell r="V254">
            <v>5</v>
          </cell>
          <cell r="W254">
            <v>0.03</v>
          </cell>
          <cell r="X254">
            <v>16</v>
          </cell>
          <cell r="Y254">
            <v>1</v>
          </cell>
          <cell r="Z254" t="str">
            <v>both</v>
          </cell>
          <cell r="AA254">
            <v>0</v>
          </cell>
          <cell r="AD254" t="str">
            <v>Metálico dorado con Sol sobre base azul y 2 (dos) pines en la parte posterior. Para uso en la chaquetilla.</v>
          </cell>
          <cell r="AF254" t="str">
            <v>Policía,Mendoza,Con Sol</v>
          </cell>
          <cell r="AJ254" t="str">
            <v>metal-vivo-policia-de-mendoza-con-sol</v>
          </cell>
          <cell r="AM254">
            <v>1</v>
          </cell>
          <cell r="AO254">
            <v>42871.788206018522</v>
          </cell>
          <cell r="AP254">
            <v>1</v>
          </cell>
          <cell r="AQ254" t="str">
            <v>http://rerda.com/img/p/3/9/3/1/3931.jpg</v>
          </cell>
          <cell r="AR254">
            <v>0</v>
          </cell>
          <cell r="AS254" t="str">
            <v>Altura:2,5 cm:5:1,Ancho:2 cm:6:1,Material:Metal Dorado:3:1,Modelo:Con 2 pines:4:1,Jurisdicción:Policía de Mendoza:2:1</v>
          </cell>
          <cell r="AT254">
            <v>0</v>
          </cell>
          <cell r="AU254" t="str">
            <v>new</v>
          </cell>
          <cell r="AV254">
            <v>0</v>
          </cell>
          <cell r="AW254">
            <v>0</v>
          </cell>
          <cell r="AX254">
            <v>0</v>
          </cell>
          <cell r="AY254">
            <v>2</v>
          </cell>
          <cell r="AZ254">
            <v>1</v>
          </cell>
          <cell r="BA254">
            <v>0</v>
          </cell>
          <cell r="BB254">
            <v>0</v>
          </cell>
          <cell r="BD254">
            <v>270</v>
          </cell>
          <cell r="BE254" t="e">
            <v>#N/A</v>
          </cell>
        </row>
        <row r="255">
          <cell r="A255">
            <v>357</v>
          </cell>
          <cell r="B255">
            <v>1</v>
          </cell>
          <cell r="C255" t="str">
            <v>Metal Escarapela Esmaltada</v>
          </cell>
          <cell r="D255" t="str">
            <v>Varios,Productos,Atributos,Metálicos</v>
          </cell>
          <cell r="E255">
            <v>150</v>
          </cell>
          <cell r="F255">
            <v>0</v>
          </cell>
          <cell r="G255">
            <v>0</v>
          </cell>
          <cell r="H255">
            <v>0</v>
          </cell>
          <cell r="M255">
            <v>7707521</v>
          </cell>
          <cell r="S255">
            <v>0</v>
          </cell>
          <cell r="T255">
            <v>5</v>
          </cell>
          <cell r="U255">
            <v>5</v>
          </cell>
          <cell r="V255">
            <v>5</v>
          </cell>
          <cell r="W255">
            <v>0.03</v>
          </cell>
          <cell r="X255">
            <v>434</v>
          </cell>
          <cell r="Y255">
            <v>1</v>
          </cell>
          <cell r="Z255" t="str">
            <v>both</v>
          </cell>
          <cell r="AA255">
            <v>0</v>
          </cell>
          <cell r="AD255" t="str">
            <v xml:space="preserve">Escarapela esmaltada sobre base metálica plateada. 2 alambres para insertar prendas o boinas. </v>
          </cell>
          <cell r="AF255" t="str">
            <v>LMGE,L.M.G.E.,Liceo,Militar,Escarapela</v>
          </cell>
          <cell r="AJ255" t="str">
            <v>metal-escarapela-esmaltada</v>
          </cell>
          <cell r="AM255">
            <v>1</v>
          </cell>
          <cell r="AO255">
            <v>42871.817349537036</v>
          </cell>
          <cell r="AP255">
            <v>1</v>
          </cell>
          <cell r="AQ255" t="str">
            <v>http://rerda.com/img/p/1/4/4/3/1443.jpg</v>
          </cell>
          <cell r="AR255">
            <v>0</v>
          </cell>
          <cell r="AS255" t="str">
            <v>Altura:2 cm:5:1,Ancho:2 cm:6:1,Espesor:0,3 cm:7:1,Material:Mestálico esmaltado:3:1,Modelo:Con 2 alambres:4:1</v>
          </cell>
          <cell r="AT255">
            <v>0</v>
          </cell>
          <cell r="AU255" t="str">
            <v>new</v>
          </cell>
          <cell r="AV255">
            <v>0</v>
          </cell>
          <cell r="AW255">
            <v>0</v>
          </cell>
          <cell r="AX255">
            <v>0</v>
          </cell>
          <cell r="AY255">
            <v>2</v>
          </cell>
          <cell r="AZ255">
            <v>1</v>
          </cell>
          <cell r="BA255">
            <v>0</v>
          </cell>
          <cell r="BB255">
            <v>0</v>
          </cell>
          <cell r="BD255">
            <v>150</v>
          </cell>
          <cell r="BE255" t="e">
            <v>#N/A</v>
          </cell>
        </row>
        <row r="256">
          <cell r="A256">
            <v>358</v>
          </cell>
          <cell r="B256">
            <v>1</v>
          </cell>
          <cell r="C256" t="str">
            <v>Botón Metálico con Escudo Patrio 10 a 12 mm Dorado</v>
          </cell>
          <cell r="D256" t="str">
            <v>Emblemas,Productos,Atributos,Metálicos</v>
          </cell>
          <cell r="E256">
            <v>150</v>
          </cell>
          <cell r="F256">
            <v>0</v>
          </cell>
          <cell r="G256">
            <v>0</v>
          </cell>
          <cell r="H256">
            <v>0</v>
          </cell>
          <cell r="M256">
            <v>7707508</v>
          </cell>
          <cell r="S256">
            <v>0</v>
          </cell>
          <cell r="T256">
            <v>5</v>
          </cell>
          <cell r="U256">
            <v>5</v>
          </cell>
          <cell r="V256">
            <v>5</v>
          </cell>
          <cell r="W256">
            <v>0.03</v>
          </cell>
          <cell r="X256">
            <v>0</v>
          </cell>
          <cell r="Y256">
            <v>1</v>
          </cell>
          <cell r="Z256" t="str">
            <v>both</v>
          </cell>
          <cell r="AA256">
            <v>0</v>
          </cell>
          <cell r="AD256" t="str">
            <v xml:space="preserve">Prendedor dorado metálico con el escudo patrio en el centro. Incorpora un par de alambres para asegurar en una jerarquía, charretera, chaquetilla, boina, etc. </v>
          </cell>
          <cell r="AF256" t="str">
            <v>Prendedor,Escudo Patrio,Botón,Pin</v>
          </cell>
          <cell r="AJ256" t="str">
            <v>boton-metalico-con-escudo-patrio-10-a-12-mm-dorado</v>
          </cell>
          <cell r="AM256">
            <v>1</v>
          </cell>
          <cell r="AO256">
            <v>42871.836157407408</v>
          </cell>
          <cell r="AP256">
            <v>1</v>
          </cell>
          <cell r="AQ256" t="str">
            <v>http://rerda.com/img/p/1/4/4/4/1444.jpg</v>
          </cell>
          <cell r="AR256">
            <v>0</v>
          </cell>
          <cell r="AS256" t="str">
            <v>Material:Metal:3:1,Modelo:Con 2 alambres:4:1,Medidas Exteriores:Diámetro de 16mm:14:1</v>
          </cell>
          <cell r="AT256">
            <v>0</v>
          </cell>
          <cell r="AU256" t="str">
            <v>new</v>
          </cell>
          <cell r="AV256">
            <v>0</v>
          </cell>
          <cell r="AW256">
            <v>0</v>
          </cell>
          <cell r="AX256">
            <v>0</v>
          </cell>
          <cell r="AY256">
            <v>2</v>
          </cell>
          <cell r="AZ256">
            <v>1</v>
          </cell>
          <cell r="BA256">
            <v>0</v>
          </cell>
          <cell r="BB256">
            <v>0</v>
          </cell>
          <cell r="BD256">
            <v>150</v>
          </cell>
          <cell r="BE256" t="e">
            <v>#N/A</v>
          </cell>
        </row>
        <row r="257">
          <cell r="A257">
            <v>360</v>
          </cell>
          <cell r="B257">
            <v>1</v>
          </cell>
          <cell r="C257" t="str">
            <v>Crisol Metálico Liceo Militar General Espejo</v>
          </cell>
          <cell r="D257" t="str">
            <v>Varios,Productos,Atributos,Metálicos</v>
          </cell>
          <cell r="E257">
            <v>199.990005</v>
          </cell>
          <cell r="F257">
            <v>0</v>
          </cell>
          <cell r="G257">
            <v>0</v>
          </cell>
          <cell r="H257">
            <v>0</v>
          </cell>
          <cell r="M257">
            <v>7707545</v>
          </cell>
          <cell r="S257">
            <v>0</v>
          </cell>
          <cell r="T257">
            <v>5</v>
          </cell>
          <cell r="U257">
            <v>5</v>
          </cell>
          <cell r="V257">
            <v>5</v>
          </cell>
          <cell r="W257">
            <v>0.03</v>
          </cell>
          <cell r="X257">
            <v>0</v>
          </cell>
          <cell r="Y257">
            <v>1</v>
          </cell>
          <cell r="Z257" t="str">
            <v>both</v>
          </cell>
          <cell r="AA257">
            <v>0</v>
          </cell>
          <cell r="AD257" t="str">
            <v>Prendedor metálico dorado con las siglas del G.E." del Liceo Militar General Espejo, sobre base esmaltada azul. Con 2 (dos) alambres para prenda. "</v>
          </cell>
          <cell r="AE257" t="str">
            <v xml:space="preserve">Uso ideal para la chaquetilla y uniforme de salida. </v>
          </cell>
          <cell r="AF257" t="str">
            <v>LMGE,L.M.G.E.,Liceo,Militar,Prendedor,Crisol</v>
          </cell>
          <cell r="AJ257" t="str">
            <v>crisol-metalico-liceo-militar-general-espejo</v>
          </cell>
          <cell r="AM257">
            <v>1</v>
          </cell>
          <cell r="AO257">
            <v>42872.413483796299</v>
          </cell>
          <cell r="AP257">
            <v>1</v>
          </cell>
          <cell r="AQ257" t="str">
            <v>http://rerda.com/img/p/3/9/3/0/3930.jpg</v>
          </cell>
          <cell r="AR257">
            <v>0</v>
          </cell>
          <cell r="AS257" t="str">
            <v>Altura:1,9 cm:5:1,Ancho:1,9 cm:6:1,Material:Metal:3:1,Modelo:Con 2 alambres:4:1,Denominación:Crisol LMGE:1:1</v>
          </cell>
          <cell r="AT257">
            <v>0</v>
          </cell>
          <cell r="AU257" t="str">
            <v>new</v>
          </cell>
          <cell r="AV257">
            <v>0</v>
          </cell>
          <cell r="AW257">
            <v>0</v>
          </cell>
          <cell r="AX257">
            <v>0</v>
          </cell>
          <cell r="AY257">
            <v>2</v>
          </cell>
          <cell r="AZ257">
            <v>1</v>
          </cell>
          <cell r="BA257">
            <v>0</v>
          </cell>
          <cell r="BB257">
            <v>0</v>
          </cell>
          <cell r="BD257">
            <v>199.99</v>
          </cell>
          <cell r="BE257" t="e">
            <v>#N/A</v>
          </cell>
        </row>
        <row r="258">
          <cell r="A258">
            <v>361</v>
          </cell>
          <cell r="B258">
            <v>1</v>
          </cell>
          <cell r="C258" t="str">
            <v>Rosetón Metálico de Estado Mayor</v>
          </cell>
          <cell r="D258" t="str">
            <v>Varios,Productos,Atributos,Metálicos</v>
          </cell>
          <cell r="E258">
            <v>302.39999399999999</v>
          </cell>
          <cell r="F258">
            <v>0</v>
          </cell>
          <cell r="G258">
            <v>0</v>
          </cell>
          <cell r="H258">
            <v>0</v>
          </cell>
          <cell r="M258">
            <v>7707710</v>
          </cell>
          <cell r="S258">
            <v>0</v>
          </cell>
          <cell r="T258">
            <v>5</v>
          </cell>
          <cell r="U258">
            <v>5</v>
          </cell>
          <cell r="V258">
            <v>5</v>
          </cell>
          <cell r="W258">
            <v>0.03</v>
          </cell>
          <cell r="X258">
            <v>33</v>
          </cell>
          <cell r="Y258">
            <v>1</v>
          </cell>
          <cell r="Z258" t="str">
            <v>both</v>
          </cell>
          <cell r="AA258">
            <v>0</v>
          </cell>
          <cell r="AD258" t="str">
            <v xml:space="preserve">Rosetón metálico dorado, para exponer el grado de estudio en estado mayor. </v>
          </cell>
          <cell r="AF258" t="str">
            <v>Dorado,Rosetón,Estado Mayor</v>
          </cell>
          <cell r="AJ258" t="str">
            <v>roseton-metalico-de-estado-mayor</v>
          </cell>
          <cell r="AM258">
            <v>1</v>
          </cell>
          <cell r="AO258">
            <v>42872.448055555556</v>
          </cell>
          <cell r="AP258">
            <v>1</v>
          </cell>
          <cell r="AQ258" t="str">
            <v>http://rerda.com/img/p/1/4/5/1/1451.jpg</v>
          </cell>
          <cell r="AR258">
            <v>0</v>
          </cell>
          <cell r="AS258" t="str">
            <v>Altura:2,6 cm:5:1,Ancho:2,6 cm:6:1,Espesor:0,7 cm:7:1,Material:Metal Dorado:3:1,Modelo:Con 2 pines y 2 alambres:4:1</v>
          </cell>
          <cell r="AT258">
            <v>0</v>
          </cell>
          <cell r="AU258" t="str">
            <v>new</v>
          </cell>
          <cell r="AV258">
            <v>0</v>
          </cell>
          <cell r="AW258">
            <v>0</v>
          </cell>
          <cell r="AX258">
            <v>0</v>
          </cell>
          <cell r="AY258">
            <v>2</v>
          </cell>
          <cell r="AZ258">
            <v>1</v>
          </cell>
          <cell r="BA258">
            <v>0</v>
          </cell>
          <cell r="BB258">
            <v>0</v>
          </cell>
          <cell r="BD258">
            <v>302.39999999999998</v>
          </cell>
          <cell r="BE258" t="e">
            <v>#N/A</v>
          </cell>
        </row>
        <row r="259">
          <cell r="A259">
            <v>362</v>
          </cell>
          <cell r="B259">
            <v>1</v>
          </cell>
          <cell r="C259" t="str">
            <v>Rayos Cruzados Metálicos</v>
          </cell>
          <cell r="D259" t="str">
            <v>Varios,Productos,Atributos,Metálicos</v>
          </cell>
          <cell r="E259">
            <v>270</v>
          </cell>
          <cell r="F259">
            <v>0</v>
          </cell>
          <cell r="G259">
            <v>0</v>
          </cell>
          <cell r="H259">
            <v>0</v>
          </cell>
          <cell r="M259">
            <v>7707571</v>
          </cell>
          <cell r="S259">
            <v>0</v>
          </cell>
          <cell r="T259">
            <v>5</v>
          </cell>
          <cell r="U259">
            <v>5</v>
          </cell>
          <cell r="V259">
            <v>5</v>
          </cell>
          <cell r="W259">
            <v>0.03</v>
          </cell>
          <cell r="X259">
            <v>39</v>
          </cell>
          <cell r="Y259">
            <v>1</v>
          </cell>
          <cell r="Z259" t="str">
            <v>both</v>
          </cell>
          <cell r="AA259">
            <v>0</v>
          </cell>
          <cell r="AD259" t="str">
            <v xml:space="preserve">Rayos metálicos cruzados dorados. Para el grupo de Comunicaciones. Con 4 (cuatro) alambres. </v>
          </cell>
          <cell r="AF259" t="str">
            <v>Dorado,Comunicaciones,Rayos</v>
          </cell>
          <cell r="AJ259" t="str">
            <v>rayos-cruzados-metalicos</v>
          </cell>
          <cell r="AM259">
            <v>1</v>
          </cell>
          <cell r="AO259">
            <v>42872.466099537036</v>
          </cell>
          <cell r="AP259">
            <v>1</v>
          </cell>
          <cell r="AQ259" t="str">
            <v>http://rerda.com/img/p/3/9/2/9/3929.jpg</v>
          </cell>
          <cell r="AR259">
            <v>0</v>
          </cell>
          <cell r="AS259" t="str">
            <v>Altura:1,8 cm:5:1,Ancho:3,5 cm:6:1,Material:Metal:3:1,Modelo:Con 4 alambres:4:1,Jurisdicción:Comunicaciones:2:1</v>
          </cell>
          <cell r="AT259">
            <v>0</v>
          </cell>
          <cell r="AU259" t="str">
            <v>new</v>
          </cell>
          <cell r="AV259">
            <v>0</v>
          </cell>
          <cell r="AW259">
            <v>0</v>
          </cell>
          <cell r="AX259">
            <v>0</v>
          </cell>
          <cell r="AY259">
            <v>2</v>
          </cell>
          <cell r="AZ259">
            <v>1</v>
          </cell>
          <cell r="BA259">
            <v>0</v>
          </cell>
          <cell r="BB259">
            <v>0</v>
          </cell>
          <cell r="BD259">
            <v>270</v>
          </cell>
          <cell r="BE259" t="e">
            <v>#N/A</v>
          </cell>
        </row>
        <row r="260">
          <cell r="A260">
            <v>363</v>
          </cell>
          <cell r="B260">
            <v>1</v>
          </cell>
          <cell r="C260" t="str">
            <v>Estrella Dorada Metálica de Antigüedad con 5 Puntas</v>
          </cell>
          <cell r="D260" t="str">
            <v>Emblemas,Productos,Atributos,Metálicos</v>
          </cell>
          <cell r="E260">
            <v>110</v>
          </cell>
          <cell r="F260">
            <v>0</v>
          </cell>
          <cell r="G260">
            <v>0</v>
          </cell>
          <cell r="H260">
            <v>0</v>
          </cell>
          <cell r="M260">
            <v>7707522</v>
          </cell>
          <cell r="S260">
            <v>0</v>
          </cell>
          <cell r="T260">
            <v>5</v>
          </cell>
          <cell r="U260">
            <v>5</v>
          </cell>
          <cell r="V260">
            <v>5</v>
          </cell>
          <cell r="W260">
            <v>0.03</v>
          </cell>
          <cell r="X260">
            <v>127</v>
          </cell>
          <cell r="Y260">
            <v>1</v>
          </cell>
          <cell r="Z260" t="str">
            <v>both</v>
          </cell>
          <cell r="AA260">
            <v>0</v>
          </cell>
          <cell r="AD260" t="str">
            <v xml:space="preserve">Estrella metálica dorada para antigüedad. Consta de dos alambres para fijar en prendas. </v>
          </cell>
          <cell r="AF260" t="str">
            <v>Dorado,Antigüedad,Estrella</v>
          </cell>
          <cell r="AJ260" t="str">
            <v>estrella-dorada-metalica-de-antigueedad-con-5-puntas</v>
          </cell>
          <cell r="AM260">
            <v>1</v>
          </cell>
          <cell r="AO260">
            <v>42872.470555555556</v>
          </cell>
          <cell r="AP260">
            <v>1</v>
          </cell>
          <cell r="AQ260" t="str">
            <v>http://rerda.com/img/p/1/4/5/3/1453.jpg</v>
          </cell>
          <cell r="AR260">
            <v>0</v>
          </cell>
          <cell r="AS260" t="str">
            <v>Altura:1,4 cm:5:1,Ancho:1,4 cm:6:1,Material:Metal Dorado:3:1,Modelo:5 Puntas:4:1,Jerarquía:Antigüedad:0:1</v>
          </cell>
          <cell r="AT260">
            <v>0</v>
          </cell>
          <cell r="AU260" t="str">
            <v>new</v>
          </cell>
          <cell r="AV260">
            <v>0</v>
          </cell>
          <cell r="AW260">
            <v>0</v>
          </cell>
          <cell r="AX260">
            <v>0</v>
          </cell>
          <cell r="AY260">
            <v>2</v>
          </cell>
          <cell r="AZ260">
            <v>1</v>
          </cell>
          <cell r="BA260">
            <v>0</v>
          </cell>
          <cell r="BB260">
            <v>0</v>
          </cell>
          <cell r="BD260">
            <v>110</v>
          </cell>
          <cell r="BE260" t="e">
            <v>#N/A</v>
          </cell>
        </row>
        <row r="261">
          <cell r="A261">
            <v>364</v>
          </cell>
          <cell r="B261">
            <v>1</v>
          </cell>
          <cell r="C261" t="str">
            <v>Espadas Cruzadas Santa Cruz</v>
          </cell>
          <cell r="D261" t="str">
            <v>Varios,Productos,Atributos,Metálicos</v>
          </cell>
          <cell r="E261">
            <v>270</v>
          </cell>
          <cell r="F261">
            <v>0</v>
          </cell>
          <cell r="G261">
            <v>0</v>
          </cell>
          <cell r="H261">
            <v>0</v>
          </cell>
          <cell r="M261">
            <v>7707980</v>
          </cell>
          <cell r="S261">
            <v>0</v>
          </cell>
          <cell r="T261">
            <v>5</v>
          </cell>
          <cell r="U261">
            <v>5</v>
          </cell>
          <cell r="V261">
            <v>5</v>
          </cell>
          <cell r="W261">
            <v>0.03</v>
          </cell>
          <cell r="X261">
            <v>10</v>
          </cell>
          <cell r="Y261">
            <v>1</v>
          </cell>
          <cell r="Z261" t="str">
            <v>both</v>
          </cell>
          <cell r="AA261">
            <v>0</v>
          </cell>
          <cell r="AD261" t="str">
            <v>Espadas metálicas cruzadas doradas, con 2 (dos) alambres, de la provincia de Santa Cruz.</v>
          </cell>
          <cell r="AF261" t="str">
            <v>Dorado,Santa Cruz,Espadas Cruzadas</v>
          </cell>
          <cell r="AJ261" t="str">
            <v>espadas-cruzadas-santa-cruz</v>
          </cell>
          <cell r="AM261">
            <v>1</v>
          </cell>
          <cell r="AO261">
            <v>42872.507233796299</v>
          </cell>
          <cell r="AP261">
            <v>1</v>
          </cell>
          <cell r="AQ261" t="str">
            <v>http://rerda.com/img/p/1/4/5/4/1454.jpg</v>
          </cell>
          <cell r="AR261">
            <v>0</v>
          </cell>
          <cell r="AS261" t="str">
            <v>Altura:2 cm:5:1,Ancho:3 cm:6:1,Material:Metal:3:1,Modelo:Con 2 alambres:4:1,Jurisdicción:Santa Cruz:2:1,Denominación:Espadas Cruzadas Doradas:1:1</v>
          </cell>
          <cell r="AT261">
            <v>0</v>
          </cell>
          <cell r="AU261" t="str">
            <v>new</v>
          </cell>
          <cell r="AV261">
            <v>0</v>
          </cell>
          <cell r="AW261">
            <v>0</v>
          </cell>
          <cell r="AX261">
            <v>0</v>
          </cell>
          <cell r="AY261">
            <v>2</v>
          </cell>
          <cell r="AZ261">
            <v>1</v>
          </cell>
          <cell r="BA261">
            <v>0</v>
          </cell>
          <cell r="BB261">
            <v>0</v>
          </cell>
          <cell r="BD261">
            <v>270</v>
          </cell>
          <cell r="BE261" t="e">
            <v>#N/A</v>
          </cell>
        </row>
        <row r="262">
          <cell r="A262">
            <v>365</v>
          </cell>
          <cell r="B262">
            <v>1</v>
          </cell>
          <cell r="C262" t="str">
            <v>Fusiles Cruzados Infantería Dorados</v>
          </cell>
          <cell r="D262" t="str">
            <v>Varios,Productos,Atributos,Metálicos</v>
          </cell>
          <cell r="E262">
            <v>190</v>
          </cell>
          <cell r="F262">
            <v>0</v>
          </cell>
          <cell r="G262">
            <v>0</v>
          </cell>
          <cell r="H262">
            <v>0</v>
          </cell>
          <cell r="M262">
            <v>7707570</v>
          </cell>
          <cell r="S262">
            <v>0</v>
          </cell>
          <cell r="T262">
            <v>5</v>
          </cell>
          <cell r="U262">
            <v>5</v>
          </cell>
          <cell r="V262">
            <v>5</v>
          </cell>
          <cell r="W262">
            <v>0.03</v>
          </cell>
          <cell r="X262">
            <v>0</v>
          </cell>
          <cell r="Y262">
            <v>1</v>
          </cell>
          <cell r="Z262" t="str">
            <v>both</v>
          </cell>
          <cell r="AA262">
            <v>0</v>
          </cell>
          <cell r="AD262" t="str">
            <v xml:space="preserve">Fusiles metálicos cruzados dorados, con 2 (dos) alambres para prender en indumentaria de Infantería. </v>
          </cell>
          <cell r="AF262" t="str">
            <v>Infantería</v>
          </cell>
          <cell r="AJ262" t="str">
            <v>fusiles-cruzados-infanteria-dorados</v>
          </cell>
          <cell r="AM262">
            <v>1</v>
          </cell>
          <cell r="AO262">
            <v>42872.51898148148</v>
          </cell>
          <cell r="AP262">
            <v>1</v>
          </cell>
          <cell r="AQ262" t="str">
            <v>http://rerda.com/img/p/1/4/5/5/1455.jpg</v>
          </cell>
          <cell r="AR262">
            <v>0</v>
          </cell>
          <cell r="AS262" t="str">
            <v>Altura:2 cm:5:1,Ancho:3 cm:6:1,Material:Metal:3:1,Modelo:Con 2 alambres:4:1</v>
          </cell>
          <cell r="AT262">
            <v>0</v>
          </cell>
          <cell r="AU262" t="str">
            <v>new</v>
          </cell>
          <cell r="AV262">
            <v>0</v>
          </cell>
          <cell r="AW262">
            <v>0</v>
          </cell>
          <cell r="AX262">
            <v>0</v>
          </cell>
          <cell r="AY262">
            <v>2</v>
          </cell>
          <cell r="AZ262">
            <v>1</v>
          </cell>
          <cell r="BA262">
            <v>0</v>
          </cell>
          <cell r="BB262">
            <v>0</v>
          </cell>
          <cell r="BD262">
            <v>190</v>
          </cell>
          <cell r="BE262" t="e">
            <v>#N/A</v>
          </cell>
        </row>
        <row r="263">
          <cell r="A263">
            <v>366</v>
          </cell>
          <cell r="B263">
            <v>1</v>
          </cell>
          <cell r="C263" t="str">
            <v>Lanzas Cruzadas Caballería</v>
          </cell>
          <cell r="D263" t="str">
            <v>Varios,Productos,Atributos,Metálicos</v>
          </cell>
          <cell r="E263">
            <v>172.58999600000001</v>
          </cell>
          <cell r="F263">
            <v>0</v>
          </cell>
          <cell r="G263">
            <v>0</v>
          </cell>
          <cell r="H263">
            <v>0</v>
          </cell>
          <cell r="M263">
            <v>7707368</v>
          </cell>
          <cell r="S263">
            <v>0</v>
          </cell>
          <cell r="T263">
            <v>5</v>
          </cell>
          <cell r="U263">
            <v>5</v>
          </cell>
          <cell r="V263">
            <v>5</v>
          </cell>
          <cell r="W263">
            <v>0.03</v>
          </cell>
          <cell r="X263">
            <v>21</v>
          </cell>
          <cell r="Y263">
            <v>1</v>
          </cell>
          <cell r="Z263" t="str">
            <v>both</v>
          </cell>
          <cell r="AA263">
            <v>0</v>
          </cell>
          <cell r="AD263" t="str">
            <v xml:space="preserve">Lanzas metálicas doradas, en disposición cruzada. Para lo policía montada o caballería. Con 2 alambres para insertar en indumentaria. </v>
          </cell>
          <cell r="AF263" t="str">
            <v>Policía,Caballerìa,Montada,Lanzas</v>
          </cell>
          <cell r="AJ263" t="str">
            <v>lanzas-cruzadas-caballeria</v>
          </cell>
          <cell r="AM263">
            <v>1</v>
          </cell>
          <cell r="AO263">
            <v>42872.795659722222</v>
          </cell>
          <cell r="AP263">
            <v>1</v>
          </cell>
          <cell r="AQ263" t="str">
            <v>http://rerda.com/img/p/1/4/6/0/1460.jpg</v>
          </cell>
          <cell r="AR263">
            <v>0</v>
          </cell>
          <cell r="AS263" t="str">
            <v>Altura:2 cm:5:1,Ancho:3,5 cm:6:1,Material:Metal Dorado:3:1,Modelo:Con 2 alambres:4:1</v>
          </cell>
          <cell r="AT263">
            <v>0</v>
          </cell>
          <cell r="AU263" t="str">
            <v>new</v>
          </cell>
          <cell r="AV263">
            <v>0</v>
          </cell>
          <cell r="AW263">
            <v>0</v>
          </cell>
          <cell r="AX263">
            <v>0</v>
          </cell>
          <cell r="AY263">
            <v>2</v>
          </cell>
          <cell r="AZ263">
            <v>1</v>
          </cell>
          <cell r="BA263">
            <v>0</v>
          </cell>
          <cell r="BB263">
            <v>0</v>
          </cell>
          <cell r="BD263">
            <v>172.59</v>
          </cell>
          <cell r="BE263" t="e">
            <v>#N/A</v>
          </cell>
        </row>
        <row r="264">
          <cell r="A264">
            <v>367</v>
          </cell>
          <cell r="B264">
            <v>1</v>
          </cell>
          <cell r="C264" t="str">
            <v>Torreón Penitenciario</v>
          </cell>
          <cell r="D264" t="str">
            <v>Varios,Productos,Atributos</v>
          </cell>
          <cell r="E264">
            <v>270</v>
          </cell>
          <cell r="F264">
            <v>0</v>
          </cell>
          <cell r="G264">
            <v>0</v>
          </cell>
          <cell r="H264">
            <v>0</v>
          </cell>
          <cell r="M264">
            <v>7707569</v>
          </cell>
          <cell r="S264">
            <v>0</v>
          </cell>
          <cell r="T264">
            <v>5</v>
          </cell>
          <cell r="U264">
            <v>5</v>
          </cell>
          <cell r="V264">
            <v>5</v>
          </cell>
          <cell r="W264">
            <v>0.03</v>
          </cell>
          <cell r="X264">
            <v>20</v>
          </cell>
          <cell r="Y264">
            <v>1</v>
          </cell>
          <cell r="Z264" t="str">
            <v>both</v>
          </cell>
          <cell r="AA264">
            <v>0</v>
          </cell>
          <cell r="AD264" t="str">
            <v xml:space="preserve">Torreón Penitenciario dorado con 4 (cuatro) alambres para insertar en casquete o boina. Cuenta con 2 (dos) palmas en la base. </v>
          </cell>
          <cell r="AF264" t="str">
            <v>Penitenciaría,Dorado,Torreón</v>
          </cell>
          <cell r="AJ264" t="str">
            <v>torreon-penitenciario</v>
          </cell>
          <cell r="AM264">
            <v>1</v>
          </cell>
          <cell r="AO264">
            <v>42872.804664351854</v>
          </cell>
          <cell r="AP264">
            <v>1</v>
          </cell>
          <cell r="AQ264" t="str">
            <v>http://rerda.com/img/p/4/1/1/5/4115.jpg,http://rerda.com/img/p/1/4/7/9/1479.jpg</v>
          </cell>
          <cell r="AR264">
            <v>0</v>
          </cell>
          <cell r="AS264" t="str">
            <v>Altura:2,5 cm:5:1,Ancho:3,5 cm:6:1,Material:Metal Dorado:3:1,Modelo:Con 4 alambres:4:1</v>
          </cell>
          <cell r="AT264">
            <v>0</v>
          </cell>
          <cell r="AU264" t="str">
            <v>new</v>
          </cell>
          <cell r="AV264">
            <v>0</v>
          </cell>
          <cell r="AW264">
            <v>0</v>
          </cell>
          <cell r="AX264">
            <v>0</v>
          </cell>
          <cell r="AY264">
            <v>2</v>
          </cell>
          <cell r="AZ264">
            <v>1</v>
          </cell>
          <cell r="BA264">
            <v>0</v>
          </cell>
          <cell r="BB264">
            <v>0</v>
          </cell>
          <cell r="BD264">
            <v>270</v>
          </cell>
          <cell r="BE264" t="e">
            <v>#N/A</v>
          </cell>
        </row>
        <row r="265">
          <cell r="A265">
            <v>368</v>
          </cell>
          <cell r="B265">
            <v>1</v>
          </cell>
          <cell r="C265" t="str">
            <v>Laurel Simple Grande</v>
          </cell>
          <cell r="D265" t="str">
            <v>Varios,Productos,Atributos,Metálicos</v>
          </cell>
          <cell r="E265">
            <v>1079.98999</v>
          </cell>
          <cell r="F265">
            <v>0</v>
          </cell>
          <cell r="G265">
            <v>0</v>
          </cell>
          <cell r="H265">
            <v>0</v>
          </cell>
          <cell r="M265">
            <v>7707120</v>
          </cell>
          <cell r="S265">
            <v>0</v>
          </cell>
          <cell r="T265">
            <v>5</v>
          </cell>
          <cell r="U265">
            <v>5</v>
          </cell>
          <cell r="V265">
            <v>5</v>
          </cell>
          <cell r="W265">
            <v>0.03</v>
          </cell>
          <cell r="X265">
            <v>0</v>
          </cell>
          <cell r="Y265">
            <v>1</v>
          </cell>
          <cell r="Z265" t="str">
            <v>both</v>
          </cell>
          <cell r="AA265">
            <v>0</v>
          </cell>
          <cell r="AD265" t="str">
            <v xml:space="preserve">Laureles metálicos simples de tamaño grande y color dorado. Cuenta con 2 (dos) pines para colocar en chaquetilla, jerarquía, etc. Se vende el par. </v>
          </cell>
          <cell r="AF265" t="str">
            <v>Jerarquía,Laurel</v>
          </cell>
          <cell r="AJ265" t="str">
            <v>laurel-simple-grande</v>
          </cell>
          <cell r="AM265">
            <v>1</v>
          </cell>
          <cell r="AO265">
            <v>42872.834178240744</v>
          </cell>
          <cell r="AP265">
            <v>1</v>
          </cell>
          <cell r="AQ265" t="str">
            <v>http://rerda.com/img/p/3/9/2/8/3928.jpg</v>
          </cell>
          <cell r="AR265">
            <v>0</v>
          </cell>
          <cell r="AS265" t="str">
            <v>Altura:4,2 cm:5:1,Ancho:2,5 cm:6:1,Material:Metal Dorado:3:1,Modelo:Grande:4:1,Denominación:Laureles:1:1</v>
          </cell>
          <cell r="AT265">
            <v>0</v>
          </cell>
          <cell r="AU265" t="str">
            <v>new</v>
          </cell>
          <cell r="AV265">
            <v>0</v>
          </cell>
          <cell r="AW265">
            <v>0</v>
          </cell>
          <cell r="AX265">
            <v>0</v>
          </cell>
          <cell r="AY265">
            <v>2</v>
          </cell>
          <cell r="AZ265">
            <v>1</v>
          </cell>
          <cell r="BA265">
            <v>0</v>
          </cell>
          <cell r="BB265">
            <v>0</v>
          </cell>
          <cell r="BD265">
            <v>1079.99</v>
          </cell>
          <cell r="BE265" t="e">
            <v>#N/A</v>
          </cell>
        </row>
        <row r="266">
          <cell r="A266">
            <v>369</v>
          </cell>
          <cell r="B266">
            <v>1</v>
          </cell>
          <cell r="C266" t="str">
            <v>Metal Escuela de Cadetes con Libritos y Laurel</v>
          </cell>
          <cell r="D266" t="str">
            <v>Varios,Productos,Atributos,Metálicos</v>
          </cell>
          <cell r="E266">
            <v>216</v>
          </cell>
          <cell r="F266">
            <v>0</v>
          </cell>
          <cell r="G266">
            <v>0</v>
          </cell>
          <cell r="H266">
            <v>0</v>
          </cell>
          <cell r="M266">
            <v>7707586</v>
          </cell>
          <cell r="S266">
            <v>0</v>
          </cell>
          <cell r="T266">
            <v>5</v>
          </cell>
          <cell r="U266">
            <v>5</v>
          </cell>
          <cell r="V266">
            <v>5</v>
          </cell>
          <cell r="W266">
            <v>0.03</v>
          </cell>
          <cell r="X266">
            <v>29</v>
          </cell>
          <cell r="Y266">
            <v>1</v>
          </cell>
          <cell r="Z266" t="str">
            <v>both</v>
          </cell>
          <cell r="AA266">
            <v>0</v>
          </cell>
          <cell r="AD266" t="str">
            <v xml:space="preserve">Escudo metálico de la Escuela de Cadetes con librito y laureles. Cuenta con 4 (cuatro) alambres para sujetar a la indumentaria. </v>
          </cell>
          <cell r="AF266" t="str">
            <v>Liceo,Militar,Cadetes,Libritos,Laureles,Escuela</v>
          </cell>
          <cell r="AJ266" t="str">
            <v>metal-escuela-de-cadetes-con-libritos-y-laurel</v>
          </cell>
          <cell r="AM266">
            <v>1</v>
          </cell>
          <cell r="AO266">
            <v>42873.377650462964</v>
          </cell>
          <cell r="AP266">
            <v>1</v>
          </cell>
          <cell r="AQ266" t="str">
            <v>http://rerda.com/img/p/3/9/2/7/3927.jpg</v>
          </cell>
          <cell r="AR266">
            <v>0</v>
          </cell>
          <cell r="AS266" t="str">
            <v>Altura:2 cm:5:1,Ancho:2,8 cm:6:1,Material:Metal Dorado:3:1,Modelo:Con 4 alambres:4:1</v>
          </cell>
          <cell r="AT266">
            <v>0</v>
          </cell>
          <cell r="AU266" t="str">
            <v>new</v>
          </cell>
          <cell r="AV266">
            <v>0</v>
          </cell>
          <cell r="AW266">
            <v>0</v>
          </cell>
          <cell r="AX266">
            <v>0</v>
          </cell>
          <cell r="AY266">
            <v>2</v>
          </cell>
          <cell r="AZ266">
            <v>1</v>
          </cell>
          <cell r="BA266">
            <v>0</v>
          </cell>
          <cell r="BB266">
            <v>0</v>
          </cell>
          <cell r="BD266">
            <v>216</v>
          </cell>
          <cell r="BE266" t="e">
            <v>#N/A</v>
          </cell>
        </row>
        <row r="267">
          <cell r="A267">
            <v>370</v>
          </cell>
          <cell r="B267">
            <v>1</v>
          </cell>
          <cell r="C267" t="str">
            <v>Hebilla con Escudo Nacional Dorado</v>
          </cell>
          <cell r="D267" t="str">
            <v>Hebillas,Productos,Atributos,Metálicos</v>
          </cell>
          <cell r="E267">
            <v>810</v>
          </cell>
          <cell r="F267">
            <v>0</v>
          </cell>
          <cell r="G267">
            <v>0</v>
          </cell>
          <cell r="H267">
            <v>0</v>
          </cell>
          <cell r="M267">
            <v>7707298</v>
          </cell>
          <cell r="S267">
            <v>0</v>
          </cell>
          <cell r="T267">
            <v>5</v>
          </cell>
          <cell r="U267">
            <v>5</v>
          </cell>
          <cell r="V267">
            <v>5</v>
          </cell>
          <cell r="W267">
            <v>0.03</v>
          </cell>
          <cell r="X267">
            <v>51</v>
          </cell>
          <cell r="Y267">
            <v>1</v>
          </cell>
          <cell r="Z267" t="str">
            <v>both</v>
          </cell>
          <cell r="AA267">
            <v>0</v>
          </cell>
          <cell r="AD267" t="str">
            <v xml:space="preserve">Hebilla metálica para el cinturón con el escudo nacional. Posee 3 (tres) ganchos en la sección posterior para poder asegurarla al cinto. </v>
          </cell>
          <cell r="AE267" t="str">
            <v>También se usa para el Liceo Militar.</v>
          </cell>
          <cell r="AF267" t="str">
            <v>LMGE,L.M.G.E.,Liceo,Militar,Hebilla</v>
          </cell>
          <cell r="AJ267" t="str">
            <v>hebilla-con-escudo-nacional-dorado</v>
          </cell>
          <cell r="AM267">
            <v>1</v>
          </cell>
          <cell r="AO267">
            <v>42873.395775462966</v>
          </cell>
          <cell r="AP267">
            <v>1</v>
          </cell>
          <cell r="AQ267" t="str">
            <v>http://rerda.com/img/p/1/4/6/5/1465.jpg,http://rerda.com/img/p/1/4/7/0/1470.jpg,http://rerda.com/img/p/1/4/6/6/1466.jpg,http://rerda.com/img/p/1/4/7/1/1471.jpg</v>
          </cell>
          <cell r="AR267">
            <v>0</v>
          </cell>
          <cell r="AS267" t="str">
            <v>Espesor:0,3 cm:7:1,Material:Bronce Niquelado:3:1,Modelo:Dorado:4:1,Denominación:Hebilla para Cinturón:1:1,Medidas Exteriores:Diámetro de 4 cm:14:1</v>
          </cell>
          <cell r="AT267">
            <v>0</v>
          </cell>
          <cell r="AU267" t="str">
            <v>new</v>
          </cell>
          <cell r="AV267">
            <v>0</v>
          </cell>
          <cell r="AW267">
            <v>0</v>
          </cell>
          <cell r="AX267">
            <v>0</v>
          </cell>
          <cell r="AY267">
            <v>2</v>
          </cell>
          <cell r="AZ267">
            <v>1</v>
          </cell>
          <cell r="BA267">
            <v>0</v>
          </cell>
          <cell r="BB267">
            <v>0</v>
          </cell>
          <cell r="BD267">
            <v>810</v>
          </cell>
          <cell r="BE267" t="e">
            <v>#N/A</v>
          </cell>
        </row>
        <row r="268">
          <cell r="A268">
            <v>371</v>
          </cell>
          <cell r="B268">
            <v>1</v>
          </cell>
          <cell r="C268" t="str">
            <v>Metal Hacha Cruzada Bombero Tropa</v>
          </cell>
          <cell r="D268" t="str">
            <v>Varios,Productos,Atributos,Metálicos</v>
          </cell>
          <cell r="E268">
            <v>194.39999399999999</v>
          </cell>
          <cell r="F268">
            <v>0</v>
          </cell>
          <cell r="G268">
            <v>0</v>
          </cell>
          <cell r="H268">
            <v>0</v>
          </cell>
          <cell r="M268">
            <v>7707712</v>
          </cell>
          <cell r="S268">
            <v>0</v>
          </cell>
          <cell r="T268">
            <v>5</v>
          </cell>
          <cell r="U268">
            <v>5</v>
          </cell>
          <cell r="V268">
            <v>5</v>
          </cell>
          <cell r="W268">
            <v>0.03</v>
          </cell>
          <cell r="X268">
            <v>41</v>
          </cell>
          <cell r="Y268">
            <v>1</v>
          </cell>
          <cell r="Z268" t="str">
            <v>both</v>
          </cell>
          <cell r="AA268">
            <v>0</v>
          </cell>
          <cell r="AD268" t="str">
            <v xml:space="preserve">Metal hachas cruzas del cuerpo de Tropas de los Bomberos. Color dorado y 4 (cuatro) alambres. </v>
          </cell>
          <cell r="AF268" t="str">
            <v>Bombero,Metal,Hacha,Tropa</v>
          </cell>
          <cell r="AJ268" t="str">
            <v>metal-hacha-cruzada-bombero-tropa</v>
          </cell>
          <cell r="AM268">
            <v>1</v>
          </cell>
          <cell r="AO268">
            <v>42873.726134259261</v>
          </cell>
          <cell r="AP268">
            <v>1</v>
          </cell>
          <cell r="AQ268" t="str">
            <v>http://rerda.com/img/p/3/9/2/6/3926.jpg</v>
          </cell>
          <cell r="AR268">
            <v>0</v>
          </cell>
          <cell r="AS268" t="str">
            <v>Altura:3 cm:5:1,Ancho:3,8 cm:6:1,Material:Metal Dorado:3:1,Modelo:Con 4 alambres:4:1,Jurisdicción:Tropa Bombero:2:1,Denominación:Hachas Cruzadas:1:1</v>
          </cell>
          <cell r="AT268">
            <v>0</v>
          </cell>
          <cell r="AU268" t="str">
            <v>new</v>
          </cell>
          <cell r="AV268">
            <v>0</v>
          </cell>
          <cell r="AW268">
            <v>0</v>
          </cell>
          <cell r="AX268">
            <v>0</v>
          </cell>
          <cell r="AY268">
            <v>2</v>
          </cell>
          <cell r="AZ268">
            <v>1</v>
          </cell>
          <cell r="BA268">
            <v>0</v>
          </cell>
          <cell r="BB268">
            <v>0</v>
          </cell>
          <cell r="BD268">
            <v>194.4</v>
          </cell>
          <cell r="BE268" t="e">
            <v>#N/A</v>
          </cell>
        </row>
        <row r="269">
          <cell r="A269">
            <v>372</v>
          </cell>
          <cell r="B269">
            <v>1</v>
          </cell>
          <cell r="C269" t="str">
            <v>Metal Gendarmería Nacional para Casquete</v>
          </cell>
          <cell r="D269" t="str">
            <v>Varios,Productos,Atributos,Metálicos</v>
          </cell>
          <cell r="E269">
            <v>0</v>
          </cell>
          <cell r="F269">
            <v>0</v>
          </cell>
          <cell r="G269">
            <v>0</v>
          </cell>
          <cell r="H269">
            <v>0</v>
          </cell>
          <cell r="M269">
            <v>7707900</v>
          </cell>
          <cell r="S269">
            <v>0</v>
          </cell>
          <cell r="T269">
            <v>5</v>
          </cell>
          <cell r="U269">
            <v>5</v>
          </cell>
          <cell r="V269">
            <v>5</v>
          </cell>
          <cell r="W269">
            <v>0.03</v>
          </cell>
          <cell r="X269">
            <v>0</v>
          </cell>
          <cell r="Y269">
            <v>1</v>
          </cell>
          <cell r="Z269" t="str">
            <v>both</v>
          </cell>
          <cell r="AA269">
            <v>0</v>
          </cell>
          <cell r="AD269" t="str">
            <v>Metal para el casquete/quepi de la Gendarmería Nacional.Sables cruzados metálicos color dorado para chaquetilla. Con 4 (alambres). Ideal para traje de salida.</v>
          </cell>
          <cell r="AF269" t="str">
            <v>Gendarmería,Salida</v>
          </cell>
          <cell r="AJ269" t="str">
            <v>metal-gendarmeria-nacional-para-casquete</v>
          </cell>
          <cell r="AM269">
            <v>1</v>
          </cell>
          <cell r="AO269">
            <v>42873.736620370371</v>
          </cell>
          <cell r="AP269">
            <v>1</v>
          </cell>
          <cell r="AQ269" t="str">
            <v>http://rerda.com/img/p/3/8/8/4/3884.jpg</v>
          </cell>
          <cell r="AR269">
            <v>0</v>
          </cell>
          <cell r="AS269" t="str">
            <v>Altura:2,2 cm:5:1,Ancho:4,5 cm:6:1,Material:Metal Dorado:3:1,Modelo:Con 4 alambres:4:1,Jurisdicción:Gendarmería Nacional:2:1</v>
          </cell>
          <cell r="AT269">
            <v>0</v>
          </cell>
          <cell r="AU269" t="str">
            <v>new</v>
          </cell>
          <cell r="AV269">
            <v>0</v>
          </cell>
          <cell r="AW269">
            <v>0</v>
          </cell>
          <cell r="AX269">
            <v>0</v>
          </cell>
          <cell r="AY269">
            <v>2</v>
          </cell>
          <cell r="AZ269">
            <v>1</v>
          </cell>
          <cell r="BA269">
            <v>0</v>
          </cell>
          <cell r="BB269">
            <v>0</v>
          </cell>
          <cell r="BD269">
            <v>0</v>
          </cell>
          <cell r="BE269" t="e">
            <v>#N/A</v>
          </cell>
        </row>
        <row r="270">
          <cell r="A270">
            <v>373</v>
          </cell>
          <cell r="B270">
            <v>1</v>
          </cell>
          <cell r="C270" t="str">
            <v>Hebilla con Torreón Penitenciario Dorado</v>
          </cell>
          <cell r="D270" t="str">
            <v>Hebillas,Productos,Atributos,Metálicos</v>
          </cell>
          <cell r="E270">
            <v>647.98999000000003</v>
          </cell>
          <cell r="F270">
            <v>0</v>
          </cell>
          <cell r="G270">
            <v>0</v>
          </cell>
          <cell r="H270">
            <v>0</v>
          </cell>
          <cell r="M270">
            <v>7707322</v>
          </cell>
          <cell r="S270">
            <v>0</v>
          </cell>
          <cell r="T270">
            <v>5</v>
          </cell>
          <cell r="U270">
            <v>5</v>
          </cell>
          <cell r="V270">
            <v>5</v>
          </cell>
          <cell r="W270">
            <v>0.03</v>
          </cell>
          <cell r="X270">
            <v>0</v>
          </cell>
          <cell r="Y270">
            <v>1</v>
          </cell>
          <cell r="Z270" t="str">
            <v>both</v>
          </cell>
          <cell r="AA270">
            <v>0</v>
          </cell>
          <cell r="AD270" t="str">
            <v xml:space="preserve">Hebilla metálica dorada con torreón Penitenciario. Cuenta con 3 ganchos para sujetar en cinturón. </v>
          </cell>
          <cell r="AF270" t="str">
            <v>Penitenciaría,Salida,Dorado,Torreón,Hebilla</v>
          </cell>
          <cell r="AJ270" t="str">
            <v>hebilla-con-torreon-penitenciario-dorado</v>
          </cell>
          <cell r="AM270">
            <v>1</v>
          </cell>
          <cell r="AO270">
            <v>42873.756932870368</v>
          </cell>
          <cell r="AP270">
            <v>1</v>
          </cell>
          <cell r="AQ270" t="str">
            <v>http://rerda.com/img/p/3/8/8/3/3883.jpg,http://rerda.com/img/p/1/4/7/5/1475.jpg</v>
          </cell>
          <cell r="AR270">
            <v>0</v>
          </cell>
          <cell r="AS270" t="str">
            <v>Altura:4 cm:5:1,Ancho:4 cm:6:1,Material:Bronce Niquelado:3:1,Modelo:Dorada:4:1,Denominación:Torreón Penitenciario Dorado:1:1</v>
          </cell>
          <cell r="AT270">
            <v>0</v>
          </cell>
          <cell r="AU270" t="str">
            <v>new</v>
          </cell>
          <cell r="AV270">
            <v>0</v>
          </cell>
          <cell r="AW270">
            <v>0</v>
          </cell>
          <cell r="AX270">
            <v>0</v>
          </cell>
          <cell r="AY270">
            <v>2</v>
          </cell>
          <cell r="AZ270">
            <v>1</v>
          </cell>
          <cell r="BA270">
            <v>0</v>
          </cell>
          <cell r="BB270">
            <v>0</v>
          </cell>
          <cell r="BD270">
            <v>647.99</v>
          </cell>
          <cell r="BE270" t="e">
            <v>#N/A</v>
          </cell>
        </row>
        <row r="271">
          <cell r="A271">
            <v>374</v>
          </cell>
          <cell r="B271">
            <v>0</v>
          </cell>
          <cell r="C271" t="str">
            <v>Mira Láser Cat para Bersa Thunder Pro</v>
          </cell>
          <cell r="D271" t="str">
            <v>Miras,Productos,Equipamientos</v>
          </cell>
          <cell r="E271">
            <v>7827.7299800000001</v>
          </cell>
          <cell r="F271">
            <v>0</v>
          </cell>
          <cell r="G271">
            <v>0</v>
          </cell>
          <cell r="H271">
            <v>0</v>
          </cell>
          <cell r="M271">
            <v>8703112</v>
          </cell>
          <cell r="S271">
            <v>0</v>
          </cell>
          <cell r="T271">
            <v>5</v>
          </cell>
          <cell r="U271">
            <v>5</v>
          </cell>
          <cell r="V271">
            <v>5</v>
          </cell>
          <cell r="W271">
            <v>0.03</v>
          </cell>
          <cell r="X271">
            <v>0</v>
          </cell>
          <cell r="Y271">
            <v>1</v>
          </cell>
          <cell r="Z271" t="str">
            <v>both</v>
          </cell>
          <cell r="AA271">
            <v>0</v>
          </cell>
          <cell r="AD271" t="str">
            <v>&lt;ul&gt;&lt;li&gt;Mira láser para los modelos Bersa PRO con picattiny rail.&lt;/li&gt;&lt;br /&gt;&lt;li&gt;Incluye 1 batería CR2032 de 3v y 2 llaves allen para ajustar los pernos.&lt;/li&gt;&lt;br /&gt;&lt;/ul&gt;</v>
          </cell>
          <cell r="AE271" t="str">
            <v>&lt;h4&gt;Modelos BERSA:&lt;/h4&gt;&lt;br /&gt;&lt;ul&gt;&lt;li&gt;Thunder 9 Pro.&lt;/li&gt;&lt;br /&gt;&lt;li&gt;Thunder 40 Pro.&lt;/li&gt;&lt;br /&gt;&lt;li&gt;Thunder 9 Ultra Compact Pro.&lt;/li&gt;&lt;br /&gt;&lt;li&gt;Thunder 40 Ultra Compact Pro.&lt;/li&gt;&lt;br /&gt;&lt;li&gt;Thunder 45 Ultra Compact Pro.&lt;/li&gt;&lt;br /&gt;&lt;/ul&gt;&lt;hr /&gt;&lt;h4&gt;Descripción:&lt;/h4&gt;&lt;br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/&gt;&lt;/ul&gt;&lt;hr /&gt;&lt;h4&gt;Principales Características Técnicas:&lt;/h4&gt;&lt;br /&gt;&lt;ul&gt;&lt;li&gt;&lt;strong&gt;Poder de salida&lt;/strong&gt;: 5 mW.&lt;/li&gt;&lt;br /&gt;&lt;li&gt;&lt;strong&gt;Frecuencia de emisión&lt;/strong&gt;: entre 635 y 650 nm, clase IIIa.&lt;/li&gt;&lt;br /&gt;&lt;li&gt;&lt;strong&gt;Dispersión&lt;/strong&gt;: aproximadamente 2,5 cm a 100 metros.&lt;/li&gt;&lt;br /&gt;&lt;li&gt;&lt;strong&gt;Distancia en condiciones óptimas&lt;/strong&gt;: 400 metros.&lt;/li&gt;&lt;br /&gt;&lt;li&gt;&lt;strong&gt;Batería&lt;/strong&gt;: 1 (una) CR2032 (3v) o 2 (dos) CR2016 (3v) Lithium.&lt;/li&gt;&lt;br /&gt;&lt;li&gt;&lt;strong&gt;Duración de la batería&lt;/strong&gt;: 160 minutos de uso continuo.&lt;/li&gt;&lt;br /&gt;&lt;/ul&gt;&lt;hr /&gt;&lt;p&gt;&lt;a href=/img/cms/Panfleto%201.jpg" target="_blank"&gt;&lt;img src="/img/cms/Panfleto%201.jpg" alt="Detalles Técnicos" width="100%" /&gt;&lt;/a&gt;&lt;/p&gt;"</v>
          </cell>
          <cell r="AF271" t="str">
            <v>Bersa,Thunder,Mira Láser</v>
          </cell>
          <cell r="AJ271" t="str">
            <v>mira-laser-cat-para-bersa-thunder-pro</v>
          </cell>
          <cell r="AM271">
            <v>1</v>
          </cell>
          <cell r="AO271">
            <v>42873.823321759257</v>
          </cell>
          <cell r="AP271">
            <v>1</v>
          </cell>
          <cell r="AQ271" t="str">
            <v>http://rerda.com/img/p/1/4/8/3/1483.jpg,http://rerda.com/img/p/1/4/8/1/1481.jpg,http://rerda.com/img/p/1/4/8/2/1482.jpg</v>
          </cell>
          <cell r="AR271">
            <v>0</v>
          </cell>
          <cell r="AS271" t="str">
            <v>Altura:40 mm:5:1,Ancho:47 mm:6:1,Espesor:27 mm:7:1,Modelo:Línea Bersa Pro:4:1</v>
          </cell>
          <cell r="AT271">
            <v>0</v>
          </cell>
          <cell r="AU271" t="str">
            <v>new</v>
          </cell>
          <cell r="AV271">
            <v>0</v>
          </cell>
          <cell r="AW271">
            <v>0</v>
          </cell>
          <cell r="AX271">
            <v>0</v>
          </cell>
          <cell r="AY271">
            <v>2</v>
          </cell>
          <cell r="AZ271">
            <v>1</v>
          </cell>
          <cell r="BA271">
            <v>0</v>
          </cell>
          <cell r="BB271">
            <v>0</v>
          </cell>
          <cell r="BD271">
            <v>7827.73</v>
          </cell>
          <cell r="BE271" t="e">
            <v>#N/A</v>
          </cell>
        </row>
        <row r="272">
          <cell r="A272">
            <v>375</v>
          </cell>
          <cell r="B272">
            <v>0</v>
          </cell>
          <cell r="C272" t="str">
            <v>Mira Láser Cat OS Magnet GLock</v>
          </cell>
          <cell r="D272" t="str">
            <v>Miras,Productos,Equipamientos</v>
          </cell>
          <cell r="E272">
            <v>7247.9</v>
          </cell>
          <cell r="F272">
            <v>0</v>
          </cell>
          <cell r="G272">
            <v>0</v>
          </cell>
          <cell r="H272">
            <v>0</v>
          </cell>
          <cell r="M272">
            <v>8703113</v>
          </cell>
          <cell r="S272">
            <v>0</v>
          </cell>
          <cell r="T272">
            <v>5</v>
          </cell>
          <cell r="U272">
            <v>5</v>
          </cell>
          <cell r="V272">
            <v>5</v>
          </cell>
          <cell r="W272">
            <v>0.03</v>
          </cell>
          <cell r="X272">
            <v>0</v>
          </cell>
          <cell r="Y272">
            <v>1</v>
          </cell>
          <cell r="Z272" t="str">
            <v>both</v>
          </cell>
          <cell r="AA272">
            <v>0</v>
          </cell>
          <cell r="AD272" t="str">
            <v>&lt;h4&gt;Mira láser magnética marca Cat OS MAGNET, modelo 779015 para montar en pistolas GLock 17, 19, 22, 23, 26, 27, 28, 31, 32, 33, 34, 35, 37, 38 y 39.&lt;/h4&gt;</v>
          </cell>
          <cell r="AE272" t="str">
            <v>&lt;p&gt;Compatible con pistolas GLOCK equipadas con mira estándar y NIGHT SIGHT.&lt;/p&gt;&lt;br /&gt;&lt;p&gt;La nueva mira láser CAT OS MAGNET (patente en trámite) combina una mira óptica fotoluminiscente con una mira láser de punto rojo, todo incluido en el mismo dispositivo.&lt;/p&gt;&lt;br /&gt;&lt;p&gt;Consta de un poderoso sistema magnético que permite que la mira se adhiera a la corredera del arma muy fácilmente y se mantenga firme incluso luego de miles de disparos.&lt;/p&gt;&lt;br /&gt;&lt;h4&gt;Descripción:&lt;/h4&gt;&lt;br /&gt;&lt;ul&gt;&lt;li&gt;&lt;strong&gt;Sistema DUAL&lt;/strong&gt;: Único sistema que permite apuntar en modo táctico y láser simultáneamente.&lt;/li&gt;&lt;br /&gt;&lt;li&gt;&lt;strong&gt;Sólida Fijación&lt;/strong&gt;: un soporte especial hermanado al arma inmoviliza el sistema y le brinda un excelente registro disparo tras disparo.&lt;/li&gt;&lt;br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optimas).&lt;/li&gt;&lt;br /&gt;&lt;li&gt;&lt;strong&gt;Batería&lt;/strong&gt;: 1 Litio 3 V (2032).&lt;/li&gt;&lt;br /&gt;&lt;li&gt;&lt;strong&gt;Duración de las baterías&lt;/strong&gt;: 160 min. de uso continuo.&lt;/li&gt;&lt;br /&gt;&lt;/ul&gt;&lt;p&gt;&lt;/p&gt;&lt;br /&gt;&lt;p&gt;&lt;a href='/img/cms/OS%20Magnet%201.jpg' target='_blank'&gt;&lt;img src='/img/cms/OS%20Magnet%201.jpg' alt='OS Magnet' width='100%' /&gt;&lt;/a&gt;&lt;/p&gt;&lt;br /&gt;&lt;p&gt;&lt;a href='/img/cms/OS%20Magnet%202.jpg' target='_blank'&gt;&lt;img src='/img/cms/OS%20Magnet%202.jpg' alt='OS Magnet' width='100%' /&gt;&lt;/a&gt;&lt;/p&gt;</v>
          </cell>
          <cell r="AF272" t="str">
            <v>Glock,Mira Láser,Magnética</v>
          </cell>
          <cell r="AJ272" t="str">
            <v>mira-laser-cat-os-magnet-glock</v>
          </cell>
          <cell r="AM272">
            <v>1</v>
          </cell>
          <cell r="AO272">
            <v>42874.469513888886</v>
          </cell>
          <cell r="AP272">
            <v>1</v>
          </cell>
          <cell r="AQ272" t="str">
            <v>http://rerda.com/img/p/1/4/8/4/1484.jpg,http://rerda.com/img/p/1/4/8/5/1485.jpg,http://rerda.com/img/p/1/4/8/6/1486.jpg,http://rerda.com/img/p/1/4/8/7/1487.jpg</v>
          </cell>
          <cell r="AR272">
            <v>0</v>
          </cell>
          <cell r="AS272" t="str">
            <v>Altura:3,5 cm:5:1,Ancho:6 cm:6:1,Espesor:3,5 cm:7:1,Modelo:Cat OS Magnet 779015:4:1</v>
          </cell>
          <cell r="AT272">
            <v>0</v>
          </cell>
          <cell r="AU272" t="str">
            <v>new</v>
          </cell>
          <cell r="AV272">
            <v>0</v>
          </cell>
          <cell r="AW272">
            <v>0</v>
          </cell>
          <cell r="AX272">
            <v>0</v>
          </cell>
          <cell r="AY272">
            <v>2</v>
          </cell>
          <cell r="AZ272">
            <v>1</v>
          </cell>
          <cell r="BA272">
            <v>0</v>
          </cell>
          <cell r="BB272">
            <v>0</v>
          </cell>
          <cell r="BD272">
            <v>7247.9</v>
          </cell>
          <cell r="BE272" t="e">
            <v>#N/A</v>
          </cell>
        </row>
        <row r="273">
          <cell r="A273">
            <v>376</v>
          </cell>
          <cell r="B273">
            <v>0</v>
          </cell>
          <cell r="C273" t="str">
            <v>Linterna Nitrolite para Visera</v>
          </cell>
          <cell r="D273" t="str">
            <v>Linternas,Productos,Accesorios</v>
          </cell>
          <cell r="E273">
            <v>664.080017</v>
          </cell>
          <cell r="F273">
            <v>0</v>
          </cell>
          <cell r="G273">
            <v>0</v>
          </cell>
          <cell r="H273">
            <v>0</v>
          </cell>
          <cell r="M273">
            <v>8520407</v>
          </cell>
          <cell r="S273">
            <v>0</v>
          </cell>
          <cell r="T273">
            <v>5</v>
          </cell>
          <cell r="U273">
            <v>5</v>
          </cell>
          <cell r="V273">
            <v>5</v>
          </cell>
          <cell r="W273">
            <v>0.03</v>
          </cell>
          <cell r="X273">
            <v>0</v>
          </cell>
          <cell r="Y273">
            <v>1</v>
          </cell>
          <cell r="Z273" t="str">
            <v>both</v>
          </cell>
          <cell r="AA273">
            <v>0</v>
          </cell>
          <cell r="AD273" t="str">
            <v>&lt;ul&gt;&lt;li&gt;Linterna a led para visera; marca Nitroli, modelo LHL 006.&lt;/li&gt;&lt;br /&gt;&lt;li&gt;Ideal para la pesca, el camping o la caza.&lt;/li&gt;&lt;br /&gt;&lt;li&gt;Diseño compacto y liviano.&lt;/li&gt;&lt;br /&gt;&lt;/ul&gt;</v>
          </cell>
          <cell r="AE273" t="str">
            <v>&lt;ul&gt;&lt;li&gt;4 (cuatro) juegos de encendido de luces.&lt;/li&gt;&lt;br /&gt;&lt;li&gt;Cuenta con 6 (seis) lámparas leds.&lt;/li&gt;&lt;br /&gt;&lt;li&gt;Clips de ajuste a gorra o sombrero.&lt;/li&gt;&lt;br /&gt;&lt;li&gt;Bajo consumo de energía.&lt;/li&gt;&lt;br /&gt;&lt;li&gt;2 (dos) baterías de Litio XCR2032 de 3v cada una (incluídas).&lt;/li&gt;&lt;br /&gt;&lt;/ul&gt;</v>
          </cell>
          <cell r="AF273" t="str">
            <v>Linterna,Camping,Led,Visera</v>
          </cell>
          <cell r="AJ273" t="str">
            <v>linterna-nitrolite-para-visera</v>
          </cell>
          <cell r="AM273">
            <v>1</v>
          </cell>
          <cell r="AO273">
            <v>42874.743993055556</v>
          </cell>
          <cell r="AP273">
            <v>1</v>
          </cell>
          <cell r="AQ273" t="str">
            <v>http://rerda.com/img/p/1/4/8/8/1488.jpg,http://rerda.com/img/p/1/4/8/9/1489.jpg,http://rerda.com/img/p/1/4/9/0/1490.jpg,http://rerda.com/img/p/1/4/9/1/1491.jpg,http://rerda.com/img/p/1/4/9/2/1492.jpg,http://rerda.com/img/p/1/4/9/3/1493.jpg,http://rerda.com/img/p/1/4/9/4/1494.jpg</v>
          </cell>
          <cell r="AR273">
            <v>0</v>
          </cell>
          <cell r="AS273" t="str">
            <v>Altura:50 mm:5:1,Ancho:83 mm:6:1,Espesor:22 mm:7:1,Material:ABS:3:1,Voltage de entrada:6v:11:1</v>
          </cell>
          <cell r="AT273">
            <v>0</v>
          </cell>
          <cell r="AU273" t="str">
            <v>new</v>
          </cell>
          <cell r="AV273">
            <v>0</v>
          </cell>
          <cell r="AW273">
            <v>0</v>
          </cell>
          <cell r="AX273">
            <v>0</v>
          </cell>
          <cell r="AY273">
            <v>2</v>
          </cell>
          <cell r="AZ273">
            <v>1</v>
          </cell>
          <cell r="BA273">
            <v>0</v>
          </cell>
          <cell r="BB273">
            <v>0</v>
          </cell>
          <cell r="BD273">
            <v>664.08</v>
          </cell>
          <cell r="BE273" t="e">
            <v>#N/A</v>
          </cell>
        </row>
        <row r="274">
          <cell r="A274">
            <v>377</v>
          </cell>
          <cell r="B274">
            <v>1</v>
          </cell>
          <cell r="C274" t="str">
            <v>Porta Handy</v>
          </cell>
          <cell r="D274" t="str">
            <v>Porta handy,Productos,Equipamientos,Porta elementos</v>
          </cell>
          <cell r="E274">
            <v>1296</v>
          </cell>
          <cell r="F274">
            <v>0</v>
          </cell>
          <cell r="G274">
            <v>0</v>
          </cell>
          <cell r="H274">
            <v>0</v>
          </cell>
          <cell r="M274">
            <v>8705003</v>
          </cell>
          <cell r="S274">
            <v>0</v>
          </cell>
          <cell r="T274">
            <v>5</v>
          </cell>
          <cell r="U274">
            <v>5</v>
          </cell>
          <cell r="V274">
            <v>5</v>
          </cell>
          <cell r="W274">
            <v>0.03</v>
          </cell>
          <cell r="X274">
            <v>123</v>
          </cell>
          <cell r="Y274">
            <v>1</v>
          </cell>
          <cell r="Z274" t="str">
            <v>both</v>
          </cell>
          <cell r="AA274">
            <v>0</v>
          </cell>
          <cell r="AD274" t="str">
            <v xml:space="preserve">Porta handy de poliamida termoformado. Cuenta con un cordel eslástico con botón a modo de seguro. Pasacinto incorporado y remachado. </v>
          </cell>
          <cell r="AF274" t="str">
            <v>Poliamida,Policía,Penitenciaría,Porta Handy,Handy</v>
          </cell>
          <cell r="AJ274" t="str">
            <v>porta-handy</v>
          </cell>
          <cell r="AM274">
            <v>1</v>
          </cell>
          <cell r="AO274">
            <v>42874.788993055554</v>
          </cell>
          <cell r="AP274">
            <v>1</v>
          </cell>
          <cell r="AQ274" t="str">
            <v>http://rerda.com/img/p/1/4/9/5/1495.jpg,http://rerda.com/img/p/1/4/9/8/1498.jpg,http://rerda.com/img/p/1/4/9/7/1497.jpg,http://rerda.com/img/p/1/4/9/6/1496.jpg</v>
          </cell>
          <cell r="AR274">
            <v>0</v>
          </cell>
          <cell r="AS274" t="str">
            <v>Altura:17,5 cm:5:1,Ancho:1:6:1,Material:Poliamida:3:0,Modelo:Termoformado:4:1,Medidas Exteriores:170 x 75 x 53 mm:14:1,Medidas Interiores:110 x 57 x 35 mm:15:1</v>
          </cell>
          <cell r="AT274">
            <v>0</v>
          </cell>
          <cell r="AU274" t="str">
            <v>new</v>
          </cell>
          <cell r="AV274">
            <v>0</v>
          </cell>
          <cell r="AW274">
            <v>0</v>
          </cell>
          <cell r="AX274">
            <v>0</v>
          </cell>
          <cell r="AY274">
            <v>2</v>
          </cell>
          <cell r="AZ274">
            <v>1</v>
          </cell>
          <cell r="BA274">
            <v>0</v>
          </cell>
          <cell r="BB274">
            <v>0</v>
          </cell>
          <cell r="BD274">
            <v>1296</v>
          </cell>
          <cell r="BE274" t="e">
            <v>#N/A</v>
          </cell>
        </row>
        <row r="275">
          <cell r="A275">
            <v>378</v>
          </cell>
          <cell r="B275">
            <v>1</v>
          </cell>
          <cell r="C275" t="str">
            <v>Protector de Rodillas XTL</v>
          </cell>
          <cell r="D275" t="str">
            <v>Rodilleras antitumulto,Productos,Equipamientos,Protectores antitumulto</v>
          </cell>
          <cell r="E275">
            <v>3024</v>
          </cell>
          <cell r="F275">
            <v>0</v>
          </cell>
          <cell r="G275">
            <v>0</v>
          </cell>
          <cell r="H275">
            <v>0</v>
          </cell>
          <cell r="M275">
            <v>8503639</v>
          </cell>
          <cell r="S275">
            <v>0</v>
          </cell>
          <cell r="T275">
            <v>5</v>
          </cell>
          <cell r="U275">
            <v>5</v>
          </cell>
          <cell r="V275">
            <v>5</v>
          </cell>
          <cell r="W275">
            <v>0.03</v>
          </cell>
          <cell r="X275">
            <v>2</v>
          </cell>
          <cell r="Y275">
            <v>1</v>
          </cell>
          <cell r="Z275" t="str">
            <v>both</v>
          </cell>
          <cell r="AA275">
            <v>0</v>
          </cell>
          <cell r="AD275" t="str">
            <v xml:space="preserve">Protector de rodillas con capucha de plástico, acolchado interno y sujetadores elásticos. Tiras aseguradoras con abrojo (velcro). </v>
          </cell>
          <cell r="AF275" t="str">
            <v>Policía,Penitenciaría,Abrojo,Antitumulto,Rodillas,Rodilleras,Protector</v>
          </cell>
          <cell r="AJ275" t="str">
            <v>protector-de-rodillas-xtl</v>
          </cell>
          <cell r="AM275">
            <v>1</v>
          </cell>
          <cell r="AO275">
            <v>42874.808796296296</v>
          </cell>
          <cell r="AP275">
            <v>1</v>
          </cell>
          <cell r="AQ275" t="str">
            <v>http://rerda.com/img/p/1/5/0/0/1500.jpg,http://rerda.com/img/p/1/5/0/1/1501.jpg</v>
          </cell>
          <cell r="AR275">
            <v>0</v>
          </cell>
          <cell r="AS275" t="str">
            <v>Altura:25 cm:5:1,Ancho:9,5 cm:6:1,Espesor:9,5 cm:7:1,Material:Polímero Reforzado:3:1,Modelo:Rodillera:4:1</v>
          </cell>
          <cell r="AT275">
            <v>0</v>
          </cell>
          <cell r="AU275" t="str">
            <v>new</v>
          </cell>
          <cell r="AV275">
            <v>0</v>
          </cell>
          <cell r="AW275">
            <v>0</v>
          </cell>
          <cell r="AX275">
            <v>0</v>
          </cell>
          <cell r="AY275">
            <v>2</v>
          </cell>
          <cell r="AZ275">
            <v>1</v>
          </cell>
          <cell r="BA275">
            <v>0</v>
          </cell>
          <cell r="BB275">
            <v>0</v>
          </cell>
          <cell r="BD275">
            <v>3024</v>
          </cell>
          <cell r="BE275" t="e">
            <v>#N/A</v>
          </cell>
        </row>
        <row r="276">
          <cell r="A276">
            <v>379</v>
          </cell>
          <cell r="B276">
            <v>0</v>
          </cell>
          <cell r="C276" t="str">
            <v>Cuchillo Comando Trento Black 131674</v>
          </cell>
          <cell r="D276" t="str">
            <v>Cuchillos,Productos,Accesorios</v>
          </cell>
          <cell r="E276">
            <v>2373.3000489999999</v>
          </cell>
          <cell r="F276">
            <v>0</v>
          </cell>
          <cell r="G276">
            <v>0</v>
          </cell>
          <cell r="H276">
            <v>0</v>
          </cell>
          <cell r="M276">
            <v>8521674</v>
          </cell>
          <cell r="S276">
            <v>0</v>
          </cell>
          <cell r="T276">
            <v>5</v>
          </cell>
          <cell r="U276">
            <v>5</v>
          </cell>
          <cell r="V276">
            <v>5</v>
          </cell>
          <cell r="W276">
            <v>0.03</v>
          </cell>
          <cell r="X276">
            <v>0</v>
          </cell>
          <cell r="Y276">
            <v>1</v>
          </cell>
          <cell r="Z276" t="str">
            <v>both</v>
          </cell>
          <cell r="AA276">
            <v>0</v>
          </cell>
          <cell r="AD276" t="str">
            <v>&lt;ul&gt;&lt;br /&gt;&lt;li&gt;Cuchillo táctico comando con hoja de acero inoxidable 420C.&lt;/li&gt;&lt;br /&gt;&lt;li&gt;&lt;strong&gt;Mango&lt;/strong&gt;: Zytel.&lt;/li&gt;&lt;br /&gt;&lt;li&gt;&lt;strong&gt;Largo hoja&lt;/strong&gt;: 111 mm.&lt;/li&gt;&lt;br /&gt;&lt;li&gt;Serrucho en la hoja.&lt;/li&gt;&lt;br /&gt;&lt;/ul&gt;</v>
          </cell>
          <cell r="AE276" t="str">
            <v>&lt;ul&gt;&lt;br /&gt;&lt;li&gt;Incluye funda de poliamida con pasacinto.&lt;/li&gt;&lt;br /&gt;&lt;li&gt;Serie Hunter M. Black Zytel.&lt;/li&gt;&lt;br /&gt;&lt;/ul&gt;</v>
          </cell>
          <cell r="AF276" t="str">
            <v>Cuchillo,Táctico,Comando</v>
          </cell>
          <cell r="AJ276" t="str">
            <v>cuchillo-comando-trento-black-131674</v>
          </cell>
          <cell r="AM276">
            <v>1</v>
          </cell>
          <cell r="AO276">
            <v>42877.424583333333</v>
          </cell>
          <cell r="AP276">
            <v>1</v>
          </cell>
          <cell r="AQ276" t="str">
            <v>http://rerda.com/img/p/2/3/0/2/2302.jpg,http://rerda.com/img/p/1/5/0/2/1502.jpg,http://rerda.com/img/p/2/3/0/3/2303.jpg,http://rerda.com/img/p/1/5/0/3/1503.jpg,http://rerda.com/img/p/1/5/0/4/1504.jpg</v>
          </cell>
          <cell r="AR276">
            <v>0</v>
          </cell>
          <cell r="AS276" t="str">
            <v>Altura:240 mm:5:1,Ancho:47 mm:6:1,Espesor:13 mm:7:1,Peso:197,5 gr:8:1,Material:Hoja de Acero:3:1,Modelo:Trenco Comando 131674:4:1</v>
          </cell>
          <cell r="AT276">
            <v>0</v>
          </cell>
          <cell r="AU276" t="str">
            <v>new</v>
          </cell>
          <cell r="AV276">
            <v>0</v>
          </cell>
          <cell r="AW276">
            <v>0</v>
          </cell>
          <cell r="AX276">
            <v>0</v>
          </cell>
          <cell r="AY276">
            <v>2</v>
          </cell>
          <cell r="AZ276">
            <v>1</v>
          </cell>
          <cell r="BA276">
            <v>0</v>
          </cell>
          <cell r="BB276">
            <v>0</v>
          </cell>
          <cell r="BD276">
            <v>2373.3000000000002</v>
          </cell>
          <cell r="BE276" t="e">
            <v>#N/A</v>
          </cell>
        </row>
        <row r="277">
          <cell r="A277">
            <v>380</v>
          </cell>
          <cell r="B277">
            <v>0</v>
          </cell>
          <cell r="C277" t="str">
            <v>Cuchillo Táctico Pro</v>
          </cell>
          <cell r="D277" t="str">
            <v>Cuchillos,Productos,Accesorios</v>
          </cell>
          <cell r="E277">
            <v>1859.48999</v>
          </cell>
          <cell r="F277">
            <v>0</v>
          </cell>
          <cell r="G277">
            <v>0</v>
          </cell>
          <cell r="H277">
            <v>0</v>
          </cell>
          <cell r="M277">
            <v>8521443</v>
          </cell>
          <cell r="S277">
            <v>0</v>
          </cell>
          <cell r="T277">
            <v>5</v>
          </cell>
          <cell r="U277">
            <v>5</v>
          </cell>
          <cell r="V277">
            <v>5</v>
          </cell>
          <cell r="W277">
            <v>0.03</v>
          </cell>
          <cell r="X277">
            <v>0</v>
          </cell>
          <cell r="Y277">
            <v>1</v>
          </cell>
          <cell r="Z277" t="str">
            <v>both</v>
          </cell>
          <cell r="AA277">
            <v>0</v>
          </cell>
          <cell r="AD277" t="str">
            <v>&lt;ul&gt;&lt;br /&gt;&lt;li&gt;Cuchillo táctico de supervivencia con estructura armada toda de acero inoxidable.&lt;/li&gt;&lt;br /&gt;&lt;li&gt;Mango envuelo en un sector con cordel.&lt;/li&gt;&lt;br /&gt;&lt;/ul&gt;</v>
          </cell>
          <cell r="AE277" t="str">
            <v>&lt;p&gt;Incluye funda de poliamida con pasacinto y seguro.&lt;/p&gt;</v>
          </cell>
          <cell r="AF277" t="str">
            <v>Cuchillo,Táctico,Cordel</v>
          </cell>
          <cell r="AJ277" t="str">
            <v>cuchillo-tactico-pro</v>
          </cell>
          <cell r="AM277">
            <v>1</v>
          </cell>
          <cell r="AO277">
            <v>42877.443842592591</v>
          </cell>
          <cell r="AP277">
            <v>1</v>
          </cell>
          <cell r="AQ277" t="str">
            <v>http://rerda.com/img/p/1/5/0/7/1507.jpg,http://rerda.com/img/p/1/5/0/5/1505.jpg,http://rerda.com/img/p/1/5/0/6/1506.jpg</v>
          </cell>
          <cell r="AR277">
            <v>0</v>
          </cell>
          <cell r="AS277" t="str">
            <v>Altura:230 mm:5:1,Ancho:48 mm:6:1,Espesor:12 mm:7:1,Material:Acero Inoxidable:3:1,Modelo:Táctico con cordel:4:1</v>
          </cell>
          <cell r="AT277">
            <v>0</v>
          </cell>
          <cell r="AU277" t="str">
            <v>new</v>
          </cell>
          <cell r="AV277">
            <v>0</v>
          </cell>
          <cell r="AW277">
            <v>0</v>
          </cell>
          <cell r="AX277">
            <v>0</v>
          </cell>
          <cell r="AY277">
            <v>2</v>
          </cell>
          <cell r="AZ277">
            <v>1</v>
          </cell>
          <cell r="BA277">
            <v>0</v>
          </cell>
          <cell r="BB277">
            <v>0</v>
          </cell>
          <cell r="BD277">
            <v>1859.49</v>
          </cell>
          <cell r="BE277" t="e">
            <v>#N/A</v>
          </cell>
        </row>
        <row r="278">
          <cell r="A278">
            <v>381</v>
          </cell>
          <cell r="B278">
            <v>0</v>
          </cell>
          <cell r="C278" t="str">
            <v>Navaja Mango de Madera con Estuche Camuflado</v>
          </cell>
          <cell r="D278" t="str">
            <v>Cuchillos,Productos,Accesorios</v>
          </cell>
          <cell r="E278">
            <v>0</v>
          </cell>
          <cell r="F278">
            <v>0</v>
          </cell>
          <cell r="G278">
            <v>0</v>
          </cell>
          <cell r="H278">
            <v>0</v>
          </cell>
          <cell r="M278">
            <v>8520821</v>
          </cell>
          <cell r="S278">
            <v>0</v>
          </cell>
          <cell r="T278">
            <v>5</v>
          </cell>
          <cell r="U278">
            <v>5</v>
          </cell>
          <cell r="V278">
            <v>5</v>
          </cell>
          <cell r="W278">
            <v>0.03</v>
          </cell>
          <cell r="X278">
            <v>0</v>
          </cell>
          <cell r="Y278">
            <v>1</v>
          </cell>
          <cell r="Z278" t="str">
            <v>both</v>
          </cell>
          <cell r="AA278">
            <v>0</v>
          </cell>
          <cell r="AD278" t="str">
            <v>&lt;ul&gt;&lt;li&gt;Navaja con doble traba y mango de madera.&lt;/li&gt;&lt;br /&gt;&lt;li&gt;Sujetador para el cinturón.&lt;/li&gt;&lt;br /&gt;&lt;li&gt;Estuche camuflado de poliamida con pasacinto y traba en la tapa.&lt;/li&gt;&lt;br /&gt;&lt;/ul&gt;</v>
          </cell>
          <cell r="AF278" t="str">
            <v>Poliamida,Navaja,Doble Traba,Mango Madera</v>
          </cell>
          <cell r="AJ278" t="str">
            <v>navaja-mango-de-madera-con-estuche-camuflado</v>
          </cell>
          <cell r="AM278">
            <v>1</v>
          </cell>
          <cell r="AO278">
            <v>42877.465289351851</v>
          </cell>
          <cell r="AP278">
            <v>1</v>
          </cell>
          <cell r="AQ278" t="str">
            <v>http://rerda.com/img/p/1/5/0/9/1509.jpg,http://rerda.com/img/p/1/5/0/8/1508.jpg,http://rerda.com/img/p/1/6/5/7/1657.jpg,http://rerda.com/img/p/1/6/5/8/1658.jpg</v>
          </cell>
          <cell r="AR278">
            <v>0</v>
          </cell>
          <cell r="AS278" t="str">
            <v>Altura:28 cm:5:1,Ancho:3,7 cm:6:1,Espesor:1,8 cm:7:1,Material:Acero Inoxidable:3:1,Modelo:Mango de Madera con doble traba:4:1</v>
          </cell>
          <cell r="AT278">
            <v>0</v>
          </cell>
          <cell r="AU278" t="str">
            <v>new</v>
          </cell>
          <cell r="AV278">
            <v>0</v>
          </cell>
          <cell r="AW278">
            <v>0</v>
          </cell>
          <cell r="AX278">
            <v>0</v>
          </cell>
          <cell r="AY278">
            <v>2</v>
          </cell>
          <cell r="AZ278">
            <v>1</v>
          </cell>
          <cell r="BA278">
            <v>0</v>
          </cell>
          <cell r="BB278">
            <v>0</v>
          </cell>
          <cell r="BD278">
            <v>0</v>
          </cell>
          <cell r="BE278" t="e">
            <v>#N/A</v>
          </cell>
        </row>
        <row r="279">
          <cell r="A279">
            <v>382</v>
          </cell>
          <cell r="B279">
            <v>0</v>
          </cell>
          <cell r="C279" t="str">
            <v>Mira Cat Láser Línea Bersa Thunder 9 - 40</v>
          </cell>
          <cell r="D279" t="str">
            <v>Miras,Productos,Equipamientos</v>
          </cell>
          <cell r="E279">
            <v>4354.79</v>
          </cell>
          <cell r="F279">
            <v>0</v>
          </cell>
          <cell r="G279">
            <v>0</v>
          </cell>
          <cell r="H279">
            <v>0</v>
          </cell>
          <cell r="M279">
            <v>8703111</v>
          </cell>
          <cell r="S279">
            <v>0</v>
          </cell>
          <cell r="T279">
            <v>5</v>
          </cell>
          <cell r="U279">
            <v>5</v>
          </cell>
          <cell r="V279">
            <v>5</v>
          </cell>
          <cell r="W279">
            <v>0.03</v>
          </cell>
          <cell r="X279">
            <v>0</v>
          </cell>
          <cell r="Y279">
            <v>1</v>
          </cell>
          <cell r="Z279" t="str">
            <v>both</v>
          </cell>
          <cell r="AA279">
            <v>0</v>
          </cell>
          <cell r="AD279" t="str">
            <v>&lt;ul&gt;&lt;li&gt;Mira láser marca Cat para pistolas de la línea Bersa sin picattiny rail.&lt;/li&gt;&lt;br /&gt;&lt;li&gt;Incluye 3 baterías LR44 y 2 llaves allen para los ajustes y calibración.&lt;/li&gt;&lt;br /&gt;&lt;/ul&gt;</v>
          </cell>
          <cell r="AE279" t="str">
            <v>&lt;h4&gt;Descripción&lt;/h4&gt;&lt;br /&gt;&lt;ul&gt;&lt;li&gt;&lt;strong&gt;Sólida Fijación&lt;/strong&gt;: Anclaje en las guías laterales del arma.&lt;/li&gt;&lt;br /&gt;&lt;li&gt;&lt;strong&gt;Garantía&lt;/strong&gt;: Un año para componentes electrónicos y de por vida para todas las partes de polímero.&lt;/li&gt;&lt;br /&gt;&lt;li&gt;&lt;strong&gt;Fácil montaje&lt;/strong&gt;: El usuario lo podrá montar en el arma sin dificultad, siguiendo las indicaciones del instructivo de uso.&lt;/li&gt;&lt;br /&gt;&lt;li&gt;&lt;strong&gt;Ajuste Exacto&lt;/strong&gt;: De rápida y fácil regulación, ya que posee solamente dos puntos de registro, uno para corrección en alza y otro en deriva.&lt;/li&gt;&lt;br /&gt;&lt;li&gt;&lt;strong&gt;Práctica&lt;/strong&gt;: Las herramientas para su colocación están incluidas en el set de armado.&lt;/li&gt;&lt;br /&gt;&lt;li&gt;&lt;strong&gt;Inamovible&lt;/strong&gt;: Mantiene el registro con los disparos y aún con eventuales golpes.&lt;/li&gt;&lt;br /&gt;&lt;li&gt;&lt;strong&gt;Ergonómica&lt;/strong&gt;: Encendido ambidiestro en los laterales del dispositivo.&lt;/li&gt;&lt;br /&gt;&lt;li&gt;&lt;strong&gt;Estética&lt;/strong&gt;: Sigue las líneas del arma, integrándose visualmente a la misma en un solo conjunto.&lt;/li&gt;&lt;br /&gt;&lt;/ul&gt;&lt;h4&gt;Ficha Técnica&lt;/h4&gt;&lt;br /&gt;&lt;ul&gt;&lt;li&gt;&lt;strong&gt;Poder de salida&lt;/strong&gt;: 5.5mW&lt;/li&gt;&lt;br /&gt;&lt;li&gt;&lt;strong&gt;Longitud de onda&lt;/strong&gt;: 635 a 650 nm.&lt;/li&gt;&lt;br /&gt;&lt;li&gt;&lt;strong&gt;Dispersión&lt;/strong&gt;: Aprox. 1 inch to 99 yard.&lt;/li&gt;&lt;br /&gt;&lt;li&gt;&lt;strong&gt;Alcance&lt;/strong&gt;: 450m / 800 yd (en condiciones óptimas).&lt;/li&gt;&lt;br /&gt;&lt;li&gt;&lt;strong&gt;Baterías&lt;/strong&gt;: 3 LR44.&lt;/li&gt;&lt;br /&gt;&lt;li&gt;&lt;strong&gt;Duración de las baterías&lt;/strong&gt;: 160 min. de uso continuo.&lt;/li&gt;&lt;br /&gt;&lt;/ul&gt;</v>
          </cell>
          <cell r="AF279" t="str">
            <v>Policía,Penitenciaría,Militar,Táctico,Mira Láser</v>
          </cell>
          <cell r="AJ279" t="str">
            <v>mira-cat-laser-linea-bersa-thunder-9-40</v>
          </cell>
          <cell r="AM279">
            <v>1</v>
          </cell>
          <cell r="AO279">
            <v>42877.50949074074</v>
          </cell>
          <cell r="AP279">
            <v>1</v>
          </cell>
          <cell r="AQ279" t="str">
            <v>http://rerda.com/img/p/1/7/9/6/1796.jpg,http://rerda.com/img/p/1/7/9/7/1797.jpg,http://rerda.com/img/p/1/7/9/8/1798.jpg,http://rerda.com/img/p/1/5/1/1/1511.jpg,http://rerda.com/img/p/1/5/1/2/1512.jpg</v>
          </cell>
          <cell r="AR279">
            <v>0</v>
          </cell>
          <cell r="AS279" t="str">
            <v>Modelo:Línea Bersa Thunder 9 - 40:4:1,Voltage de entrada:4,5v:11:1</v>
          </cell>
          <cell r="AT279">
            <v>0</v>
          </cell>
          <cell r="AU279" t="str">
            <v>new</v>
          </cell>
          <cell r="AV279">
            <v>0</v>
          </cell>
          <cell r="AW279">
            <v>0</v>
          </cell>
          <cell r="AX279">
            <v>0</v>
          </cell>
          <cell r="AY279">
            <v>2</v>
          </cell>
          <cell r="AZ279">
            <v>1</v>
          </cell>
          <cell r="BA279">
            <v>0</v>
          </cell>
          <cell r="BB279">
            <v>0</v>
          </cell>
          <cell r="BD279">
            <v>4354.79</v>
          </cell>
          <cell r="BE279" t="e">
            <v>#N/A</v>
          </cell>
        </row>
        <row r="280">
          <cell r="A280">
            <v>383</v>
          </cell>
          <cell r="B280">
            <v>1</v>
          </cell>
          <cell r="C280" t="str">
            <v>Metal Lira Banda de Música</v>
          </cell>
          <cell r="D280" t="str">
            <v>Varios,Productos,Atributos,Metálicos</v>
          </cell>
          <cell r="E280">
            <v>216</v>
          </cell>
          <cell r="F280">
            <v>0</v>
          </cell>
          <cell r="G280">
            <v>0</v>
          </cell>
          <cell r="H280">
            <v>0</v>
          </cell>
          <cell r="M280">
            <v>7707528</v>
          </cell>
          <cell r="S280">
            <v>0</v>
          </cell>
          <cell r="T280">
            <v>5</v>
          </cell>
          <cell r="U280">
            <v>5</v>
          </cell>
          <cell r="V280">
            <v>5</v>
          </cell>
          <cell r="W280">
            <v>0.03</v>
          </cell>
          <cell r="X280">
            <v>40</v>
          </cell>
          <cell r="Y280">
            <v>1</v>
          </cell>
          <cell r="Z280" t="str">
            <v>both</v>
          </cell>
          <cell r="AA280">
            <v>0</v>
          </cell>
          <cell r="AD280" t="str">
            <v xml:space="preserve">Pequeño escudo con forma de lira para la banda de música. Cuenta con 2 (dos) alambres para prender en indumentaria, gorra o boina. </v>
          </cell>
          <cell r="AF280" t="str">
            <v>Dorado,Metal,Banda Música</v>
          </cell>
          <cell r="AJ280" t="str">
            <v>metal-lira-banda-de-musica</v>
          </cell>
          <cell r="AM280">
            <v>1</v>
          </cell>
          <cell r="AO280">
            <v>42877.706643518519</v>
          </cell>
          <cell r="AP280">
            <v>1</v>
          </cell>
          <cell r="AQ280" t="str">
            <v>http://rerda.com/img/p/1/5/1/3/1513.jpg</v>
          </cell>
          <cell r="AR280">
            <v>0</v>
          </cell>
          <cell r="AS280" t="str">
            <v>Altura:2,5 cm:5:1,Ancho:1,5 cm:6:1,Material:Metal Dorado:3:1,Modelo:Con dos alambres:4:1</v>
          </cell>
          <cell r="AT280">
            <v>0</v>
          </cell>
          <cell r="AU280" t="str">
            <v>new</v>
          </cell>
          <cell r="AV280">
            <v>0</v>
          </cell>
          <cell r="AW280">
            <v>0</v>
          </cell>
          <cell r="AX280">
            <v>0</v>
          </cell>
          <cell r="AY280">
            <v>2</v>
          </cell>
          <cell r="AZ280">
            <v>1</v>
          </cell>
          <cell r="BA280">
            <v>0</v>
          </cell>
          <cell r="BB280">
            <v>0</v>
          </cell>
          <cell r="BD280">
            <v>216</v>
          </cell>
          <cell r="BE280" t="e">
            <v>#N/A</v>
          </cell>
        </row>
        <row r="281">
          <cell r="A281">
            <v>384</v>
          </cell>
          <cell r="B281">
            <v>1</v>
          </cell>
          <cell r="C281" t="str">
            <v>Metal Palmas Laurel Cruzado</v>
          </cell>
          <cell r="D281" t="str">
            <v>Varios,Productos,Atributos,Metálicos</v>
          </cell>
          <cell r="E281">
            <v>216</v>
          </cell>
          <cell r="F281">
            <v>0</v>
          </cell>
          <cell r="G281">
            <v>0</v>
          </cell>
          <cell r="H281">
            <v>0</v>
          </cell>
          <cell r="M281">
            <v>7707100</v>
          </cell>
          <cell r="S281">
            <v>0</v>
          </cell>
          <cell r="T281">
            <v>5</v>
          </cell>
          <cell r="U281">
            <v>5</v>
          </cell>
          <cell r="V281">
            <v>5</v>
          </cell>
          <cell r="W281">
            <v>0.03</v>
          </cell>
          <cell r="X281">
            <v>0</v>
          </cell>
          <cell r="Y281">
            <v>1</v>
          </cell>
          <cell r="Z281" t="str">
            <v>both</v>
          </cell>
          <cell r="AA281">
            <v>0</v>
          </cell>
          <cell r="AD281" t="str">
            <v xml:space="preserve">Emblema metálico dorado de laureles cruzados. Ideal para armar jerarquías. Con 2 (dos) alambres para sujetar. </v>
          </cell>
          <cell r="AF281" t="str">
            <v>Dorado,Laurel,Metal,Cruzado,Palmas Cruzadas</v>
          </cell>
          <cell r="AJ281" t="str">
            <v>metal-palmas-laurel-cruzado</v>
          </cell>
          <cell r="AM281">
            <v>1</v>
          </cell>
          <cell r="AO281">
            <v>42877.713483796295</v>
          </cell>
          <cell r="AP281">
            <v>1</v>
          </cell>
          <cell r="AQ281" t="str">
            <v>http://rerda.com/img/p/1/5/1/4/1514.jpg</v>
          </cell>
          <cell r="AR281">
            <v>0</v>
          </cell>
          <cell r="AS281" t="str">
            <v>Altura:1,5 cm:5:1,Ancho:4 cm:6:1,Material:Metal Dorado:3:1,Modelo:Con 2 alambres:4:1,Jerarquía:Banda de Música:0:1</v>
          </cell>
          <cell r="AT281">
            <v>0</v>
          </cell>
          <cell r="AU281" t="str">
            <v>new</v>
          </cell>
          <cell r="AV281">
            <v>0</v>
          </cell>
          <cell r="AW281">
            <v>0</v>
          </cell>
          <cell r="AX281">
            <v>0</v>
          </cell>
          <cell r="AY281">
            <v>2</v>
          </cell>
          <cell r="AZ281">
            <v>1</v>
          </cell>
          <cell r="BA281">
            <v>0</v>
          </cell>
          <cell r="BB281">
            <v>0</v>
          </cell>
          <cell r="BD281">
            <v>216</v>
          </cell>
          <cell r="BE281" t="e">
            <v>#N/A</v>
          </cell>
        </row>
        <row r="282">
          <cell r="A282">
            <v>385</v>
          </cell>
          <cell r="B282">
            <v>1</v>
          </cell>
          <cell r="C282" t="str">
            <v>Escudo Metálico Gorra Oficial Dorado</v>
          </cell>
          <cell r="D282" t="str">
            <v>Varios,Productos,Atributos,Metálicos</v>
          </cell>
          <cell r="E282">
            <v>864</v>
          </cell>
          <cell r="F282">
            <v>0</v>
          </cell>
          <cell r="G282">
            <v>0</v>
          </cell>
          <cell r="H282">
            <v>0</v>
          </cell>
          <cell r="M282">
            <v>7707952</v>
          </cell>
          <cell r="S282">
            <v>0</v>
          </cell>
          <cell r="T282">
            <v>5</v>
          </cell>
          <cell r="U282">
            <v>5</v>
          </cell>
          <cell r="V282">
            <v>5</v>
          </cell>
          <cell r="W282">
            <v>0.03</v>
          </cell>
          <cell r="X282">
            <v>28</v>
          </cell>
          <cell r="Y282">
            <v>1</v>
          </cell>
          <cell r="Z282" t="str">
            <v>both</v>
          </cell>
          <cell r="AA282">
            <v>0</v>
          </cell>
          <cell r="AD282" t="str">
            <v xml:space="preserve">Escudo para gorra oficial grande de metal dorado. Cuenta con un tornillo, tuerca y pin para asegurar a la gorra. </v>
          </cell>
          <cell r="AE282" t="str">
            <v>Está labrado con el escudo nacional y un pequeño detalle en rojo, correspondiente al interior del Gorro Frigio.</v>
          </cell>
          <cell r="AF282" t="str">
            <v>Oficial,Dorado,Metal,Escudo Gorra</v>
          </cell>
          <cell r="AJ282" t="str">
            <v>escudo-metalico-gorra-oficial-dorado</v>
          </cell>
          <cell r="AM282">
            <v>1</v>
          </cell>
          <cell r="AO282">
            <v>42877.720752314817</v>
          </cell>
          <cell r="AP282">
            <v>1</v>
          </cell>
          <cell r="AQ282" t="str">
            <v>http://rerda.com/img/p/3/7/2/5/3725.jpg,http://rerda.com/img/p/1/5/1/6/1516.jpg</v>
          </cell>
          <cell r="AR282">
            <v>0</v>
          </cell>
          <cell r="AS282" t="str">
            <v>Altura:7 cm:5:1,Ancho:5 cm:6:1,Material:Metal Dorado:3:1,Modelo:Con tornillo y tuerca:4:1,Jerarquía:Oficial:0:1,Denominación:Escudo para Gorra Grande:1:1</v>
          </cell>
          <cell r="AT282">
            <v>0</v>
          </cell>
          <cell r="AU282" t="str">
            <v>new</v>
          </cell>
          <cell r="AV282">
            <v>0</v>
          </cell>
          <cell r="AW282">
            <v>0</v>
          </cell>
          <cell r="AX282">
            <v>0</v>
          </cell>
          <cell r="AY282">
            <v>2</v>
          </cell>
          <cell r="AZ282">
            <v>1</v>
          </cell>
          <cell r="BA282">
            <v>0</v>
          </cell>
          <cell r="BB282">
            <v>0</v>
          </cell>
          <cell r="BD282">
            <v>864</v>
          </cell>
          <cell r="BE282" t="e">
            <v>#N/A</v>
          </cell>
        </row>
        <row r="283">
          <cell r="A283">
            <v>386</v>
          </cell>
          <cell r="B283">
            <v>1</v>
          </cell>
          <cell r="C283" t="str">
            <v>Número Metálico Chico</v>
          </cell>
          <cell r="D283" t="str">
            <v>Varios,Productos,Atributos,Metálicos</v>
          </cell>
          <cell r="E283">
            <v>107.849998</v>
          </cell>
          <cell r="F283">
            <v>0</v>
          </cell>
          <cell r="G283">
            <v>0</v>
          </cell>
          <cell r="H283">
            <v>0</v>
          </cell>
          <cell r="M283">
            <v>7707547</v>
          </cell>
          <cell r="S283">
            <v>0</v>
          </cell>
          <cell r="T283">
            <v>5</v>
          </cell>
          <cell r="U283">
            <v>5</v>
          </cell>
          <cell r="V283">
            <v>5</v>
          </cell>
          <cell r="W283">
            <v>0.03</v>
          </cell>
          <cell r="X283">
            <v>32</v>
          </cell>
          <cell r="Y283">
            <v>1</v>
          </cell>
          <cell r="Z283" t="str">
            <v>both</v>
          </cell>
          <cell r="AA283">
            <v>0</v>
          </cell>
          <cell r="AD283" t="str">
            <v xml:space="preserve">Números metálicos dorados. Con alambres para sujetar en prendas. </v>
          </cell>
          <cell r="AF283" t="str">
            <v>Dorado,Metal,Número,Chico</v>
          </cell>
          <cell r="AJ283" t="str">
            <v>numero-metalico-chico</v>
          </cell>
          <cell r="AM283">
            <v>1</v>
          </cell>
          <cell r="AO283">
            <v>42877.817071759258</v>
          </cell>
          <cell r="AP283">
            <v>1</v>
          </cell>
          <cell r="AQ283" t="str">
            <v>http://rerda.com/img/p/1/5/1/7/1517.jpg</v>
          </cell>
          <cell r="AR283">
            <v>0</v>
          </cell>
          <cell r="AS283" t="str">
            <v>Material:Metal Dorado:3:1,Modelo:Con 2 alambres.:4:1</v>
          </cell>
          <cell r="AT283">
            <v>0</v>
          </cell>
          <cell r="AU283" t="str">
            <v>new</v>
          </cell>
          <cell r="AV283">
            <v>0</v>
          </cell>
          <cell r="AW283">
            <v>0</v>
          </cell>
          <cell r="AX283">
            <v>0</v>
          </cell>
          <cell r="AY283">
            <v>2</v>
          </cell>
          <cell r="AZ283">
            <v>1</v>
          </cell>
          <cell r="BA283">
            <v>0</v>
          </cell>
          <cell r="BB283">
            <v>0</v>
          </cell>
          <cell r="BD283">
            <v>107.85</v>
          </cell>
          <cell r="BE283" t="e">
            <v>#N/A</v>
          </cell>
        </row>
        <row r="284">
          <cell r="A284">
            <v>387</v>
          </cell>
          <cell r="B284">
            <v>1</v>
          </cell>
          <cell r="C284" t="str">
            <v>Riel Metálico para Nombre</v>
          </cell>
          <cell r="D284" t="str">
            <v>Pectorales,Productos,Atributos,Metálicos</v>
          </cell>
          <cell r="E284">
            <v>702</v>
          </cell>
          <cell r="F284">
            <v>0</v>
          </cell>
          <cell r="G284">
            <v>0</v>
          </cell>
          <cell r="H284">
            <v>0</v>
          </cell>
          <cell r="M284">
            <v>7707161</v>
          </cell>
          <cell r="S284">
            <v>0</v>
          </cell>
          <cell r="T284">
            <v>5</v>
          </cell>
          <cell r="U284">
            <v>5</v>
          </cell>
          <cell r="V284">
            <v>5</v>
          </cell>
          <cell r="W284">
            <v>0.03</v>
          </cell>
          <cell r="X284">
            <v>248</v>
          </cell>
          <cell r="Y284">
            <v>1</v>
          </cell>
          <cell r="Z284" t="str">
            <v>both</v>
          </cell>
          <cell r="AA284">
            <v>0</v>
          </cell>
          <cell r="AD284" t="str">
            <v xml:space="preserve">Riel metálico dorado con plaqueta de plástico transparente para colocar el nombre. Cuenta con 2 (pines) para la indumentaria. </v>
          </cell>
          <cell r="AF284" t="str">
            <v>Dorado,Metal,Riel,Nombre</v>
          </cell>
          <cell r="AJ284" t="str">
            <v>riel-metalico-para-nombre</v>
          </cell>
          <cell r="AM284">
            <v>1</v>
          </cell>
          <cell r="AO284">
            <v>42877.831793981481</v>
          </cell>
          <cell r="AP284">
            <v>1</v>
          </cell>
          <cell r="AQ284" t="str">
            <v>http://rerda.com/img/p/3/8/8/0/3880.jpg,http://rerda.com/img/p/1/5/1/8/1518.jpg</v>
          </cell>
          <cell r="AR284">
            <v>0</v>
          </cell>
          <cell r="AS284" t="str">
            <v>Altura:2 cm:5:1,Ancho:8 cm:6:1,Material:Metálico:3:1,Modelo:Dorado:4:1</v>
          </cell>
          <cell r="AT284">
            <v>0</v>
          </cell>
          <cell r="AU284" t="str">
            <v>new</v>
          </cell>
          <cell r="AV284">
            <v>0</v>
          </cell>
          <cell r="AW284">
            <v>0</v>
          </cell>
          <cell r="AX284">
            <v>0</v>
          </cell>
          <cell r="AY284">
            <v>2</v>
          </cell>
          <cell r="AZ284">
            <v>1</v>
          </cell>
          <cell r="BA284">
            <v>0</v>
          </cell>
          <cell r="BB284">
            <v>0</v>
          </cell>
          <cell r="BD284">
            <v>702</v>
          </cell>
          <cell r="BE284" t="e">
            <v>#N/A</v>
          </cell>
        </row>
        <row r="285">
          <cell r="A285">
            <v>388</v>
          </cell>
          <cell r="B285">
            <v>1</v>
          </cell>
          <cell r="C285" t="str">
            <v>Barra Metálica Curso Cadete</v>
          </cell>
          <cell r="D285" t="str">
            <v>Pectorales,Productos,Atributos,Metálicos</v>
          </cell>
          <cell r="E285">
            <v>162</v>
          </cell>
          <cell r="F285">
            <v>0</v>
          </cell>
          <cell r="G285">
            <v>0</v>
          </cell>
          <cell r="H285">
            <v>0</v>
          </cell>
          <cell r="M285">
            <v>7707502</v>
          </cell>
          <cell r="S285">
            <v>0</v>
          </cell>
          <cell r="T285">
            <v>5</v>
          </cell>
          <cell r="U285">
            <v>5</v>
          </cell>
          <cell r="V285">
            <v>5</v>
          </cell>
          <cell r="W285">
            <v>0.03</v>
          </cell>
          <cell r="X285">
            <v>100</v>
          </cell>
          <cell r="Y285">
            <v>1</v>
          </cell>
          <cell r="Z285" t="str">
            <v>both</v>
          </cell>
          <cell r="AA285">
            <v>0</v>
          </cell>
          <cell r="AD285" t="str">
            <v xml:space="preserve">Barra metálica del curso de cadetes para las distintas fuerzas: Liceo Militar, Ejército, etc. Con 2 (dos) alambres para asegurar a la prenda. </v>
          </cell>
          <cell r="AF285" t="str">
            <v>Ejército,Infantería,LMGE,Cadete,L.M.G.E.,Liceo,Militar,Barra Dorada</v>
          </cell>
          <cell r="AJ285" t="str">
            <v>barra-metalica-curso-cadete</v>
          </cell>
          <cell r="AM285">
            <v>1</v>
          </cell>
          <cell r="AO285">
            <v>42877.84165509259</v>
          </cell>
          <cell r="AP285">
            <v>1</v>
          </cell>
          <cell r="AQ285" t="str">
            <v>http://rerda.com/img/p/1/5/2/0/1520.jpg</v>
          </cell>
          <cell r="AR285">
            <v>0</v>
          </cell>
          <cell r="AS285" t="str">
            <v>Altura:3 mm:5:1,Ancho:31 mm:6:1,Material:Metal Dorado:3:1,Modelo:Con 2 alambres:4:1</v>
          </cell>
          <cell r="AT285">
            <v>0</v>
          </cell>
          <cell r="AU285" t="str">
            <v>new</v>
          </cell>
          <cell r="AV285">
            <v>0</v>
          </cell>
          <cell r="AW285">
            <v>0</v>
          </cell>
          <cell r="AX285">
            <v>0</v>
          </cell>
          <cell r="AY285">
            <v>2</v>
          </cell>
          <cell r="AZ285">
            <v>1</v>
          </cell>
          <cell r="BA285">
            <v>0</v>
          </cell>
          <cell r="BB285">
            <v>0</v>
          </cell>
          <cell r="BD285">
            <v>162</v>
          </cell>
          <cell r="BE285" t="e">
            <v>#N/A</v>
          </cell>
        </row>
        <row r="286">
          <cell r="A286">
            <v>389</v>
          </cell>
          <cell r="B286">
            <v>1</v>
          </cell>
          <cell r="C286" t="str">
            <v>Gorro Verdugo Pasamontañas</v>
          </cell>
          <cell r="D286" t="str">
            <v>Pasamontañas,Productos,Accesorios,Capuchas</v>
          </cell>
          <cell r="E286">
            <v>398.42001299999998</v>
          </cell>
          <cell r="F286">
            <v>0</v>
          </cell>
          <cell r="G286">
            <v>0</v>
          </cell>
          <cell r="H286">
            <v>0</v>
          </cell>
          <cell r="M286">
            <v>8400661</v>
          </cell>
          <cell r="S286">
            <v>0</v>
          </cell>
          <cell r="T286">
            <v>5</v>
          </cell>
          <cell r="U286">
            <v>5</v>
          </cell>
          <cell r="V286">
            <v>5</v>
          </cell>
          <cell r="W286">
            <v>0.03</v>
          </cell>
          <cell r="X286">
            <v>1</v>
          </cell>
          <cell r="Y286">
            <v>1</v>
          </cell>
          <cell r="Z286" t="str">
            <v>both</v>
          </cell>
          <cell r="AA286">
            <v>0</v>
          </cell>
          <cell r="AD286" t="str">
            <v xml:space="preserve">Gorro pasamontañas modo verdugo confeccionado en doble capa con material sintético. No provoca picazón. Una sola abertura. </v>
          </cell>
          <cell r="AF286" t="str">
            <v>Capucha,Pasamontañas,Montañismo,Gorro Verdugo</v>
          </cell>
          <cell r="AJ286" t="str">
            <v>gorro-verdugo-pasamontanas</v>
          </cell>
          <cell r="AM286">
            <v>1</v>
          </cell>
          <cell r="AO286">
            <v>42878.390034722222</v>
          </cell>
          <cell r="AP286">
            <v>1</v>
          </cell>
          <cell r="AQ286" t="str">
            <v>http://rerda.com/img/p/1/5/2/4/1524.jpg</v>
          </cell>
          <cell r="AR286">
            <v>0</v>
          </cell>
          <cell r="AS286" t="str">
            <v>Altura:32 cm:5:1,Ancho:39:6:1,Espesor:12,4 cm:7:1,Peso:12,4 cm:8:1,Material:Sintético:3:1,Modelo:Una abertura:4:1</v>
          </cell>
          <cell r="AT286">
            <v>0</v>
          </cell>
          <cell r="AU286" t="str">
            <v>new</v>
          </cell>
          <cell r="AV286">
            <v>0</v>
          </cell>
          <cell r="AW286">
            <v>0</v>
          </cell>
          <cell r="AX286">
            <v>0</v>
          </cell>
          <cell r="AY286">
            <v>2</v>
          </cell>
          <cell r="AZ286">
            <v>1</v>
          </cell>
          <cell r="BA286">
            <v>0</v>
          </cell>
          <cell r="BB286">
            <v>0</v>
          </cell>
          <cell r="BD286">
            <v>398.42</v>
          </cell>
          <cell r="BE286" t="e">
            <v>#N/A</v>
          </cell>
        </row>
        <row r="287">
          <cell r="A287">
            <v>390</v>
          </cell>
          <cell r="B287">
            <v>1</v>
          </cell>
          <cell r="C287" t="str">
            <v>Máscara de Neoprene Rerda</v>
          </cell>
          <cell r="D287" t="str">
            <v>Máscaras térmicas,Productos,Accesorios,Capuchas</v>
          </cell>
          <cell r="E287">
            <v>913.45001200000002</v>
          </cell>
          <cell r="F287">
            <v>0</v>
          </cell>
          <cell r="G287">
            <v>0</v>
          </cell>
          <cell r="H287">
            <v>0</v>
          </cell>
          <cell r="M287">
            <v>8518011</v>
          </cell>
          <cell r="S287">
            <v>0</v>
          </cell>
          <cell r="T287">
            <v>5</v>
          </cell>
          <cell r="U287">
            <v>5</v>
          </cell>
          <cell r="V287">
            <v>5</v>
          </cell>
          <cell r="W287">
            <v>0.03</v>
          </cell>
          <cell r="X287">
            <v>29</v>
          </cell>
          <cell r="Y287">
            <v>1</v>
          </cell>
          <cell r="Z287" t="str">
            <v>both</v>
          </cell>
          <cell r="AA287">
            <v>0</v>
          </cell>
          <cell r="AD287" t="str">
            <v xml:space="preserve">Máscara térmica con neoprene en la sección delantera y sintético en los laterales. Ajustable con abrojo (velcro) en el dorso. </v>
          </cell>
          <cell r="AE287" t="str">
            <v xml:space="preserve">Cuenta con agujeritos en la zona de la nariz para facilitar la ventilación y la respiración. Ideal para montañismo, running, esquí, motociclismo, etc. </v>
          </cell>
          <cell r="AF287" t="str">
            <v>Térmica,Neoprene,Pasamontañas,Montañismo,Máscara</v>
          </cell>
          <cell r="AJ287" t="str">
            <v>mascara-de-neoprene-rerda</v>
          </cell>
          <cell r="AM287">
            <v>1</v>
          </cell>
          <cell r="AO287">
            <v>42878.498055555552</v>
          </cell>
          <cell r="AP287">
            <v>1</v>
          </cell>
          <cell r="AQ287" t="str">
            <v>http://rerda.com/img/p/1/5/2/5/1525.jpg,http://rerda.com/img/p/1/5/2/6/1526.jpg,http://rerda.com/img/p/1/5/2/7/1527.jpg</v>
          </cell>
          <cell r="AR287">
            <v>0</v>
          </cell>
          <cell r="AS287" t="str">
            <v>Ancho:26 cm:6:1,Material:Neoprene:3:0,Modelo:Máscara Témica:4:1,Longitud Extendido:54 cm:9:1</v>
          </cell>
          <cell r="AT287">
            <v>0</v>
          </cell>
          <cell r="AU287" t="str">
            <v>new</v>
          </cell>
          <cell r="AV287">
            <v>0</v>
          </cell>
          <cell r="AW287">
            <v>0</v>
          </cell>
          <cell r="AX287">
            <v>0</v>
          </cell>
          <cell r="AY287">
            <v>2</v>
          </cell>
          <cell r="AZ287">
            <v>1</v>
          </cell>
          <cell r="BA287">
            <v>0</v>
          </cell>
          <cell r="BB287">
            <v>0</v>
          </cell>
          <cell r="BD287">
            <v>913.45</v>
          </cell>
          <cell r="BE287" t="e">
            <v>#N/A</v>
          </cell>
        </row>
        <row r="288">
          <cell r="A288">
            <v>393</v>
          </cell>
          <cell r="B288">
            <v>0</v>
          </cell>
          <cell r="C288" t="str">
            <v>Máscara de Neoprene con Gafas</v>
          </cell>
          <cell r="D288" t="str">
            <v>Máscaras térmicas,Productos,Accesorios,Capuchas</v>
          </cell>
          <cell r="E288">
            <v>3919.0900879999999</v>
          </cell>
          <cell r="F288">
            <v>0</v>
          </cell>
          <cell r="G288">
            <v>0</v>
          </cell>
          <cell r="H288">
            <v>0</v>
          </cell>
          <cell r="M288">
            <v>8518753</v>
          </cell>
          <cell r="S288">
            <v>0</v>
          </cell>
          <cell r="T288">
            <v>5</v>
          </cell>
          <cell r="U288">
            <v>5</v>
          </cell>
          <cell r="V288">
            <v>5</v>
          </cell>
          <cell r="W288">
            <v>0.03</v>
          </cell>
          <cell r="X288">
            <v>0</v>
          </cell>
          <cell r="Y288">
            <v>1</v>
          </cell>
          <cell r="Z288" t="str">
            <v>both</v>
          </cell>
          <cell r="AA288">
            <v>0</v>
          </cell>
          <cell r="AD288" t="str">
            <v>&lt;ul&gt;&lt;li&gt;Máscara térmica de neoprene en conjunto con gafas de protección.&lt;/li&gt;&lt;br /&gt;&lt;li&gt;Ideal para esquí, motocisclismo, ciclismo y montañismo.&lt;/li&gt;&lt;br /&gt;&lt;li&gt;Dos aberturas: ojos y nariz.&lt;/li&gt;&lt;br /&gt;&lt;/ul&gt;</v>
          </cell>
          <cell r="AE288" t="str">
            <v>&lt;p&gt;Máscara regulable con cinta elástica, estructura metálica y material acolchado para un buen contacto con la piel.&lt;/p&gt;</v>
          </cell>
          <cell r="AF288" t="str">
            <v>Neoprene,Montañismo,Esquí,Gafas,Trekking</v>
          </cell>
          <cell r="AJ288" t="str">
            <v>mascara-de-neoprene-con-gafas</v>
          </cell>
          <cell r="AM288">
            <v>1</v>
          </cell>
          <cell r="AO288">
            <v>42878.83079861111</v>
          </cell>
          <cell r="AP288">
            <v>1</v>
          </cell>
          <cell r="AQ288" t="str">
            <v>http://rerda.com/img/p/1/5/3/3/1533.jpg,http://rerda.com/img/p/1/5/3/2/1532.jpg,http://rerda.com/img/p/1/5/3/4/1534.jpg</v>
          </cell>
          <cell r="AR288">
            <v>0</v>
          </cell>
          <cell r="AS288" t="str">
            <v>Altura:21 cm:5:1,Material:Neoprene:3:0,Modelo:Con Gafas:4:1,Longitud Extendido:58 cm:9:1</v>
          </cell>
          <cell r="AT288">
            <v>0</v>
          </cell>
          <cell r="AU288" t="str">
            <v>new</v>
          </cell>
          <cell r="AV288">
            <v>0</v>
          </cell>
          <cell r="AW288">
            <v>0</v>
          </cell>
          <cell r="AX288">
            <v>0</v>
          </cell>
          <cell r="AY288">
            <v>2</v>
          </cell>
          <cell r="AZ288">
            <v>1</v>
          </cell>
          <cell r="BA288">
            <v>0</v>
          </cell>
          <cell r="BB288">
            <v>0</v>
          </cell>
          <cell r="BD288">
            <v>3919.09</v>
          </cell>
          <cell r="BE288" t="e">
            <v>#N/A</v>
          </cell>
        </row>
        <row r="289">
          <cell r="A289">
            <v>394</v>
          </cell>
          <cell r="B289">
            <v>1</v>
          </cell>
          <cell r="C289" t="str">
            <v>Gorro de Lana Rocky sin Forro</v>
          </cell>
          <cell r="D289" t="str">
            <v>Capuchas,Productos,Accesorios</v>
          </cell>
          <cell r="E289">
            <v>328.97000100000002</v>
          </cell>
          <cell r="F289">
            <v>0</v>
          </cell>
          <cell r="G289">
            <v>0</v>
          </cell>
          <cell r="H289">
            <v>0</v>
          </cell>
          <cell r="M289">
            <v>8400240</v>
          </cell>
          <cell r="S289">
            <v>0</v>
          </cell>
          <cell r="T289">
            <v>5</v>
          </cell>
          <cell r="U289">
            <v>5</v>
          </cell>
          <cell r="V289">
            <v>5</v>
          </cell>
          <cell r="W289">
            <v>0.03</v>
          </cell>
          <cell r="X289">
            <v>162</v>
          </cell>
          <cell r="Y289">
            <v>1</v>
          </cell>
          <cell r="Z289" t="str">
            <v>both</v>
          </cell>
          <cell r="AA289">
            <v>0</v>
          </cell>
          <cell r="AD289" t="str">
            <v xml:space="preserve">Gorro de lana para abrigo, sin forro interior. Una sola pieza y cocido en la parte superior. Cómodo y elastizado. Se adapta con facilidad. </v>
          </cell>
          <cell r="AF289" t="str">
            <v>Lana,Gorro,Rocky,Sin Forro</v>
          </cell>
          <cell r="AJ289" t="str">
            <v>gorro-de-lana-rocky-sin-forro</v>
          </cell>
          <cell r="AM289">
            <v>1</v>
          </cell>
          <cell r="AO289">
            <v>42878.841053240743</v>
          </cell>
          <cell r="AP289">
            <v>1</v>
          </cell>
          <cell r="AQ289" t="str">
            <v>http://rerda.com/img/p/1/5/3/5/1535.jpg</v>
          </cell>
          <cell r="AR289">
            <v>0</v>
          </cell>
          <cell r="AS289" t="str">
            <v>Altura:25 cm:5:1,Material:Lana:3:0,Modelo:Sin Forro:4:1,Medidas Exteriores:Diámetro 12,1 cm:14:1</v>
          </cell>
          <cell r="AT289">
            <v>0</v>
          </cell>
          <cell r="AU289" t="str">
            <v>new</v>
          </cell>
          <cell r="AV289">
            <v>0</v>
          </cell>
          <cell r="AW289">
            <v>0</v>
          </cell>
          <cell r="AX289">
            <v>0</v>
          </cell>
          <cell r="AY289">
            <v>2</v>
          </cell>
          <cell r="AZ289">
            <v>1</v>
          </cell>
          <cell r="BA289">
            <v>0</v>
          </cell>
          <cell r="BB289">
            <v>0</v>
          </cell>
          <cell r="BD289">
            <v>328.97</v>
          </cell>
          <cell r="BE289" t="e">
            <v>#N/A</v>
          </cell>
        </row>
        <row r="290">
          <cell r="A290">
            <v>395</v>
          </cell>
          <cell r="B290">
            <v>1</v>
          </cell>
          <cell r="C290" t="str">
            <v>Protector Visual Libus Argon</v>
          </cell>
          <cell r="D290" t="str">
            <v>Anteojos,Productos,Accesorios</v>
          </cell>
          <cell r="E290">
            <v>355.209991</v>
          </cell>
          <cell r="F290">
            <v>0</v>
          </cell>
          <cell r="G290">
            <v>0</v>
          </cell>
          <cell r="H290">
            <v>0</v>
          </cell>
          <cell r="M290">
            <v>8503820</v>
          </cell>
          <cell r="S290">
            <v>0</v>
          </cell>
          <cell r="T290">
            <v>5</v>
          </cell>
          <cell r="U290">
            <v>5</v>
          </cell>
          <cell r="V290">
            <v>5</v>
          </cell>
          <cell r="W290">
            <v>0.03</v>
          </cell>
          <cell r="X290">
            <v>-1</v>
          </cell>
          <cell r="Y290">
            <v>1</v>
          </cell>
          <cell r="Z290" t="str">
            <v>both</v>
          </cell>
          <cell r="AA290">
            <v>0</v>
          </cell>
          <cell r="AD290" t="str">
            <v xml:space="preserve">Anteojo de seguridad medio marco con puente nasal. Protector visual frontal y lateral; contra golpes, impacto de partícu­las, polvo y chispas. </v>
          </cell>
          <cell r="AE290" t="str">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ell>
          <cell r="AF290" t="str">
            <v>Lentes,Anteojos,Protector Visual</v>
          </cell>
          <cell r="AJ290" t="str">
            <v>protector-visual-libus-argon</v>
          </cell>
          <cell r="AM290">
            <v>1</v>
          </cell>
          <cell r="AO290">
            <v>42879.431203703702</v>
          </cell>
          <cell r="AP290">
            <v>1</v>
          </cell>
          <cell r="AQ290" t="str">
            <v>http://rerda.com/img/p/1/5/4/0/1540.jpg</v>
          </cell>
          <cell r="AR290">
            <v>0</v>
          </cell>
          <cell r="AS290" t="str">
            <v>Altura:5,5 cm:5:1,Ancho:15 cm:6:1,Espesor:15 cm:7:1,Material:Acrílico:3:1</v>
          </cell>
          <cell r="AT290">
            <v>0</v>
          </cell>
          <cell r="AU290" t="str">
            <v>new</v>
          </cell>
          <cell r="AV290">
            <v>0</v>
          </cell>
          <cell r="AW290">
            <v>0</v>
          </cell>
          <cell r="AX290">
            <v>0</v>
          </cell>
          <cell r="AY290">
            <v>2</v>
          </cell>
          <cell r="AZ290">
            <v>1</v>
          </cell>
          <cell r="BA290">
            <v>0</v>
          </cell>
          <cell r="BB290">
            <v>0</v>
          </cell>
          <cell r="BD290">
            <v>355.21</v>
          </cell>
          <cell r="BE290" t="e">
            <v>#N/A</v>
          </cell>
        </row>
        <row r="291">
          <cell r="A291">
            <v>396</v>
          </cell>
          <cell r="B291">
            <v>0</v>
          </cell>
          <cell r="C291" t="str">
            <v>Guantes de Combate con Dedos Abiertos</v>
          </cell>
          <cell r="D291" t="str">
            <v>Guantes,Productos,Accesorios</v>
          </cell>
          <cell r="E291">
            <v>205.449997</v>
          </cell>
          <cell r="F291">
            <v>0</v>
          </cell>
          <cell r="G291">
            <v>0</v>
          </cell>
          <cell r="H291">
            <v>0</v>
          </cell>
          <cell r="M291">
            <v>8517110</v>
          </cell>
          <cell r="S291">
            <v>0</v>
          </cell>
          <cell r="T291">
            <v>5</v>
          </cell>
          <cell r="U291">
            <v>5</v>
          </cell>
          <cell r="V291">
            <v>5</v>
          </cell>
          <cell r="W291">
            <v>0.03</v>
          </cell>
          <cell r="X291">
            <v>0</v>
          </cell>
          <cell r="Y291">
            <v>1</v>
          </cell>
          <cell r="Z291" t="str">
            <v>both</v>
          </cell>
          <cell r="AA291">
            <v>0</v>
          </cell>
          <cell r="AD291" t="str">
            <v>&lt;ul class=a-unordered-list a-vertical a-spacing-none"&gt;&lt;li&gt;&lt;span class="a-list-item"&gt; Puños acanalados. &lt;/span&gt;&lt;/li&gt;&lt;br /&gt;&lt;li&gt;&lt;span class="a-list-item"&gt; Disponibles en dos tallas. &lt;/span&gt;&lt;/li&gt;&lt;br /&gt;&lt;li&gt;&lt;span class="a-list-item"&gt; Material: 95 % acrílico, 5 % elastano.&lt;/span&gt;&lt;/li&gt;&lt;br /&gt;&lt;li&gt;&lt;span class="a-list-item"&gt;Color negro. &lt;/span&gt;&lt;/li&gt;&lt;br /&gt;&lt;/ul&gt;"</v>
          </cell>
          <cell r="AF291" t="str">
            <v>Guantes,Táctico,Combate</v>
          </cell>
          <cell r="AJ291" t="str">
            <v>guantes-de-combate-con-dedos-abiertos</v>
          </cell>
          <cell r="AM291">
            <v>1</v>
          </cell>
          <cell r="AO291">
            <v>42879.447465277779</v>
          </cell>
          <cell r="AP291">
            <v>1</v>
          </cell>
          <cell r="AQ291" t="str">
            <v>http://rerda.com/img/p/1/5/4/1/1541.jpg</v>
          </cell>
          <cell r="AR291">
            <v>0</v>
          </cell>
          <cell r="AS291" t="str">
            <v>Material:95 % acrílico, 5 % elastano:3:1,Modelo:Dedos Abiertos:4:1,Denominación:Guantes de Combate:1:1</v>
          </cell>
          <cell r="AT291">
            <v>0</v>
          </cell>
          <cell r="AU291" t="str">
            <v>new</v>
          </cell>
          <cell r="AV291">
            <v>0</v>
          </cell>
          <cell r="AW291">
            <v>0</v>
          </cell>
          <cell r="AX291">
            <v>0</v>
          </cell>
          <cell r="AY291">
            <v>2</v>
          </cell>
          <cell r="AZ291">
            <v>1</v>
          </cell>
          <cell r="BA291">
            <v>0</v>
          </cell>
          <cell r="BB291">
            <v>0</v>
          </cell>
          <cell r="BD291">
            <v>205.45</v>
          </cell>
          <cell r="BE291" t="e">
            <v>#N/A</v>
          </cell>
        </row>
        <row r="292">
          <cell r="A292">
            <v>398</v>
          </cell>
          <cell r="B292">
            <v>1</v>
          </cell>
          <cell r="C292" t="str">
            <v>Cordones para Borceguíes Negros</v>
          </cell>
          <cell r="D292" t="str">
            <v>Cordones para borceguíes,Productos,Calzado,Accesorios de Calzado</v>
          </cell>
          <cell r="E292">
            <v>162</v>
          </cell>
          <cell r="F292">
            <v>0</v>
          </cell>
          <cell r="G292">
            <v>0</v>
          </cell>
          <cell r="H292">
            <v>0</v>
          </cell>
          <cell r="M292">
            <v>8707000</v>
          </cell>
          <cell r="S292">
            <v>0</v>
          </cell>
          <cell r="T292">
            <v>5</v>
          </cell>
          <cell r="U292">
            <v>5</v>
          </cell>
          <cell r="V292">
            <v>5</v>
          </cell>
          <cell r="W292">
            <v>0.03</v>
          </cell>
          <cell r="X292">
            <v>34</v>
          </cell>
          <cell r="Y292">
            <v>1</v>
          </cell>
          <cell r="Z292" t="str">
            <v>both</v>
          </cell>
          <cell r="AA292">
            <v>0</v>
          </cell>
          <cell r="AD292" t="str">
            <v xml:space="preserve">Par de cordones negros para borceguí táctico militar. Material sintético de alta calidad y resistente. </v>
          </cell>
          <cell r="AF292" t="str">
            <v>Borceguíes,Cordones</v>
          </cell>
          <cell r="AJ292" t="str">
            <v>cordones-para-borceguies-negros</v>
          </cell>
          <cell r="AM292">
            <v>1</v>
          </cell>
          <cell r="AO292">
            <v>42879.501273148147</v>
          </cell>
          <cell r="AP292">
            <v>1</v>
          </cell>
          <cell r="AQ292" t="str">
            <v>http://rerda.com/img/p/1/5/4/4/1544.jpg</v>
          </cell>
          <cell r="AR292">
            <v>0</v>
          </cell>
          <cell r="AS292" t="str">
            <v>Material:Sintético:3:1,Modelo:Táctico para Borcego:4:1</v>
          </cell>
          <cell r="AT292">
            <v>0</v>
          </cell>
          <cell r="AU292" t="str">
            <v>new</v>
          </cell>
          <cell r="AV292">
            <v>0</v>
          </cell>
          <cell r="AW292">
            <v>0</v>
          </cell>
          <cell r="AX292">
            <v>0</v>
          </cell>
          <cell r="AY292">
            <v>2</v>
          </cell>
          <cell r="AZ292">
            <v>1</v>
          </cell>
          <cell r="BA292">
            <v>0</v>
          </cell>
          <cell r="BB292">
            <v>0</v>
          </cell>
          <cell r="BD292">
            <v>162</v>
          </cell>
          <cell r="BE292" t="e">
            <v>#N/A</v>
          </cell>
        </row>
        <row r="293">
          <cell r="A293">
            <v>400</v>
          </cell>
          <cell r="B293">
            <v>1</v>
          </cell>
          <cell r="C293" t="str">
            <v>Guantes de Polar</v>
          </cell>
          <cell r="D293" t="str">
            <v>Guantes,Productos,Accesorios</v>
          </cell>
          <cell r="E293">
            <v>212.490005</v>
          </cell>
          <cell r="F293">
            <v>0</v>
          </cell>
          <cell r="G293">
            <v>0</v>
          </cell>
          <cell r="H293">
            <v>0</v>
          </cell>
          <cell r="M293">
            <v>8517050</v>
          </cell>
          <cell r="S293">
            <v>0</v>
          </cell>
          <cell r="T293">
            <v>5</v>
          </cell>
          <cell r="U293">
            <v>5</v>
          </cell>
          <cell r="V293">
            <v>5</v>
          </cell>
          <cell r="W293">
            <v>0.03</v>
          </cell>
          <cell r="X293">
            <v>0</v>
          </cell>
          <cell r="Y293">
            <v>1</v>
          </cell>
          <cell r="Z293" t="str">
            <v>both</v>
          </cell>
          <cell r="AA293">
            <v>0</v>
          </cell>
          <cell r="AD293" t="str">
            <v xml:space="preserve">Guantes abrigados de tela polar, color negro. Puño de polar cocido. </v>
          </cell>
          <cell r="AF293" t="str">
            <v>Polar,Guantes</v>
          </cell>
          <cell r="AJ293" t="str">
            <v>guantes-de-polar</v>
          </cell>
          <cell r="AM293">
            <v>1</v>
          </cell>
          <cell r="AO293">
            <v>42879.815104166664</v>
          </cell>
          <cell r="AP293">
            <v>1</v>
          </cell>
          <cell r="AQ293" t="str">
            <v>http://rerda.com/img/p/1/5/4/8/1548.jpg,http://rerda.com/img/p/1/5/4/9/1549.jpg,http://rerda.com/img/p/1/5/5/0/1550.jpg</v>
          </cell>
          <cell r="AR293">
            <v>0</v>
          </cell>
          <cell r="AS293" t="str">
            <v>Material:Polar:3:0,Modelo:Negro:4:1</v>
          </cell>
          <cell r="AT293">
            <v>0</v>
          </cell>
          <cell r="AU293" t="str">
            <v>new</v>
          </cell>
          <cell r="AV293">
            <v>0</v>
          </cell>
          <cell r="AW293">
            <v>0</v>
          </cell>
          <cell r="AX293">
            <v>0</v>
          </cell>
          <cell r="AY293">
            <v>2</v>
          </cell>
          <cell r="AZ293">
            <v>1</v>
          </cell>
          <cell r="BA293">
            <v>0</v>
          </cell>
          <cell r="BB293">
            <v>0</v>
          </cell>
          <cell r="BD293">
            <v>212.49</v>
          </cell>
          <cell r="BE293" t="e">
            <v>#N/A</v>
          </cell>
        </row>
        <row r="294">
          <cell r="A294">
            <v>401</v>
          </cell>
          <cell r="B294">
            <v>0</v>
          </cell>
          <cell r="C294" t="str">
            <v>Cuchillo Táctico con Funda de Cuerina</v>
          </cell>
          <cell r="D294" t="str">
            <v>Cuchillos,Productos,Accesorios</v>
          </cell>
          <cell r="E294">
            <v>2125.1298830000001</v>
          </cell>
          <cell r="F294">
            <v>0</v>
          </cell>
          <cell r="G294">
            <v>0</v>
          </cell>
          <cell r="H294">
            <v>0</v>
          </cell>
          <cell r="M294">
            <v>8521472</v>
          </cell>
          <cell r="S294">
            <v>0</v>
          </cell>
          <cell r="T294">
            <v>5</v>
          </cell>
          <cell r="U294">
            <v>5</v>
          </cell>
          <cell r="V294">
            <v>5</v>
          </cell>
          <cell r="W294">
            <v>0.03</v>
          </cell>
          <cell r="X294">
            <v>0</v>
          </cell>
          <cell r="Y294">
            <v>1</v>
          </cell>
          <cell r="Z294" t="str">
            <v>both</v>
          </cell>
          <cell r="AA294">
            <v>0</v>
          </cell>
          <cell r="AD294" t="str">
            <v>&lt;ul&gt;&lt;li&gt;Cuchillo táctico con funda de cuerina.&lt;/li&gt;&lt;br /&gt;&lt;li&gt;La funda cuenta con seguro y pasacinto incorporado y remachado.&lt;/li&gt;&lt;br /&gt;&lt;li&gt;Espesor de hoja: 4,5 mm.&lt;/li&gt;&lt;br /&gt;&lt;/ul&gt;</v>
          </cell>
          <cell r="AF294" t="str">
            <v>Cuchillo,Táctico,Funda Cuerina</v>
          </cell>
          <cell r="AJ294" t="str">
            <v>cuchillo-tactico-con-funda-de-cuerina</v>
          </cell>
          <cell r="AM294">
            <v>1</v>
          </cell>
          <cell r="AO294">
            <v>42881.355868055558</v>
          </cell>
          <cell r="AP294">
            <v>1</v>
          </cell>
          <cell r="AQ294" t="str">
            <v>http://rerda.com/img/p/1/5/5/2/1552.jpg,http://rerda.com/img/p/1/5/5/1/1551.jpg,http://rerda.com/img/p/1/5/5/3/1553.jpg</v>
          </cell>
          <cell r="AR294">
            <v>0</v>
          </cell>
          <cell r="AS294" t="str">
            <v>Altura:26 cm:5:1,Ancho:3,7 cm:6:1,Espesor:2 cm:7:1,Material:Acero Inoxidable:3:1,Modelo:Táctico con Funda de Cuerina:4:1</v>
          </cell>
          <cell r="AT294">
            <v>0</v>
          </cell>
          <cell r="AU294" t="str">
            <v>new</v>
          </cell>
          <cell r="AV294">
            <v>0</v>
          </cell>
          <cell r="AW294">
            <v>0</v>
          </cell>
          <cell r="AX294">
            <v>0</v>
          </cell>
          <cell r="AY294">
            <v>2</v>
          </cell>
          <cell r="AZ294">
            <v>1</v>
          </cell>
          <cell r="BA294">
            <v>0</v>
          </cell>
          <cell r="BB294">
            <v>0</v>
          </cell>
          <cell r="BD294">
            <v>2125.13</v>
          </cell>
          <cell r="BE294" t="e">
            <v>#N/A</v>
          </cell>
        </row>
        <row r="295">
          <cell r="A295">
            <v>402</v>
          </cell>
          <cell r="B295">
            <v>0</v>
          </cell>
          <cell r="C295" t="str">
            <v>Cuchillo Táctico con Funda de Plástico Rígida</v>
          </cell>
          <cell r="D295" t="str">
            <v>Cuchillos,Productos,Accesorios</v>
          </cell>
          <cell r="E295">
            <v>0</v>
          </cell>
          <cell r="F295">
            <v>0</v>
          </cell>
          <cell r="G295">
            <v>0</v>
          </cell>
          <cell r="H295">
            <v>0</v>
          </cell>
          <cell r="M295">
            <v>8521290</v>
          </cell>
          <cell r="S295">
            <v>0</v>
          </cell>
          <cell r="T295">
            <v>5</v>
          </cell>
          <cell r="U295">
            <v>5</v>
          </cell>
          <cell r="V295">
            <v>5</v>
          </cell>
          <cell r="W295">
            <v>0.03</v>
          </cell>
          <cell r="X295">
            <v>0</v>
          </cell>
          <cell r="Y295">
            <v>1</v>
          </cell>
          <cell r="Z295" t="str">
            <v>both</v>
          </cell>
          <cell r="AA295">
            <v>0</v>
          </cell>
          <cell r="AD295" t="str">
            <v>&lt;ul&gt;&lt;li&gt;Cuchillo táctico con mango envuelto en cordel Paracord.&lt;/li&gt;&lt;br /&gt;&lt;li&gt;Serrucho afilado en sección superior de la hoja.&lt;/li&gt;&lt;br /&gt;&lt;li&gt;Estuche con botón de seguro y resorte.&lt;/li&gt;&lt;br /&gt;&lt;/ul&gt;</v>
          </cell>
          <cell r="AE295" t="str">
            <v>&lt;p&gt;Estuche funda sistema rígido.&lt;/p&gt;</v>
          </cell>
          <cell r="AF295" t="str">
            <v>Cuchillo,Molle,Táctico,Funda Plástico</v>
          </cell>
          <cell r="AJ295" t="str">
            <v>cuchillo-tactico-con-funda-de-plastico-rigida</v>
          </cell>
          <cell r="AM295">
            <v>1</v>
          </cell>
          <cell r="AO295">
            <v>42881.382638888892</v>
          </cell>
          <cell r="AP295">
            <v>1</v>
          </cell>
          <cell r="AQ295" t="str">
            <v>http://rerda.com/img/p/1/5/5/5/1555.jpg,http://rerda.com/img/p/1/5/5/4/1554.jpg,http://rerda.com/img/p/1/5/7/3/1573.jpg,http://rerda.com/img/p/1/5/7/4/1574.jpg</v>
          </cell>
          <cell r="AR295">
            <v>0</v>
          </cell>
          <cell r="AS295" t="str">
            <v>Altura:215 mm:5:1,Ancho:37 mm:6:1,Espesor:3 mm:7:1,Material:Acero Inoxidable:3:1,Modelo:Funda de Plástico:4:1</v>
          </cell>
          <cell r="AT295">
            <v>0</v>
          </cell>
          <cell r="AU295" t="str">
            <v>new</v>
          </cell>
          <cell r="AV295">
            <v>0</v>
          </cell>
          <cell r="AW295">
            <v>0</v>
          </cell>
          <cell r="AX295">
            <v>0</v>
          </cell>
          <cell r="AY295">
            <v>2</v>
          </cell>
          <cell r="AZ295">
            <v>1</v>
          </cell>
          <cell r="BA295">
            <v>0</v>
          </cell>
          <cell r="BB295">
            <v>0</v>
          </cell>
          <cell r="BD295">
            <v>0</v>
          </cell>
          <cell r="BE295" t="e">
            <v>#N/A</v>
          </cell>
        </row>
        <row r="296">
          <cell r="A296">
            <v>403</v>
          </cell>
          <cell r="B296">
            <v>1</v>
          </cell>
          <cell r="C296" t="str">
            <v>Cuchillo Columbia con Funda XFA051</v>
          </cell>
          <cell r="D296" t="str">
            <v>Cuchillos,Productos,Accesorios</v>
          </cell>
          <cell r="E296">
            <v>1062.5500489999999</v>
          </cell>
          <cell r="F296">
            <v>0</v>
          </cell>
          <cell r="G296">
            <v>0</v>
          </cell>
          <cell r="H296">
            <v>0</v>
          </cell>
          <cell r="M296">
            <v>8521013</v>
          </cell>
          <cell r="S296">
            <v>0</v>
          </cell>
          <cell r="T296">
            <v>5</v>
          </cell>
          <cell r="U296">
            <v>5</v>
          </cell>
          <cell r="V296">
            <v>5</v>
          </cell>
          <cell r="W296">
            <v>0.03</v>
          </cell>
          <cell r="X296">
            <v>0</v>
          </cell>
          <cell r="Y296">
            <v>1</v>
          </cell>
          <cell r="Z296" t="str">
            <v>both</v>
          </cell>
          <cell r="AA296">
            <v>0</v>
          </cell>
          <cell r="AD296" t="str">
            <v xml:space="preserve">Cuchillo Columbia XVA051 con mango redondo y puntero de acero en la base. Serrucho en la parte superior de la hoja. </v>
          </cell>
          <cell r="AE296" t="str">
            <v xml:space="preserve">Mango recubierto en goma antideslizante. Funda de poliamida con pasacinto y seguro de abrojo (velcro) remachado. </v>
          </cell>
          <cell r="AF296" t="str">
            <v>Cuchillo,Táctico,Puntero,Funda Poliamida</v>
          </cell>
          <cell r="AJ296" t="str">
            <v>cuchillo-columbia-con-funda-xfa051</v>
          </cell>
          <cell r="AM296">
            <v>1</v>
          </cell>
          <cell r="AO296">
            <v>42881.417442129627</v>
          </cell>
          <cell r="AP296">
            <v>1</v>
          </cell>
          <cell r="AQ296" t="str">
            <v>http://rerda.com/img/p/3/7/5/2/3752.jpg,http://rerda.com/img/p/1/5/5/7/1557.jpg</v>
          </cell>
          <cell r="AR296">
            <v>0</v>
          </cell>
          <cell r="AS296" t="str">
            <v>Altura:24 cm:5:1,Ancho:6 cm:6:1,Espesor:2,7 cm:7:1,Material:Acero Inoxidable:3:1,Modelo:Con Funda de Poliamida y Puntero de Acero:4:1</v>
          </cell>
          <cell r="AT296">
            <v>0</v>
          </cell>
          <cell r="AU296" t="str">
            <v>new</v>
          </cell>
          <cell r="AV296">
            <v>0</v>
          </cell>
          <cell r="AW296">
            <v>0</v>
          </cell>
          <cell r="AX296">
            <v>0</v>
          </cell>
          <cell r="AY296">
            <v>2</v>
          </cell>
          <cell r="AZ296">
            <v>1</v>
          </cell>
          <cell r="BA296">
            <v>0</v>
          </cell>
          <cell r="BB296">
            <v>0</v>
          </cell>
          <cell r="BD296">
            <v>1062.55</v>
          </cell>
          <cell r="BE296" t="e">
            <v>#N/A</v>
          </cell>
        </row>
        <row r="297">
          <cell r="A297">
            <v>404</v>
          </cell>
          <cell r="B297">
            <v>1</v>
          </cell>
          <cell r="C297" t="str">
            <v>Cuchillo Columbia 5548A con Funda Rígida</v>
          </cell>
          <cell r="D297" t="str">
            <v>Cuchillos,Productos,Accesorios</v>
          </cell>
          <cell r="E297">
            <v>1300</v>
          </cell>
          <cell r="F297">
            <v>0</v>
          </cell>
          <cell r="G297">
            <v>0</v>
          </cell>
          <cell r="H297">
            <v>0</v>
          </cell>
          <cell r="M297">
            <v>8521100</v>
          </cell>
          <cell r="S297">
            <v>0</v>
          </cell>
          <cell r="T297">
            <v>5</v>
          </cell>
          <cell r="U297">
            <v>5</v>
          </cell>
          <cell r="V297">
            <v>5</v>
          </cell>
          <cell r="W297">
            <v>0.03</v>
          </cell>
          <cell r="X297">
            <v>0</v>
          </cell>
          <cell r="Y297">
            <v>1</v>
          </cell>
          <cell r="Z297" t="str">
            <v>both</v>
          </cell>
          <cell r="AA297">
            <v>0</v>
          </cell>
          <cell r="AD297" t="str">
            <v>Cuchillo táctico con serrucho en la sección superior de la hoja y mango antideslizante.</v>
          </cell>
          <cell r="AE297" t="str">
            <v>Funda con sección de poliamida para el cinturón y extremo de plástico con ojales para una disposición rígida.</v>
          </cell>
          <cell r="AF297" t="str">
            <v>Cuchillo,Con Funda Rígida</v>
          </cell>
          <cell r="AJ297" t="str">
            <v>cuchillo-columbia-5548a-con-funda-rigida</v>
          </cell>
          <cell r="AM297">
            <v>1</v>
          </cell>
          <cell r="AO297">
            <v>42881.514965277776</v>
          </cell>
          <cell r="AP297">
            <v>1</v>
          </cell>
          <cell r="AQ297" t="str">
            <v>http://rerda.com/img/p/1/5/5/8/1558.jpg,http://rerda.com/img/p/1/5/5/9/1559.jpg,http://rerda.com/img/p/1/5/6/0/1560.jpg,http://rerda.com/img/p/1/5/6/1/1561.jpg,http://rerda.com/img/p/1/5/6/2/1562.jpg</v>
          </cell>
          <cell r="AR297">
            <v>0</v>
          </cell>
          <cell r="AS297" t="str">
            <v>Altura:30 cm:5:1,Ancho:5,5 cm:6:1,Espesor:2,6 cm:7:1,Material:Acero Inoxidable:3:1,Modelo:Con Funda Rígida:4:1</v>
          </cell>
          <cell r="AT297">
            <v>0</v>
          </cell>
          <cell r="AU297" t="str">
            <v>new</v>
          </cell>
          <cell r="AV297">
            <v>0</v>
          </cell>
          <cell r="AW297">
            <v>0</v>
          </cell>
          <cell r="AX297">
            <v>0</v>
          </cell>
          <cell r="AY297">
            <v>2</v>
          </cell>
          <cell r="AZ297">
            <v>1</v>
          </cell>
          <cell r="BA297">
            <v>0</v>
          </cell>
          <cell r="BB297">
            <v>0</v>
          </cell>
          <cell r="BD297">
            <v>1300</v>
          </cell>
          <cell r="BE297" t="e">
            <v>#N/A</v>
          </cell>
        </row>
        <row r="298">
          <cell r="A298">
            <v>405</v>
          </cell>
          <cell r="B298">
            <v>0</v>
          </cell>
          <cell r="C298" t="str">
            <v>Pinza Multifunción tipo Navaja Suiza</v>
          </cell>
          <cell r="D298" t="str">
            <v>Cuchillos,Productos,Accesorios</v>
          </cell>
          <cell r="E298">
            <v>398.42999300000002</v>
          </cell>
          <cell r="F298">
            <v>0</v>
          </cell>
          <cell r="G298">
            <v>0</v>
          </cell>
          <cell r="H298">
            <v>0</v>
          </cell>
          <cell r="M298">
            <v>8521498</v>
          </cell>
          <cell r="S298">
            <v>0</v>
          </cell>
          <cell r="T298">
            <v>5</v>
          </cell>
          <cell r="U298">
            <v>5</v>
          </cell>
          <cell r="V298">
            <v>5</v>
          </cell>
          <cell r="W298">
            <v>0.03</v>
          </cell>
          <cell r="X298">
            <v>0</v>
          </cell>
          <cell r="Y298">
            <v>1</v>
          </cell>
          <cell r="Z298" t="str">
            <v>both</v>
          </cell>
          <cell r="AA298">
            <v>0</v>
          </cell>
          <cell r="AD298" t="str">
            <v>&lt;p&gt;Navaja multifunción y multiuso de metal. Cuenta con varias funciones útiles para toda situación.&lt;/p&gt;</v>
          </cell>
          <cell r="AE298" t="str">
            <v>&lt;ul&gt;&lt;li&gt;Abre tapas.&lt;/li&gt;&lt;br /&gt;&lt;li&gt;Abre latas.&lt;/li&gt;&lt;br /&gt;&lt;li&gt;Tirabuzón.&lt;/li&gt;&lt;br /&gt;&lt;li&gt;Destornillador philips.&lt;/li&gt;&lt;br /&gt;&lt;li&gt;Destornillador plano.&lt;/li&gt;&lt;br /&gt;&lt;li&gt;Lima y limpiador de uñas.&lt;/li&gt;&lt;br /&gt;&lt;li&gt;Abre cartas.&lt;/li&gt;&lt;br /&gt;&lt;li&gt;Tijera.&lt;/li&gt;&lt;br /&gt;&lt;li&gt;Serrucho Fino.&lt;/li&gt;&lt;br /&gt;&lt;li&gt;Serrucho Grueso.&lt;/li&gt;&lt;br /&gt;&lt;li&gt;Navaja grande.&lt;/li&gt;&lt;br /&gt;&lt;li&gt;Enebrador.&lt;/li&gt;&lt;br /&gt;&lt;/ul&gt;</v>
          </cell>
          <cell r="AF298" t="str">
            <v>Multifunción,Navaja,Suiza,Multiuso</v>
          </cell>
          <cell r="AJ298" t="str">
            <v>pinza-multifuncion-tipo-navaja-suiza</v>
          </cell>
          <cell r="AM298">
            <v>1</v>
          </cell>
          <cell r="AO298">
            <v>42881.720011574071</v>
          </cell>
          <cell r="AP298">
            <v>1</v>
          </cell>
          <cell r="AQ298" t="str">
            <v>http://rerda.com/img/p/1/5/6/3/1563.jpg</v>
          </cell>
          <cell r="AR298">
            <v>0</v>
          </cell>
          <cell r="AS298" t="str">
            <v>Altura:18 cm:5:1,Ancho:1,6 cm:6:1,Espesor:2 cm:7:1,Material:Acero Inoxidable:3:1,Modelo:Multiuso y Multifunción:4:1</v>
          </cell>
          <cell r="AT298">
            <v>0</v>
          </cell>
          <cell r="AU298" t="str">
            <v>new</v>
          </cell>
          <cell r="AV298">
            <v>0</v>
          </cell>
          <cell r="AW298">
            <v>0</v>
          </cell>
          <cell r="AX298">
            <v>0</v>
          </cell>
          <cell r="AY298">
            <v>2</v>
          </cell>
          <cell r="AZ298">
            <v>1</v>
          </cell>
          <cell r="BA298">
            <v>0</v>
          </cell>
          <cell r="BB298">
            <v>0</v>
          </cell>
          <cell r="BD298">
            <v>398.43</v>
          </cell>
          <cell r="BE298" t="e">
            <v>#N/A</v>
          </cell>
        </row>
        <row r="299">
          <cell r="A299">
            <v>406</v>
          </cell>
          <cell r="B299">
            <v>0</v>
          </cell>
          <cell r="C299" t="str">
            <v>Conservadora Garden Life 6,7 Litros tipo Lunchera</v>
          </cell>
          <cell r="D299" t="str">
            <v>Camping, maniobras o campamentos,Productos</v>
          </cell>
          <cell r="E299">
            <v>0</v>
          </cell>
          <cell r="F299">
            <v>0</v>
          </cell>
          <cell r="G299">
            <v>0</v>
          </cell>
          <cell r="H299">
            <v>0</v>
          </cell>
          <cell r="M299">
            <v>8612102</v>
          </cell>
          <cell r="S299">
            <v>0</v>
          </cell>
          <cell r="T299">
            <v>5</v>
          </cell>
          <cell r="U299">
            <v>5</v>
          </cell>
          <cell r="V299">
            <v>5</v>
          </cell>
          <cell r="W299">
            <v>0.03</v>
          </cell>
          <cell r="X299">
            <v>0</v>
          </cell>
          <cell r="Y299">
            <v>1</v>
          </cell>
          <cell r="Z299" t="str">
            <v>both</v>
          </cell>
          <cell r="AA299">
            <v>0</v>
          </cell>
          <cell r="AD299" t="str">
            <v>&lt;ul&gt;&lt;br /&gt;&lt;li&gt;Conservadora con capacidad para 6,7 litros.&lt;/li&gt;&lt;br /&gt;&lt;li&gt;Super resistente.&lt;/li&gt;&lt;br /&gt;&lt;li&gt;Manijas rebatibles.&lt;/li&gt;&lt;br /&gt;&lt;/ul&gt;</v>
          </cell>
          <cell r="AF299" t="str">
            <v>Camping,Conservadora,6 litros</v>
          </cell>
          <cell r="AJ299" t="str">
            <v>conservadora-garden-life-67-litros-tipo-lunchera</v>
          </cell>
          <cell r="AM299">
            <v>1</v>
          </cell>
          <cell r="AO299">
            <v>42881.781458333331</v>
          </cell>
          <cell r="AP299">
            <v>1</v>
          </cell>
          <cell r="AQ299" t="str">
            <v>http://rerda.com/img/p/1/5/6/5/1565.jpg,http://rerda.com/img/p/1/5/6/4/1564.jpg</v>
          </cell>
          <cell r="AR299">
            <v>0</v>
          </cell>
          <cell r="AS299" t="str">
            <v>Altura:30 cm:5:1,Ancho:20 cm:6:1,Espesor:25 cm:7:1,Material:Plástico:3:1,Modelo:Garden Life 6,7 Litros:4:1</v>
          </cell>
          <cell r="AT299">
            <v>0</v>
          </cell>
          <cell r="AU299" t="str">
            <v>new</v>
          </cell>
          <cell r="AV299">
            <v>0</v>
          </cell>
          <cell r="AW299">
            <v>0</v>
          </cell>
          <cell r="AX299">
            <v>0</v>
          </cell>
          <cell r="AY299">
            <v>2</v>
          </cell>
          <cell r="AZ299">
            <v>1</v>
          </cell>
          <cell r="BA299">
            <v>0</v>
          </cell>
          <cell r="BB299">
            <v>0</v>
          </cell>
          <cell r="BD299">
            <v>0</v>
          </cell>
          <cell r="BE299" t="e">
            <v>#N/A</v>
          </cell>
        </row>
        <row r="300">
          <cell r="A300">
            <v>407</v>
          </cell>
          <cell r="B300">
            <v>0</v>
          </cell>
          <cell r="C300" t="str">
            <v>Conservadora Garden Life 34 Litros Familiar</v>
          </cell>
          <cell r="D300" t="str">
            <v>Camping, maniobras o campamentos,Productos</v>
          </cell>
          <cell r="E300">
            <v>2254.6298830000001</v>
          </cell>
          <cell r="F300">
            <v>0</v>
          </cell>
          <cell r="G300">
            <v>0</v>
          </cell>
          <cell r="H300">
            <v>0</v>
          </cell>
          <cell r="M300">
            <v>8612101</v>
          </cell>
          <cell r="S300">
            <v>0</v>
          </cell>
          <cell r="T300">
            <v>5</v>
          </cell>
          <cell r="U300">
            <v>5</v>
          </cell>
          <cell r="V300">
            <v>5</v>
          </cell>
          <cell r="W300">
            <v>0.03</v>
          </cell>
          <cell r="X300">
            <v>0</v>
          </cell>
          <cell r="Y300">
            <v>1</v>
          </cell>
          <cell r="Z300" t="str">
            <v>both</v>
          </cell>
          <cell r="AA300">
            <v>0</v>
          </cell>
          <cell r="AD300" t="str">
            <v>&lt;ul&gt;&lt;br /&gt;&lt;li&gt;Material de plástico muy resistente.&lt;/li&gt;&lt;br /&gt;&lt;li&gt;4 (cuatro) posavasos.&lt;/li&gt;&lt;br /&gt;&lt;li&gt;Manijas rebatibles.&lt;/li&gt;&lt;br /&gt;&lt;/ul&gt;</v>
          </cell>
          <cell r="AE300" t="str">
            <v>&lt;p&gt;&lt;img src=/img/cms/Conservadora%20Garden%20Life%2034%20litros%20Familiar%203.jpg" alt="Conservadora Garden Life" style="margin-left: auto</v>
          </cell>
          <cell r="AF300" t="str">
            <v xml:space="preserve"> margin-right: auto</v>
          </cell>
          <cell r="AG300" t="str">
            <v xml:space="preserve"> width=100%" /&gt;&lt;/p&gt;"</v>
          </cell>
          <cell r="AH300" t="str">
            <v>Conservadora,34 Litros,Familiar</v>
          </cell>
          <cell r="AJ300" t="str">
            <v>conservadora-garden-life-34-litros-familiar</v>
          </cell>
          <cell r="AM300">
            <v>1</v>
          </cell>
          <cell r="AO300">
            <v>42881.792268518519</v>
          </cell>
          <cell r="AP300">
            <v>1</v>
          </cell>
          <cell r="AQ300" t="str">
            <v>http://rerda.com/img/p/1/5/6/9/1569.jpg,http://rerda.com/img/p/1/5/6/7/1567.jpg,http://rerda.com/img/p/1/5/6/6/1566.jpg</v>
          </cell>
          <cell r="AR300">
            <v>0</v>
          </cell>
          <cell r="AS300" t="str">
            <v>Altura:40 cm:5:1,Ancho:45 cm:6:1,Espesor:33 cm:7:1,Material:Super Resistente:3:1,Modelo:34 Litros:4:1</v>
          </cell>
          <cell r="AT300">
            <v>0</v>
          </cell>
          <cell r="AU300" t="str">
            <v>new</v>
          </cell>
          <cell r="AV300">
            <v>0</v>
          </cell>
          <cell r="AW300">
            <v>0</v>
          </cell>
          <cell r="AX300">
            <v>0</v>
          </cell>
          <cell r="AY300">
            <v>2</v>
          </cell>
          <cell r="AZ300">
            <v>1</v>
          </cell>
          <cell r="BA300">
            <v>0</v>
          </cell>
          <cell r="BB300">
            <v>0</v>
          </cell>
          <cell r="BC300" t="e">
            <v>#N/A</v>
          </cell>
          <cell r="BD300">
            <v>2254.63</v>
          </cell>
          <cell r="BE300" t="e">
            <v>#N/A</v>
          </cell>
        </row>
        <row r="301">
          <cell r="A301">
            <v>408</v>
          </cell>
          <cell r="B301">
            <v>0</v>
          </cell>
          <cell r="C301" t="str">
            <v>Bolsa de Dormir Outdoor Mummy 300</v>
          </cell>
          <cell r="D301" t="str">
            <v>Bolsa de dormir,Productos,Camping, maniobras o campamentos</v>
          </cell>
          <cell r="E301">
            <v>3139.25</v>
          </cell>
          <cell r="F301">
            <v>0</v>
          </cell>
          <cell r="G301">
            <v>0</v>
          </cell>
          <cell r="H301">
            <v>0</v>
          </cell>
          <cell r="M301">
            <v>8612002</v>
          </cell>
          <cell r="S301">
            <v>0</v>
          </cell>
          <cell r="T301">
            <v>5</v>
          </cell>
          <cell r="U301">
            <v>5</v>
          </cell>
          <cell r="V301">
            <v>5</v>
          </cell>
          <cell r="W301">
            <v>0.03</v>
          </cell>
          <cell r="X301">
            <v>0</v>
          </cell>
          <cell r="Y301">
            <v>1</v>
          </cell>
          <cell r="Z301" t="str">
            <v>both</v>
          </cell>
          <cell r="AA301">
            <v>0</v>
          </cell>
          <cell r="AD301" t="str">
            <v>&lt;p&gt;Bolsa de dormir marca Outdoors Professional, tipo Mummy 300 para campamento y expedición.&lt;/p&gt;</v>
          </cell>
          <cell r="AE301" t="str">
            <v>&lt;ul&gt;&lt;br /&gt;&lt;li&gt;Relleno: 2 x 150g / M2 Fibra Hueca de dos capas.&lt;/li&gt;&lt;br /&gt;&lt;li&gt;Exterior: 190T polyeter W/P.&lt;/li&gt;&lt;br /&gt;&lt;li&gt;Revestimiento: TC 88/64.&lt;/li&gt;&lt;br /&gt;&lt;li&gt;Apto para unión a 2 (dos) Plazas.&lt;/li&gt;&lt;br /&gt;&lt;li&gt;Incluye bolsa con cordel para guardar y transporte.&lt;/li&gt;&lt;br /&gt;&lt;li&gt;Temperatura Extrema: -10º C.&lt;/li&gt;&lt;br /&gt;&lt;li&gt;Temperatura Confortable: -5º a 5º C.&lt;/li&gt;&lt;br /&gt;&lt;/ul&gt;</v>
          </cell>
          <cell r="AF301" t="str">
            <v>Bolsa de Dormir,Mummy 300</v>
          </cell>
          <cell r="AJ301" t="str">
            <v>bolsa-de-dormir-outdoor-mummy-300</v>
          </cell>
          <cell r="AM301">
            <v>1</v>
          </cell>
          <cell r="AO301">
            <v>42881.814733796295</v>
          </cell>
          <cell r="AP301">
            <v>1</v>
          </cell>
          <cell r="AQ301" t="str">
            <v>http://rerda.com/img/p/1/7/3/3/1733.jpg,http://rerda.com/img/p/1/5/7/0/1570.jpg,http://rerda.com/img/p/1/7/3/2/1732.jpg</v>
          </cell>
          <cell r="AR301">
            <v>0</v>
          </cell>
          <cell r="AS301" t="str">
            <v>Altura:215 cm:5:1,Ancho:75 cm:6:1,Espesor:50 cm:7:1,Peso:1,5 kg:8:1,Material:190T Polyester, W/P:3:1,Modelo:Mummy 300:4:1,Denominación:Bolsa de dormir marca Outdoors Professional:1:1</v>
          </cell>
          <cell r="AT301">
            <v>0</v>
          </cell>
          <cell r="AU301" t="str">
            <v>new</v>
          </cell>
          <cell r="AV301">
            <v>0</v>
          </cell>
          <cell r="AW301">
            <v>0</v>
          </cell>
          <cell r="AX301">
            <v>0</v>
          </cell>
          <cell r="AY301">
            <v>2</v>
          </cell>
          <cell r="AZ301">
            <v>1</v>
          </cell>
          <cell r="BA301">
            <v>0</v>
          </cell>
          <cell r="BB301">
            <v>0</v>
          </cell>
          <cell r="BD301">
            <v>3139.25</v>
          </cell>
          <cell r="BE301" t="e">
            <v>#N/A</v>
          </cell>
        </row>
        <row r="302">
          <cell r="A302">
            <v>410</v>
          </cell>
          <cell r="B302">
            <v>0</v>
          </cell>
          <cell r="C302" t="str">
            <v>Cuchillo Táctico Mango de Metal Negro</v>
          </cell>
          <cell r="D302" t="str">
            <v>Cuchillos,Productos,Accesorios</v>
          </cell>
          <cell r="E302">
            <v>1859.48999</v>
          </cell>
          <cell r="F302">
            <v>0</v>
          </cell>
          <cell r="G302">
            <v>0</v>
          </cell>
          <cell r="H302">
            <v>0</v>
          </cell>
          <cell r="M302">
            <v>8521660</v>
          </cell>
          <cell r="S302">
            <v>0</v>
          </cell>
          <cell r="T302">
            <v>5</v>
          </cell>
          <cell r="U302">
            <v>5</v>
          </cell>
          <cell r="V302">
            <v>5</v>
          </cell>
          <cell r="W302">
            <v>0.03</v>
          </cell>
          <cell r="X302">
            <v>0</v>
          </cell>
          <cell r="Y302">
            <v>1</v>
          </cell>
          <cell r="Z302" t="str">
            <v>both</v>
          </cell>
          <cell r="AA302">
            <v>0</v>
          </cell>
          <cell r="AD302" t="str">
            <v>&lt;ul&gt;&lt;br /&gt;&lt;li&gt;Cuchillo Táctico Mango de Metal Negro.&lt;/li&gt;&lt;br /&gt;&lt;li&gt;Mengo ergonómico con canaletas.&lt;/li&gt;&lt;br /&gt;&lt;/ul&gt;</v>
          </cell>
          <cell r="AF302" t="str">
            <v>Cuchillo,Táctico,Negro,Acero</v>
          </cell>
          <cell r="AJ302" t="str">
            <v>cuchillo-tactico-mango-de-metal-negro</v>
          </cell>
          <cell r="AM302">
            <v>1</v>
          </cell>
          <cell r="AO302">
            <v>42884.456006944441</v>
          </cell>
          <cell r="AP302">
            <v>1</v>
          </cell>
          <cell r="AQ302" t="str">
            <v>http://rerda.com/img/p/3/7/5/1/3751.jpg</v>
          </cell>
          <cell r="AR302">
            <v>0</v>
          </cell>
          <cell r="AS302" t="str">
            <v>Altura:23 cm:5:1,Ancho:4,5 cm:6:1,Espesor:1,5 cm:7:1,Material:Acero:3:1,Modelo:Mango de Acero Negro:4:1</v>
          </cell>
          <cell r="AT302">
            <v>0</v>
          </cell>
          <cell r="AU302" t="str">
            <v>new</v>
          </cell>
          <cell r="AV302">
            <v>0</v>
          </cell>
          <cell r="AW302">
            <v>0</v>
          </cell>
          <cell r="AX302">
            <v>0</v>
          </cell>
          <cell r="AY302">
            <v>2</v>
          </cell>
          <cell r="AZ302">
            <v>1</v>
          </cell>
          <cell r="BA302">
            <v>0</v>
          </cell>
          <cell r="BB302">
            <v>0</v>
          </cell>
          <cell r="BD302">
            <v>1859.49</v>
          </cell>
          <cell r="BE302" t="e">
            <v>#N/A</v>
          </cell>
        </row>
        <row r="303">
          <cell r="A303">
            <v>411</v>
          </cell>
          <cell r="B303">
            <v>1</v>
          </cell>
          <cell r="C303" t="str">
            <v>Crema para calzado de Cuero y Nobuck Engrasado Dux</v>
          </cell>
          <cell r="D303" t="str">
            <v>Accesorios de Calzado,Productos,Calzado</v>
          </cell>
          <cell r="E303">
            <v>361.85998499999999</v>
          </cell>
          <cell r="F303">
            <v>0</v>
          </cell>
          <cell r="G303">
            <v>0</v>
          </cell>
          <cell r="H303">
            <v>0</v>
          </cell>
          <cell r="M303">
            <v>8508132</v>
          </cell>
          <cell r="S303">
            <v>0</v>
          </cell>
          <cell r="T303">
            <v>5</v>
          </cell>
          <cell r="U303">
            <v>5</v>
          </cell>
          <cell r="V303">
            <v>5</v>
          </cell>
          <cell r="W303">
            <v>0.03</v>
          </cell>
          <cell r="X303">
            <v>1</v>
          </cell>
          <cell r="Y303">
            <v>1</v>
          </cell>
          <cell r="Z303" t="str">
            <v>both</v>
          </cell>
          <cell r="AA303">
            <v>0</v>
          </cell>
          <cell r="AD303" t="str">
            <v xml:space="preserve">Producto incoloro formulado para mantenimiento de cuero y nobuck engrasados. Esponja aplicadora. Pote de 60 cm&lt;sup&gt;3&lt;/sup&gt;.  Marca : Dux Oro. </v>
          </cell>
          <cell r="AE303" t="str">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ell>
          <cell r="AF303" t="str">
            <v>Calzado,Crema Borceguí,Pomada,Crema,Lustre,Lustrar</v>
          </cell>
          <cell r="AI303" t="str">
            <v>Dux Oro, lustre para borcegos y nobuck</v>
          </cell>
          <cell r="AJ303" t="str">
            <v>crema-para-calzado-de-cuero-y-nobuck-engrasado-dux</v>
          </cell>
          <cell r="AM303">
            <v>1</v>
          </cell>
          <cell r="AO303">
            <v>42884.477754629632</v>
          </cell>
          <cell r="AP303">
            <v>1</v>
          </cell>
          <cell r="AQ303" t="str">
            <v>http://rerda.com/img/p/1/5/8/1/1581.jpg,http://rerda.com/img/p/1/5/8/2/1582.jpg</v>
          </cell>
          <cell r="AR303">
            <v>0</v>
          </cell>
          <cell r="AS303" t="str">
            <v>Altura:7 cm:5:1,Ancho:6,7 cm:6:1,Espesor:6,7 cm:7:1,Material:Crema para Cuero y Nobuck:3:1,Denominación:Dux Oro:1:1</v>
          </cell>
          <cell r="AT303">
            <v>0</v>
          </cell>
          <cell r="AU303" t="str">
            <v>new</v>
          </cell>
          <cell r="AV303">
            <v>0</v>
          </cell>
          <cell r="AW303">
            <v>0</v>
          </cell>
          <cell r="AX303">
            <v>0</v>
          </cell>
          <cell r="AY303">
            <v>2</v>
          </cell>
          <cell r="AZ303">
            <v>1</v>
          </cell>
          <cell r="BA303">
            <v>0</v>
          </cell>
          <cell r="BB303">
            <v>0</v>
          </cell>
          <cell r="BD303">
            <v>361.86</v>
          </cell>
          <cell r="BE303" t="e">
            <v>#N/A</v>
          </cell>
        </row>
        <row r="304">
          <cell r="A304">
            <v>412</v>
          </cell>
          <cell r="B304">
            <v>1</v>
          </cell>
          <cell r="C304" t="str">
            <v>Cuchillo Táctico de Supervivencia con Brújula y Afilador</v>
          </cell>
          <cell r="D304" t="str">
            <v>Cuchillos,Productos,Accesorios</v>
          </cell>
          <cell r="E304">
            <v>1296</v>
          </cell>
          <cell r="F304">
            <v>0</v>
          </cell>
          <cell r="G304">
            <v>0</v>
          </cell>
          <cell r="H304">
            <v>0</v>
          </cell>
          <cell r="M304">
            <v>8521102</v>
          </cell>
          <cell r="S304">
            <v>0</v>
          </cell>
          <cell r="T304">
            <v>5</v>
          </cell>
          <cell r="U304">
            <v>5</v>
          </cell>
          <cell r="V304">
            <v>5</v>
          </cell>
          <cell r="W304">
            <v>0.03</v>
          </cell>
          <cell r="X304">
            <v>16</v>
          </cell>
          <cell r="Y304">
            <v>1</v>
          </cell>
          <cell r="Z304" t="str">
            <v>both</v>
          </cell>
          <cell r="AA304">
            <v>0</v>
          </cell>
          <cell r="AD304" t="str">
            <v>Cuchillo táctico de supervivencia de acero con mango redondo, serrucho, afilador, estuche de ecocuero, brújula.</v>
          </cell>
          <cell r="AE304" t="str">
            <v>Ideal para camping o maniobras tácticas. Tapa con brújula. Serrucho en la parte superior de la hoja del cuchillo. Cavidad para guardar cosas. Curita. Fósforos y raspador. Piedra para afilar. Funda de ecocuero con pasacinto y cavidad para piedra de afilar.</v>
          </cell>
          <cell r="AF304" t="str">
            <v>Cuchillo,Supervivencia,Brújula,Táctico</v>
          </cell>
          <cell r="AJ304" t="str">
            <v>cuchillo-tactico-de-supervivencia-con-brujula-y-afilador</v>
          </cell>
          <cell r="AM304">
            <v>1</v>
          </cell>
          <cell r="AO304">
            <v>42884.754108796296</v>
          </cell>
          <cell r="AP304">
            <v>1</v>
          </cell>
          <cell r="AQ304" t="str">
            <v>http://rerda.com/img/p/2/1/8/7/2187.jpg,http://rerda.com/img/p/1/5/8/3/1583.jpg,http://rerda.com/img/p/1/5/8/4/1584.jpg,http://rerda.com/img/p/2/1/8/8/2188.jpg,http://rerda.com/img/p/2/1/8/9/2189.jpg,http://rerda.com/img/p/2/1/9/0/2190.jpg,http://rerda.com/img/p/2/1/9/1/2191.jpg</v>
          </cell>
          <cell r="AR304">
            <v>0</v>
          </cell>
          <cell r="AS304" t="str">
            <v>Altura:24 cm:5:1,Ancho:5,7 cm:6:1,Espesor:3 cm:7:1,Material:Acero Inoxidable:3:1,Modelo:Táctico y Supervivencia:4:1</v>
          </cell>
          <cell r="AT304">
            <v>0</v>
          </cell>
          <cell r="AU304" t="str">
            <v>new</v>
          </cell>
          <cell r="AV304">
            <v>0</v>
          </cell>
          <cell r="AW304">
            <v>0</v>
          </cell>
          <cell r="AX304">
            <v>0</v>
          </cell>
          <cell r="AY304">
            <v>2</v>
          </cell>
          <cell r="AZ304">
            <v>1</v>
          </cell>
          <cell r="BA304">
            <v>0</v>
          </cell>
          <cell r="BB304">
            <v>0</v>
          </cell>
          <cell r="BD304">
            <v>1296</v>
          </cell>
          <cell r="BE304" t="e">
            <v>#N/A</v>
          </cell>
        </row>
        <row r="305">
          <cell r="A305">
            <v>414</v>
          </cell>
          <cell r="B305">
            <v>1</v>
          </cell>
          <cell r="C305" t="str">
            <v>Riñonera Táctica Woodpack  Negra</v>
          </cell>
          <cell r="D305" t="str">
            <v>Riñoneras,Productos,Equipamientos,Mochilas, Bolsos, Riñoneras, Morrales</v>
          </cell>
          <cell r="E305">
            <v>5184</v>
          </cell>
          <cell r="F305">
            <v>0</v>
          </cell>
          <cell r="G305">
            <v>0</v>
          </cell>
          <cell r="H305">
            <v>0</v>
          </cell>
          <cell r="M305">
            <v>8703150</v>
          </cell>
          <cell r="S305">
            <v>0</v>
          </cell>
          <cell r="T305">
            <v>5</v>
          </cell>
          <cell r="U305">
            <v>5</v>
          </cell>
          <cell r="V305">
            <v>5</v>
          </cell>
          <cell r="W305">
            <v>0.03</v>
          </cell>
          <cell r="X305">
            <v>12</v>
          </cell>
          <cell r="Y305">
            <v>1</v>
          </cell>
          <cell r="Z305" t="str">
            <v>both</v>
          </cell>
          <cell r="AA305">
            <v>0</v>
          </cell>
          <cell r="AD305" t="str">
            <v>Riñonera Woodpack con diversas utilidades y de excelente calidad.</v>
          </cell>
          <cell r="AE305"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305" t="str">
            <v>Molle,Riñonera</v>
          </cell>
          <cell r="AJ305" t="str">
            <v>rinonera-tactica-woodpack-negra</v>
          </cell>
          <cell r="AM305">
            <v>1</v>
          </cell>
          <cell r="AO305">
            <v>42885.37777777778</v>
          </cell>
          <cell r="AP305">
            <v>1</v>
          </cell>
          <cell r="AQ305" t="str">
            <v>http://rerda.com/img/p/1/6/1/3/1613.jpg,http://rerda.com/img/p/1/6/1/4/1614.jpg,http://rerda.com/img/p/1/6/1/5/1615.jpg,http://rerda.com/img/p/1/6/1/6/1616.jpg,http://rerda.com/img/p/1/6/1/7/1617.jpg,http://rerda.com/img/p/1/6/1/8/1618.jpg</v>
          </cell>
          <cell r="AR305">
            <v>0</v>
          </cell>
          <cell r="AS305" t="str">
            <v>Altura:16 cm:5:1,Ancho:35 cm:6:1,Espesor:16 cm:7:1,Material:Poliamida:3:1,Modelo:Riñonera:4:1</v>
          </cell>
          <cell r="AT305">
            <v>0</v>
          </cell>
          <cell r="AU305" t="str">
            <v>new</v>
          </cell>
          <cell r="AV305">
            <v>0</v>
          </cell>
          <cell r="AW305">
            <v>0</v>
          </cell>
          <cell r="AX305">
            <v>0</v>
          </cell>
          <cell r="AY305">
            <v>2</v>
          </cell>
          <cell r="AZ305">
            <v>1</v>
          </cell>
          <cell r="BA305">
            <v>0</v>
          </cell>
          <cell r="BB305">
            <v>0</v>
          </cell>
          <cell r="BD305">
            <v>5184</v>
          </cell>
          <cell r="BE305" t="e">
            <v>#N/A</v>
          </cell>
        </row>
        <row r="306">
          <cell r="A306">
            <v>415</v>
          </cell>
          <cell r="B306">
            <v>0</v>
          </cell>
          <cell r="C306" t="str">
            <v>Máscara Paintball</v>
          </cell>
          <cell r="D306" t="str">
            <v>Accesorios,Productos</v>
          </cell>
          <cell r="E306">
            <v>3265.6899410000001</v>
          </cell>
          <cell r="F306">
            <v>0</v>
          </cell>
          <cell r="G306">
            <v>0</v>
          </cell>
          <cell r="H306">
            <v>0</v>
          </cell>
          <cell r="M306">
            <v>8518300</v>
          </cell>
          <cell r="S306">
            <v>0</v>
          </cell>
          <cell r="T306">
            <v>5</v>
          </cell>
          <cell r="U306">
            <v>5</v>
          </cell>
          <cell r="V306">
            <v>5</v>
          </cell>
          <cell r="W306">
            <v>0.03</v>
          </cell>
          <cell r="X306">
            <v>0</v>
          </cell>
          <cell r="Y306">
            <v>1</v>
          </cell>
          <cell r="Z306" t="str">
            <v>both</v>
          </cell>
          <cell r="AA306">
            <v>0</v>
          </cell>
          <cell r="AD306" t="str">
            <v>&lt;ul&gt;&lt;li&gt;Máscara para ejercicios tácticos de operaciones especiales.&lt;/li&gt;&lt;br /&gt;&lt;li&gt;Ideal para paintball.&lt;/li&gt;&lt;br /&gt;&lt;/ul&gt;</v>
          </cell>
          <cell r="AE306" t="str">
            <v>&lt;ul&gt;&lt;li&gt;Vidrio protector ocular anti impacto.&lt;/li&gt;&lt;br /&gt;&lt;li&gt;Cobertor del contorno de ojo con goma espuma.&lt;/li&gt;&lt;br /&gt;&lt;li&gt;Cinta elástica regulable en material anti alérgico.&lt;/li&gt;&lt;br /&gt;&lt;li&gt;Dos orificios para respiración con filtro metálico.&lt;/li&gt;&lt;br /&gt;&lt;li&gt;Orificio nasal y bucal de respiración con filtro de goma espuma.&lt;/li&gt;&lt;br /&gt;&lt;/ul&gt;</v>
          </cell>
          <cell r="AF306" t="str">
            <v>Táctico,Máscara,Operaciones Especiales,Paintball</v>
          </cell>
          <cell r="AJ306" t="str">
            <v>mascara-paintball</v>
          </cell>
          <cell r="AM306">
            <v>1</v>
          </cell>
          <cell r="AO306">
            <v>42885.74113425926</v>
          </cell>
          <cell r="AP306">
            <v>1</v>
          </cell>
          <cell r="AQ306" t="str">
            <v>http://rerda.com/img/p/1/6/2/5/1625.jpg,http://rerda.com/img/p/1/6/2/6/1626.jpg,http://rerda.com/img/p/1/6/2/7/1627.jpg</v>
          </cell>
          <cell r="AR306">
            <v>0</v>
          </cell>
          <cell r="AS306" t="str">
            <v>Altura:18 cm:5:1,Ancho:19 cm:6:1,Modelo:Paintball:4:1</v>
          </cell>
          <cell r="AT306">
            <v>0</v>
          </cell>
          <cell r="AU306" t="str">
            <v>new</v>
          </cell>
          <cell r="AV306">
            <v>0</v>
          </cell>
          <cell r="AW306">
            <v>0</v>
          </cell>
          <cell r="AX306">
            <v>0</v>
          </cell>
          <cell r="AY306">
            <v>2</v>
          </cell>
          <cell r="AZ306">
            <v>1</v>
          </cell>
          <cell r="BA306">
            <v>0</v>
          </cell>
          <cell r="BB306">
            <v>0</v>
          </cell>
          <cell r="BD306">
            <v>3265.69</v>
          </cell>
          <cell r="BE306" t="e">
            <v>#N/A</v>
          </cell>
        </row>
        <row r="307">
          <cell r="A307">
            <v>417</v>
          </cell>
          <cell r="B307">
            <v>1</v>
          </cell>
          <cell r="C307" t="str">
            <v>Riñonera Saque Rápido</v>
          </cell>
          <cell r="D307" t="str">
            <v>Riñoneras,Productos,Equipamientos,Mochilas, Bolsos, Riñoneras, Morrales</v>
          </cell>
          <cell r="E307">
            <v>3240</v>
          </cell>
          <cell r="F307">
            <v>0</v>
          </cell>
          <cell r="G307">
            <v>0</v>
          </cell>
          <cell r="H307">
            <v>0</v>
          </cell>
          <cell r="M307">
            <v>8703102</v>
          </cell>
          <cell r="S307">
            <v>0</v>
          </cell>
          <cell r="T307">
            <v>5</v>
          </cell>
          <cell r="U307">
            <v>5</v>
          </cell>
          <cell r="V307">
            <v>5</v>
          </cell>
          <cell r="W307">
            <v>0.03</v>
          </cell>
          <cell r="X307">
            <v>16</v>
          </cell>
          <cell r="Y307">
            <v>1</v>
          </cell>
          <cell r="Z307" t="str">
            <v>both</v>
          </cell>
          <cell r="AA307">
            <v>0</v>
          </cell>
          <cell r="AD307" t="str">
            <v xml:space="preserve">Riñonera de poliamida con pistolera para esconder el arma. Dos bolsillos chicos con cierre a los costados. Un bolsillo principal con cierre. Medidas. </v>
          </cell>
          <cell r="AE307" t="str">
            <v xml:space="preserve">Un bolsillo frontal tipo fuelle con tapa y abrojo (velcro). Trabas y pasacinto regulables. Pistolera interna reubicable con abrojo (velcro). </v>
          </cell>
          <cell r="AF307" t="str">
            <v>Pistolera,Poliamida,Riñonera</v>
          </cell>
          <cell r="AJ307" t="str">
            <v>rinonera-saque-rapido</v>
          </cell>
          <cell r="AM307">
            <v>1</v>
          </cell>
          <cell r="AO307">
            <v>42885.802291666667</v>
          </cell>
          <cell r="AP307">
            <v>1</v>
          </cell>
          <cell r="AQ307" t="str">
            <v>http://rerda.com/img/p/1/6/3/2/1632.jpg,http://rerda.com/img/p/1/6/3/3/1633.jpg,http://rerda.com/img/p/1/6/3/4/1634.jpg</v>
          </cell>
          <cell r="AR307">
            <v>0</v>
          </cell>
          <cell r="AS307" t="str">
            <v>Material:Poliamida:3:0,Medidas Exteriores:38 x 17 x 6 cm:14:1,Medidas Interiores:Contorno Máx: 118 cm. - Contorno Mín: 84 cm.:15:1,Arma:Universal. Todo tipo de pistola.:24:1</v>
          </cell>
          <cell r="AT307">
            <v>0</v>
          </cell>
          <cell r="AU307" t="str">
            <v>new</v>
          </cell>
          <cell r="AV307">
            <v>0</v>
          </cell>
          <cell r="AW307">
            <v>0</v>
          </cell>
          <cell r="AX307">
            <v>0</v>
          </cell>
          <cell r="AY307">
            <v>2</v>
          </cell>
          <cell r="AZ307">
            <v>1</v>
          </cell>
          <cell r="BA307">
            <v>0</v>
          </cell>
          <cell r="BB307">
            <v>0</v>
          </cell>
          <cell r="BD307">
            <v>3240</v>
          </cell>
          <cell r="BE307" t="e">
            <v>#N/A</v>
          </cell>
        </row>
        <row r="308">
          <cell r="A308">
            <v>418</v>
          </cell>
          <cell r="B308">
            <v>1</v>
          </cell>
          <cell r="C308" t="str">
            <v>Muslera Utilitaria Porta Objeto</v>
          </cell>
          <cell r="D308" t="str">
            <v>Porta elementos,Productos,Equipamientos,Pistoleras,Musleras</v>
          </cell>
          <cell r="E308">
            <v>1998</v>
          </cell>
          <cell r="F308">
            <v>0</v>
          </cell>
          <cell r="G308">
            <v>0</v>
          </cell>
          <cell r="H308">
            <v>0</v>
          </cell>
          <cell r="M308">
            <v>8703018</v>
          </cell>
          <cell r="S308">
            <v>0</v>
          </cell>
          <cell r="T308">
            <v>5</v>
          </cell>
          <cell r="U308">
            <v>5</v>
          </cell>
          <cell r="V308">
            <v>5</v>
          </cell>
          <cell r="W308">
            <v>0.03</v>
          </cell>
          <cell r="X308">
            <v>6</v>
          </cell>
          <cell r="Y308">
            <v>1</v>
          </cell>
          <cell r="Z308" t="str">
            <v>both</v>
          </cell>
          <cell r="AA308">
            <v>0</v>
          </cell>
          <cell r="AD308" t="str">
            <v xml:space="preserve">Muslera con un estuche porta objeto general con tapa y abrojo (velcro). Cintas de sujeción regulables. </v>
          </cell>
          <cell r="AF308" t="str">
            <v>Poliamida,Muslera,Porta Objeto</v>
          </cell>
          <cell r="AJ308" t="str">
            <v>muslera-utilitaria-porta-objeto</v>
          </cell>
          <cell r="AM308">
            <v>1</v>
          </cell>
          <cell r="AO308">
            <v>42885.826053240744</v>
          </cell>
          <cell r="AP308">
            <v>1</v>
          </cell>
          <cell r="AQ308" t="str">
            <v>http://rerda.com/img/p/1/6/3/5/1635.jpg,http://rerda.com/img/p/1/6/3/6/1636.jpg,http://rerda.com/img/p/1/6/3/7/1637.jpg</v>
          </cell>
          <cell r="AR308">
            <v>0</v>
          </cell>
          <cell r="AS308" t="str">
            <v>Material:Poliamida:3:0,Modelo:Muslera:4:1,Medidas Interiores:35 x 145 x 95 mm:15:1</v>
          </cell>
          <cell r="AT308">
            <v>0</v>
          </cell>
          <cell r="AU308" t="str">
            <v>new</v>
          </cell>
          <cell r="AV308">
            <v>0</v>
          </cell>
          <cell r="AW308">
            <v>0</v>
          </cell>
          <cell r="AX308">
            <v>0</v>
          </cell>
          <cell r="AY308">
            <v>2</v>
          </cell>
          <cell r="AZ308">
            <v>1</v>
          </cell>
          <cell r="BA308">
            <v>0</v>
          </cell>
          <cell r="BB308">
            <v>0</v>
          </cell>
          <cell r="BD308">
            <v>1998</v>
          </cell>
          <cell r="BE308" t="e">
            <v>#N/A</v>
          </cell>
        </row>
        <row r="309">
          <cell r="A309">
            <v>419</v>
          </cell>
          <cell r="B309">
            <v>1</v>
          </cell>
          <cell r="C309" t="str">
            <v>Muslera Porta Elementos Negra</v>
          </cell>
          <cell r="D309" t="str">
            <v>Musleras,Productos,Equipamientos,Porta elementos,Pistoleras</v>
          </cell>
          <cell r="E309">
            <v>1404</v>
          </cell>
          <cell r="F309">
            <v>0</v>
          </cell>
          <cell r="G309">
            <v>0</v>
          </cell>
          <cell r="H309">
            <v>0</v>
          </cell>
          <cell r="M309">
            <v>8708049</v>
          </cell>
          <cell r="S309">
            <v>0</v>
          </cell>
          <cell r="T309">
            <v>5</v>
          </cell>
          <cell r="U309">
            <v>5</v>
          </cell>
          <cell r="V309">
            <v>5</v>
          </cell>
          <cell r="W309">
            <v>0.03</v>
          </cell>
          <cell r="X309">
            <v>0</v>
          </cell>
          <cell r="Y309">
            <v>1</v>
          </cell>
          <cell r="Z309" t="str">
            <v>both</v>
          </cell>
          <cell r="AA309">
            <v>0</v>
          </cell>
          <cell r="AD309" t="str">
            <v xml:space="preserve">Muslera de poliamida para portar elementos y arma. </v>
          </cell>
          <cell r="AE309"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309" t="str">
            <v>Poliamida,Policía,Ejército,Infantería,Porta Elementos,Muslera</v>
          </cell>
          <cell r="AJ309" t="str">
            <v>muslera-porta-elementos-negra</v>
          </cell>
          <cell r="AM309">
            <v>1</v>
          </cell>
          <cell r="AO309">
            <v>42886.376354166663</v>
          </cell>
          <cell r="AP309">
            <v>1</v>
          </cell>
          <cell r="AQ309" t="str">
            <v>http://rerda.com/img/p/1/6/3/8/1638.jpg,http://rerda.com/img/p/1/6/3/9/1639.jpg,http://rerda.com/img/p/1/6/4/2/1642.jpg,http://rerda.com/img/p/1/6/4/0/1640.jpg,http://rerda.com/img/p/1/6/4/1/1641.jpg</v>
          </cell>
          <cell r="AR309">
            <v>0</v>
          </cell>
          <cell r="AS309" t="str">
            <v>Material:Poliamida:3:0,Modelo:Muslera:4:1,Medidas Exteriores:29 x 23 x 8 cm:14:1,Medidas Interiores:20 x 18 x 6 cm:15:1</v>
          </cell>
          <cell r="AT309">
            <v>0</v>
          </cell>
          <cell r="AU309" t="str">
            <v>new</v>
          </cell>
          <cell r="AV309">
            <v>0</v>
          </cell>
          <cell r="AW309">
            <v>0</v>
          </cell>
          <cell r="AX309">
            <v>0</v>
          </cell>
          <cell r="AY309">
            <v>2</v>
          </cell>
          <cell r="AZ309">
            <v>1</v>
          </cell>
          <cell r="BA309">
            <v>0</v>
          </cell>
          <cell r="BB309">
            <v>0</v>
          </cell>
          <cell r="BD309">
            <v>1404</v>
          </cell>
          <cell r="BE309" t="e">
            <v>#N/A</v>
          </cell>
        </row>
        <row r="310">
          <cell r="A310">
            <v>420</v>
          </cell>
          <cell r="B310">
            <v>1</v>
          </cell>
          <cell r="C310" t="str">
            <v>Bolso tipo Mochila</v>
          </cell>
          <cell r="D310" t="str">
            <v>Bolsos tácticos,Productos,Equipamientos,Mochilas, Bolsos, Riñoneras, Morrales,Mochilas</v>
          </cell>
          <cell r="E310">
            <v>6588</v>
          </cell>
          <cell r="F310">
            <v>0</v>
          </cell>
          <cell r="G310">
            <v>0</v>
          </cell>
          <cell r="H310">
            <v>0</v>
          </cell>
          <cell r="M310">
            <v>8708099</v>
          </cell>
          <cell r="S310">
            <v>0</v>
          </cell>
          <cell r="T310">
            <v>5</v>
          </cell>
          <cell r="U310">
            <v>5</v>
          </cell>
          <cell r="V310">
            <v>5</v>
          </cell>
          <cell r="W310">
            <v>0.03</v>
          </cell>
          <cell r="X310">
            <v>0</v>
          </cell>
          <cell r="Y310">
            <v>1</v>
          </cell>
          <cell r="Z310" t="str">
            <v>both</v>
          </cell>
          <cell r="AA310">
            <v>0</v>
          </cell>
          <cell r="AD310" t="str">
            <v>Bolso táctico modalidad mochila con sistema molle.</v>
          </cell>
          <cell r="AE310" t="str">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ell>
          <cell r="AF310" t="str">
            <v>Poliamida,Mochila,Táctico,Bolso</v>
          </cell>
          <cell r="AJ310" t="str">
            <v>bolso-tipo-mochila</v>
          </cell>
          <cell r="AM310">
            <v>1</v>
          </cell>
          <cell r="AO310">
            <v>42886.398368055554</v>
          </cell>
          <cell r="AP310">
            <v>1</v>
          </cell>
          <cell r="AQ310" t="str">
            <v>http://rerda.com/img/p/1/6/4/7/1647.jpg,http://rerda.com/img/p/1/6/4/4/1644.jpg,http://rerda.com/img/p/1/6/4/5/1645.jpg,http://rerda.com/img/p/1/6/4/6/1646.jpg,http://rerda.com/img/p/1/6/4/8/1648.jpg,http://rerda.com/img/p/1/6/4/9/1649.jpg,http://rerda.com/img/p/1/6/5/0/1650.jpg,http://rerda.com/img/p/1/6/5/1/1651.jpg,http://rerda.com/img/p/1/6/5/2/1652.jpg</v>
          </cell>
          <cell r="AR310">
            <v>0</v>
          </cell>
          <cell r="AS310" t="str">
            <v>Material:Poliamida:3:0,Modelo:Bolso Mochila:4:1,Medidas Exteriores:35 x 82 x 32 cm:14:1,Medidas Interiores:30 x 31 x 70 cm:15:1,Capacidad:65 litros:23:1</v>
          </cell>
          <cell r="AT310">
            <v>0</v>
          </cell>
          <cell r="AU310" t="str">
            <v>new</v>
          </cell>
          <cell r="AV310">
            <v>0</v>
          </cell>
          <cell r="AW310">
            <v>0</v>
          </cell>
          <cell r="AX310">
            <v>0</v>
          </cell>
          <cell r="AY310">
            <v>2</v>
          </cell>
          <cell r="AZ310">
            <v>1</v>
          </cell>
          <cell r="BA310">
            <v>0</v>
          </cell>
          <cell r="BB310">
            <v>0</v>
          </cell>
          <cell r="BD310">
            <v>6588</v>
          </cell>
          <cell r="BE310" t="e">
            <v>#N/A</v>
          </cell>
        </row>
        <row r="311">
          <cell r="A311">
            <v>421</v>
          </cell>
          <cell r="B311">
            <v>0</v>
          </cell>
          <cell r="C311" t="str">
            <v>Navaja Samurai 2000</v>
          </cell>
          <cell r="D311" t="str">
            <v>Cuchillos,Productos,Accesorios</v>
          </cell>
          <cell r="E311">
            <v>398.42001299999998</v>
          </cell>
          <cell r="F311">
            <v>0</v>
          </cell>
          <cell r="G311">
            <v>0</v>
          </cell>
          <cell r="H311">
            <v>0</v>
          </cell>
          <cell r="M311">
            <v>8521300</v>
          </cell>
          <cell r="S311">
            <v>0</v>
          </cell>
          <cell r="T311">
            <v>5</v>
          </cell>
          <cell r="U311">
            <v>5</v>
          </cell>
          <cell r="V311">
            <v>5</v>
          </cell>
          <cell r="W311">
            <v>0.03</v>
          </cell>
          <cell r="X311">
            <v>0</v>
          </cell>
          <cell r="Y311">
            <v>1</v>
          </cell>
          <cell r="Z311" t="str">
            <v>both</v>
          </cell>
          <cell r="AA311">
            <v>0</v>
          </cell>
          <cell r="AD311" t="str">
            <v>&lt;ul&gt;&lt;li&gt;Navaja de bolsillo.&lt;/li&gt;&lt;br /&gt;&lt;li&gt;Mango de plástico.&lt;/li&gt;&lt;br /&gt;&lt;li&gt;Llavero&lt;/li&gt;&lt;br /&gt;&lt;li&gt;Hoja de Acero Inoxidable.&lt;/li&gt;&lt;br /&gt;&lt;/ul&gt;</v>
          </cell>
          <cell r="AF311" t="str">
            <v>Navaja,Acero Inoxidable,Bolsillo</v>
          </cell>
          <cell r="AJ311" t="str">
            <v>navaja-samurai-2000</v>
          </cell>
          <cell r="AM311">
            <v>1</v>
          </cell>
          <cell r="AO311">
            <v>42886.736574074072</v>
          </cell>
          <cell r="AP311">
            <v>1</v>
          </cell>
          <cell r="AQ311" t="str">
            <v>http://rerda.com/img/p/1/6/5/4/1654.jpg,http://rerda.com/img/p/1/6/5/3/1653.jpg,http://rerda.com/img/p/1/6/5/5/1655.jpg,http://rerda.com/img/p/1/6/5/6/1656.jpg</v>
          </cell>
          <cell r="AR311">
            <v>0</v>
          </cell>
          <cell r="AS311" t="str">
            <v>Ancho:2,6 cm:6:1,Espesor:1,3 cm:7:1,Material:Acero Inoxidable:3:1,Modelo:De Bolsillo:4:1,Longitud Extendido:17 cm:9:1,Longitud Plegado:9 cm:10:1</v>
          </cell>
          <cell r="AT311">
            <v>0</v>
          </cell>
          <cell r="AU311" t="str">
            <v>new</v>
          </cell>
          <cell r="AV311">
            <v>0</v>
          </cell>
          <cell r="AW311">
            <v>0</v>
          </cell>
          <cell r="AX311">
            <v>0</v>
          </cell>
          <cell r="AY311">
            <v>2</v>
          </cell>
          <cell r="AZ311">
            <v>1</v>
          </cell>
          <cell r="BA311">
            <v>0</v>
          </cell>
          <cell r="BB311">
            <v>0</v>
          </cell>
          <cell r="BD311">
            <v>398.42</v>
          </cell>
          <cell r="BE311" t="e">
            <v>#N/A</v>
          </cell>
        </row>
        <row r="312">
          <cell r="A312">
            <v>422</v>
          </cell>
          <cell r="B312">
            <v>0</v>
          </cell>
          <cell r="C312" t="str">
            <v>Cortaplumas Camuflado 20 cm</v>
          </cell>
          <cell r="D312" t="str">
            <v>Cuchillos,Productos,Accesorios</v>
          </cell>
          <cell r="E312">
            <v>1800.23999</v>
          </cell>
          <cell r="F312">
            <v>0</v>
          </cell>
          <cell r="G312">
            <v>0</v>
          </cell>
          <cell r="H312">
            <v>0</v>
          </cell>
          <cell r="M312">
            <v>8523071</v>
          </cell>
          <cell r="S312">
            <v>0</v>
          </cell>
          <cell r="T312">
            <v>5</v>
          </cell>
          <cell r="U312">
            <v>5</v>
          </cell>
          <cell r="V312">
            <v>5</v>
          </cell>
          <cell r="W312">
            <v>0.03</v>
          </cell>
          <cell r="X312">
            <v>0</v>
          </cell>
          <cell r="Y312">
            <v>1</v>
          </cell>
          <cell r="Z312" t="str">
            <v>both</v>
          </cell>
          <cell r="AA312">
            <v>0</v>
          </cell>
          <cell r="AD312" t="str">
            <v>&lt;p&gt;Cortaplumas multiuso camuflado.&lt;/p&gt;</v>
          </cell>
          <cell r="AE312" t="str">
            <v>&lt;ol&gt;&lt;li&gt;Hoja grande.&lt;/li&gt;&lt;br /&gt;&lt;li&gt;Hoja pequeña.&lt;/li&gt;&lt;br /&gt;&lt;li&gt;Punzón escariador.&lt;/li&gt;&lt;br /&gt;&lt;li&gt;Abrelatas&lt;/li&gt;&lt;br /&gt;&lt;li&gt;Destornillador de 3 mm.&lt;/li&gt;&lt;br /&gt;&lt;li&gt;Destapador.&lt;/li&gt;&lt;br /&gt;&lt;li&gt;Destornillador de 5 mm.&lt;/li&gt;&lt;br /&gt;&lt;li&gt;Tijeras.&lt;/li&gt;&lt;br /&gt;&lt;li&gt;Pinza.&lt;/li&gt;&lt;br /&gt;&lt;li&gt;Curvador de cables.&lt;/li&gt;&lt;br /&gt;&lt;li&gt;Prensa-terminales, interior y exterior.&lt;/li&gt;&lt;br /&gt;&lt;li&gt;Descamador de pescado.&lt;/li&gt;&lt;br /&gt;&lt;li&gt;Herramienta para sacar anzuelos.&lt;/li&gt;&lt;br /&gt;&lt;li&gt;Serrucho para madera.&lt;/li&gt;&lt;br /&gt;&lt;li&gt;Lima de uñas.&lt;/li&gt;&lt;br /&gt;&lt;li&gt;Limpiauñas.&lt;/li&gt;&lt;br /&gt;&lt;li&gt;Serrucho metálico.&lt;/li&gt;&lt;br /&gt;&lt;li&gt;Lima para metal.&lt;/li&gt;&lt;br /&gt;&lt;li&gt;Lupa.&lt;/li&gt;&lt;br /&gt;&lt;li&gt;Destornillador Philips.&lt;/li&gt;&lt;br /&gt;&lt;li&gt;Llavero.&lt;/li&gt;&lt;br /&gt;&lt;li&gt;Sacacorchos.&lt;/li&gt;&lt;br /&gt;&lt;/ol&gt;</v>
          </cell>
          <cell r="AF312" t="str">
            <v>Multiuso,Cortaplumas</v>
          </cell>
          <cell r="AJ312" t="str">
            <v>cortaplumas-camuflado-20-cm</v>
          </cell>
          <cell r="AM312">
            <v>1</v>
          </cell>
          <cell r="AO312">
            <v>42886.813043981485</v>
          </cell>
          <cell r="AP312">
            <v>1</v>
          </cell>
          <cell r="AQ312" t="str">
            <v>http://rerda.com/img/p/1/6/6/0/1660.jpg,http://rerda.com/img/p/1/6/5/9/1659.jpg</v>
          </cell>
          <cell r="AR312">
            <v>0</v>
          </cell>
          <cell r="AS312" t="str">
            <v>Peso:200 gr:8:1,Material:Acero Inoxidable:3:1,Modelo:Multiuso:4:1,Medidas Exteriores:9 x 3 x 3 cm:14:1</v>
          </cell>
          <cell r="AT312">
            <v>0</v>
          </cell>
          <cell r="AU312" t="str">
            <v>new</v>
          </cell>
          <cell r="AV312">
            <v>0</v>
          </cell>
          <cell r="AW312">
            <v>0</v>
          </cell>
          <cell r="AX312">
            <v>0</v>
          </cell>
          <cell r="AY312">
            <v>2</v>
          </cell>
          <cell r="AZ312">
            <v>1</v>
          </cell>
          <cell r="BA312">
            <v>0</v>
          </cell>
          <cell r="BB312">
            <v>0</v>
          </cell>
          <cell r="BD312">
            <v>1800.24</v>
          </cell>
          <cell r="BE312" t="e">
            <v>#N/A</v>
          </cell>
        </row>
        <row r="313">
          <cell r="A313">
            <v>423</v>
          </cell>
          <cell r="B313">
            <v>1</v>
          </cell>
          <cell r="C313" t="str">
            <v>Muslera Damo Doucad</v>
          </cell>
          <cell r="D313" t="str">
            <v>Porta elementos,Productos,Equipamientos,Pistoleras,Musleras</v>
          </cell>
          <cell r="E313">
            <v>3240</v>
          </cell>
          <cell r="F313">
            <v>0</v>
          </cell>
          <cell r="G313">
            <v>0</v>
          </cell>
          <cell r="H313">
            <v>0</v>
          </cell>
          <cell r="M313">
            <v>8708213</v>
          </cell>
          <cell r="S313">
            <v>0</v>
          </cell>
          <cell r="T313">
            <v>5</v>
          </cell>
          <cell r="U313">
            <v>5</v>
          </cell>
          <cell r="V313">
            <v>5</v>
          </cell>
          <cell r="W313">
            <v>0.03</v>
          </cell>
          <cell r="X313">
            <v>5</v>
          </cell>
          <cell r="Y313">
            <v>1</v>
          </cell>
          <cell r="Z313" t="str">
            <v>both</v>
          </cell>
          <cell r="AA313">
            <v>0</v>
          </cell>
          <cell r="AD313" t="str">
            <v>Muslera táctica de poliamida.</v>
          </cell>
          <cell r="AE313" t="str">
            <v xml:space="preserve">Cintas regulables y con trabas. Un porta elemento chico con tapa de abrojo (velcro). Compartimiento principal con tapa y traba regulable. Bolsillo superior con cierre. </v>
          </cell>
          <cell r="AF313" t="str">
            <v>Policía,Ejército,Porta Elementos,Muslera,PSA,P.S.A.,Táctico</v>
          </cell>
          <cell r="AJ313" t="str">
            <v>muslera-damo-doucad</v>
          </cell>
          <cell r="AM313">
            <v>1</v>
          </cell>
          <cell r="AO313">
            <v>42886.837719907409</v>
          </cell>
          <cell r="AP313">
            <v>1</v>
          </cell>
          <cell r="AQ313" t="str">
            <v>http://rerda.com/img/p/1/6/6/1/1661.jpg,http://rerda.com/img/p/1/6/6/2/1662.jpg</v>
          </cell>
          <cell r="AR313">
            <v>0</v>
          </cell>
          <cell r="AT313">
            <v>0</v>
          </cell>
          <cell r="AU313" t="str">
            <v>new</v>
          </cell>
          <cell r="AV313">
            <v>0</v>
          </cell>
          <cell r="AW313">
            <v>0</v>
          </cell>
          <cell r="AX313">
            <v>0</v>
          </cell>
          <cell r="AY313">
            <v>2</v>
          </cell>
          <cell r="AZ313">
            <v>1</v>
          </cell>
          <cell r="BA313">
            <v>0</v>
          </cell>
          <cell r="BB313">
            <v>0</v>
          </cell>
          <cell r="BD313">
            <v>3240</v>
          </cell>
          <cell r="BE313" t="e">
            <v>#N/A</v>
          </cell>
        </row>
        <row r="314">
          <cell r="A314">
            <v>425</v>
          </cell>
          <cell r="B314">
            <v>1</v>
          </cell>
          <cell r="C314" t="str">
            <v>Morral Táctico Delta XTL</v>
          </cell>
          <cell r="D314" t="str">
            <v>Morrales,Productos,Equipamientos,Mochilas, Bolsos, Riñoneras, Morrales</v>
          </cell>
          <cell r="E314">
            <v>3132</v>
          </cell>
          <cell r="F314">
            <v>0</v>
          </cell>
          <cell r="G314">
            <v>0</v>
          </cell>
          <cell r="H314">
            <v>0</v>
          </cell>
          <cell r="M314">
            <v>8708053</v>
          </cell>
          <cell r="S314">
            <v>0</v>
          </cell>
          <cell r="T314">
            <v>5</v>
          </cell>
          <cell r="U314">
            <v>5</v>
          </cell>
          <cell r="V314">
            <v>5</v>
          </cell>
          <cell r="W314">
            <v>0.03</v>
          </cell>
          <cell r="X314">
            <v>0</v>
          </cell>
          <cell r="Y314">
            <v>1</v>
          </cell>
          <cell r="Z314" t="str">
            <v>both</v>
          </cell>
          <cell r="AA314">
            <v>0</v>
          </cell>
          <cell r="AD314" t="str">
            <v>Morral antómico y táctico.</v>
          </cell>
          <cell r="AE314" t="str">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ell>
          <cell r="AF314" t="str">
            <v>Policía,Ejército,PSA,P.S.A.,Táctico,Operaciones Especiales,Morral</v>
          </cell>
          <cell r="AJ314" t="str">
            <v>morral-tactico-delta-xtl</v>
          </cell>
          <cell r="AM314">
            <v>1</v>
          </cell>
          <cell r="AO314">
            <v>42887.422708333332</v>
          </cell>
          <cell r="AP314">
            <v>1</v>
          </cell>
          <cell r="AQ314" t="str">
            <v>http://rerda.com/img/p/1/6/6/7/1667.jpg,http://rerda.com/img/p/1/6/6/8/1668.jpg,http://rerda.com/img/p/1/6/6/9/1669.jpg,http://rerda.com/img/p/1/6/7/0/1670.jpg,http://rerda.com/img/p/1/6/7/1/1671.jpg,http://rerda.com/img/p/1/6/7/2/1672.jpg</v>
          </cell>
          <cell r="AR314">
            <v>0</v>
          </cell>
          <cell r="AS314" t="str">
            <v>Material:Poliamida:3:0,Modelo:Morral Táctico:4:1,Medidas Exteriores:32 x 27 x 13 cm:14:1,Medidas Interiores:21 x 10 x 21 cm:15:1</v>
          </cell>
          <cell r="AT314">
            <v>0</v>
          </cell>
          <cell r="AU314" t="str">
            <v>new</v>
          </cell>
          <cell r="AV314">
            <v>0</v>
          </cell>
          <cell r="AW314">
            <v>0</v>
          </cell>
          <cell r="AX314">
            <v>0</v>
          </cell>
          <cell r="AY314">
            <v>2</v>
          </cell>
          <cell r="AZ314">
            <v>1</v>
          </cell>
          <cell r="BA314">
            <v>0</v>
          </cell>
          <cell r="BB314">
            <v>0</v>
          </cell>
          <cell r="BD314">
            <v>3132</v>
          </cell>
          <cell r="BE314" t="e">
            <v>#N/A</v>
          </cell>
        </row>
        <row r="315">
          <cell r="A315">
            <v>426</v>
          </cell>
          <cell r="B315">
            <v>0</v>
          </cell>
          <cell r="C315" t="str">
            <v>Lustre Rest Dux</v>
          </cell>
          <cell r="D315" t="str">
            <v>Accesorios de Calzado,Productos,Calzado</v>
          </cell>
          <cell r="E315">
            <v>0</v>
          </cell>
          <cell r="F315">
            <v>0</v>
          </cell>
          <cell r="G315">
            <v>0</v>
          </cell>
          <cell r="H315">
            <v>0</v>
          </cell>
          <cell r="M315">
            <v>850814110</v>
          </cell>
          <cell r="S315">
            <v>0</v>
          </cell>
          <cell r="T315">
            <v>5</v>
          </cell>
          <cell r="U315">
            <v>5</v>
          </cell>
          <cell r="V315">
            <v>5</v>
          </cell>
          <cell r="W315">
            <v>0.03</v>
          </cell>
          <cell r="X315">
            <v>0</v>
          </cell>
          <cell r="Y315">
            <v>1</v>
          </cell>
          <cell r="Z315" t="str">
            <v>both</v>
          </cell>
          <cell r="AA315">
            <v>0</v>
          </cell>
          <cell r="AD315" t="str">
            <v>&lt;p&gt;Restaurador incoloro para calzado con autobrillo.&lt;/p&gt;</v>
          </cell>
          <cell r="AE315" t="str">
            <v>&lt;p&gt;Este producto ha sido ideado para brindarle máximo mantenimiento a su calzado. En base a ceras, hemos desarrollado una pomada liquida que brinda brillo instantáneo y gran poder cubritivo.&lt;/p&gt;&lt;br /&gt;&lt;p&gt;No es necesario aplicarlo diariamente ya que frotando con un paño suave retornara el brillo original. El color blanco presenta brillo mate en el cuero, se utiliza en calzado fino y deportivo.&lt;/p&gt;&lt;br /&gt;&lt;p&gt;En calzado de lona blanco, es un perfecto aliado para cubrir el color amarillento que este adquiere. Más cantidad, mayor poder cubritivo.&lt;/p&gt;&lt;br /&gt;&lt;h3&gt;Modo de Uso:&lt;/h3&gt;&lt;br /&gt;&lt;p&gt;Agitar el envase y presionar el aplicador sobre el calzado hasta humedecer Deslizar el aplicador suavemente hasta formar una capa uniforme y dejar secar. Al finalizar la aplicación, enjuague la esponja.&lt;/p&gt;&lt;br /&gt;&lt;p&gt;&lt;strong&gt;Contenido&lt;/strong&gt;: 100 cm&lt;sup&gt;3&lt;/sup&gt;&lt;/p&gt;</v>
          </cell>
          <cell r="AJ315" t="str">
            <v>lustre-rest-dux</v>
          </cell>
          <cell r="AM315">
            <v>0</v>
          </cell>
          <cell r="AO315">
            <v>42887.497418981482</v>
          </cell>
          <cell r="AP315">
            <v>1</v>
          </cell>
          <cell r="AQ315" t="str">
            <v>http://rerda.com/img/p/1/6/7/3/1673.jpg</v>
          </cell>
          <cell r="AR315">
            <v>0</v>
          </cell>
          <cell r="AT315">
            <v>0</v>
          </cell>
          <cell r="AU315" t="str">
            <v>new</v>
          </cell>
          <cell r="AV315">
            <v>0</v>
          </cell>
          <cell r="AW315">
            <v>0</v>
          </cell>
          <cell r="AX315">
            <v>0</v>
          </cell>
          <cell r="AY315">
            <v>2</v>
          </cell>
          <cell r="AZ315">
            <v>1</v>
          </cell>
          <cell r="BA315">
            <v>0</v>
          </cell>
          <cell r="BB315">
            <v>0</v>
          </cell>
          <cell r="BD315">
            <v>0</v>
          </cell>
          <cell r="BE315" t="e">
            <v>#N/A</v>
          </cell>
        </row>
        <row r="316">
          <cell r="A316">
            <v>427</v>
          </cell>
          <cell r="B316">
            <v>0</v>
          </cell>
          <cell r="C316" t="str">
            <v>Desodorante para Calzado</v>
          </cell>
          <cell r="D316" t="str">
            <v>Calzado,Productos</v>
          </cell>
          <cell r="E316">
            <v>459.8</v>
          </cell>
          <cell r="F316">
            <v>0</v>
          </cell>
          <cell r="G316">
            <v>0</v>
          </cell>
          <cell r="H316">
            <v>1</v>
          </cell>
          <cell r="J316">
            <v>10</v>
          </cell>
          <cell r="M316">
            <v>850510012</v>
          </cell>
          <cell r="S316">
            <v>0</v>
          </cell>
          <cell r="T316">
            <v>5</v>
          </cell>
          <cell r="U316">
            <v>5</v>
          </cell>
          <cell r="V316">
            <v>5</v>
          </cell>
          <cell r="W316">
            <v>0.03</v>
          </cell>
          <cell r="X316">
            <v>0</v>
          </cell>
          <cell r="Y316">
            <v>1</v>
          </cell>
          <cell r="Z316" t="str">
            <v>both</v>
          </cell>
          <cell r="AA316">
            <v>0</v>
          </cell>
          <cell r="AD316" t="str">
            <v>&lt;ul&gt;&lt;br /&gt;&lt;li&gt;Desodoriza logrando un efecto regrescante.&lt;/li&gt;&lt;br /&gt;&lt;li&gt;Neutraliza las bacterias que producen el mal olor en el calzado y plantilla.&lt;/li&gt;&lt;br /&gt;&lt;/ul&gt;</v>
          </cell>
          <cell r="AE316" t="str">
            <v>&lt;h3&gt;Modo de Uso&lt;/h3&gt;&lt;br /&gt;&lt;ul&gt;&lt;br /&gt;&lt;li&gt;Agitar bien antes de usar.&lt;/li&gt;&lt;br /&gt;&lt;li&gt;Mantener el envase en forma vertical.&lt;/li&gt;&lt;br /&gt;&lt;li&gt;Rocial de 3 (tres) a 5 (cinco) veces el interior del calzado.&lt;/li&gt;&lt;br /&gt;&lt;li&gt;Dejar secar aproximadamente 10 (diez) minutos.&lt;/li&gt;&lt;br /&gt;&lt;/ul&gt;&lt;br /&gt;&lt;p&gt;&lt;strong&gt;Contenido Neto&lt;/strong&gt;: 120 gr - 180 cm&lt;sup&gt;3&lt;/sup&gt;&lt;/p&gt;&lt;br /&gt;&lt;h3&gt;Advertencias:&lt;/h3&gt;&lt;br /&gt;&lt;ul&gt;&lt;br /&gt;&lt;li&gt;Producto exclusivo para calzado.&lt;/li&gt;&lt;br /&gt;&lt;li&gt;No pulverizar sobre llama.&lt;/li&gt;&lt;br /&gt;&lt;li&gt;Inflamable.&lt;/li&gt;&lt;br /&gt;&lt;li&gt;Mantener fuer del alcance de los niños.&lt;/li&gt;&lt;br /&gt;&lt;li&gt;Calzar preferentemente con medias.&lt;/li&gt;&lt;br /&gt;&lt;li&gt;Prohibido su rellenado.&lt;/li&gt;&lt;br /&gt;&lt;li&gt;No ingerir.&lt;/li&gt;&lt;br /&gt;&lt;li&gt;No exponer a temperaturas superiores a 38º C.&lt;/li&gt;&lt;br /&gt;&lt;/ul&gt;</v>
          </cell>
          <cell r="AF316" t="str">
            <v>Calzado,Desodorante</v>
          </cell>
          <cell r="AJ316" t="str">
            <v>desodorante-para-calzado</v>
          </cell>
          <cell r="AM316">
            <v>1</v>
          </cell>
          <cell r="AO316">
            <v>42887.728055555555</v>
          </cell>
          <cell r="AP316">
            <v>1</v>
          </cell>
          <cell r="AQ316" t="str">
            <v>http://rerda.com/img/p/1/6/7/5/1675.jpg</v>
          </cell>
          <cell r="AR316">
            <v>0</v>
          </cell>
          <cell r="AS316" t="str">
            <v>Peso:120 gr:8:1,Denominación:Desodorante para Calzado:1:1</v>
          </cell>
          <cell r="AT316">
            <v>0</v>
          </cell>
          <cell r="AU316" t="str">
            <v>new</v>
          </cell>
          <cell r="AV316">
            <v>0</v>
          </cell>
          <cell r="AW316">
            <v>0</v>
          </cell>
          <cell r="AX316">
            <v>0</v>
          </cell>
          <cell r="AY316">
            <v>2</v>
          </cell>
          <cell r="AZ316">
            <v>1</v>
          </cell>
          <cell r="BA316">
            <v>0</v>
          </cell>
          <cell r="BB316">
            <v>0</v>
          </cell>
          <cell r="BD316">
            <v>413.82</v>
          </cell>
          <cell r="BE316" t="e">
            <v>#N/A</v>
          </cell>
        </row>
        <row r="317">
          <cell r="A317">
            <v>428</v>
          </cell>
          <cell r="B317">
            <v>0</v>
          </cell>
          <cell r="C317" t="str">
            <v>Porta Hidratador Rerda</v>
          </cell>
          <cell r="D317" t="str">
            <v>Porta hidratador,Productos,Equipamientos,Porta elementos</v>
          </cell>
          <cell r="E317">
            <v>2700</v>
          </cell>
          <cell r="F317">
            <v>0</v>
          </cell>
          <cell r="G317">
            <v>0</v>
          </cell>
          <cell r="H317">
            <v>0</v>
          </cell>
          <cell r="M317">
            <v>8708109</v>
          </cell>
          <cell r="S317">
            <v>0</v>
          </cell>
          <cell r="T317">
            <v>5</v>
          </cell>
          <cell r="U317">
            <v>5</v>
          </cell>
          <cell r="V317">
            <v>5</v>
          </cell>
          <cell r="W317">
            <v>0.03</v>
          </cell>
          <cell r="X317">
            <v>0</v>
          </cell>
          <cell r="Y317">
            <v>1</v>
          </cell>
          <cell r="Z317" t="str">
            <v>both</v>
          </cell>
          <cell r="AA317">
            <v>0</v>
          </cell>
          <cell r="AD317" t="str">
            <v>&lt;p&gt;Porta hidratador táctico de poliamida con sitema molle en el frente.&lt;/p&gt;</v>
          </cell>
          <cell r="AE317" t="str">
            <v>&lt;ul&gt;&lt;br /&gt;&lt;li&gt;Tiras para colgar en la espalda regulables.&lt;/li&gt;&lt;br /&gt;&lt;li&gt;4 (cuatro) cintras frontales para ajustar el contenido en tanto en la base como en tope superior.&lt;/li&gt;&lt;br /&gt;&lt;li&gt;Tapa superior regulable con traba.&lt;/li&gt;&lt;br /&gt;&lt;li&gt;Dos seguros internos regulables con abrojo (velcro).&lt;/li&gt;&lt;br /&gt;&lt;/ul&gt;</v>
          </cell>
          <cell r="AF317" t="str">
            <v>Poliamida,Policía,Molle,Táctico,Porta Hidratador</v>
          </cell>
          <cell r="AJ317" t="str">
            <v>porta-hidratador-rerda</v>
          </cell>
          <cell r="AM317">
            <v>1</v>
          </cell>
          <cell r="AO317">
            <v>42887.781377314815</v>
          </cell>
          <cell r="AP317">
            <v>1</v>
          </cell>
          <cell r="AQ317" t="str">
            <v>http://rerda.com/img/p/1/6/7/6/1676.jpg,http://rerda.com/img/p/1/6/7/7/1677.jpg,http://rerda.com/img/p/1/6/7/9/1679.jpg,http://rerda.com/img/p/1/6/7/8/1678.jpg</v>
          </cell>
          <cell r="AR317">
            <v>0</v>
          </cell>
          <cell r="AT317">
            <v>0</v>
          </cell>
          <cell r="AU317" t="str">
            <v>new</v>
          </cell>
          <cell r="AV317">
            <v>0</v>
          </cell>
          <cell r="AW317">
            <v>0</v>
          </cell>
          <cell r="AX317">
            <v>0</v>
          </cell>
          <cell r="AY317">
            <v>2</v>
          </cell>
          <cell r="AZ317">
            <v>1</v>
          </cell>
          <cell r="BA317">
            <v>0</v>
          </cell>
          <cell r="BB317">
            <v>0</v>
          </cell>
          <cell r="BD317">
            <v>2700</v>
          </cell>
          <cell r="BE317" t="e">
            <v>#N/A</v>
          </cell>
        </row>
        <row r="318">
          <cell r="A318">
            <v>429</v>
          </cell>
          <cell r="B318">
            <v>1</v>
          </cell>
          <cell r="C318" t="str">
            <v>Bolso Maletín Porta Pistolas</v>
          </cell>
          <cell r="D318" t="str">
            <v>Bolsas de mano - Maletines,Productos,Equipamientos,Mochilas, Bolsos, Riñoneras, Morrales</v>
          </cell>
          <cell r="E318">
            <v>6048</v>
          </cell>
          <cell r="F318">
            <v>0</v>
          </cell>
          <cell r="G318">
            <v>0</v>
          </cell>
          <cell r="H318">
            <v>0</v>
          </cell>
          <cell r="M318">
            <v>8708104</v>
          </cell>
          <cell r="S318">
            <v>0</v>
          </cell>
          <cell r="T318">
            <v>5</v>
          </cell>
          <cell r="U318">
            <v>5</v>
          </cell>
          <cell r="V318">
            <v>5</v>
          </cell>
          <cell r="W318">
            <v>0.03</v>
          </cell>
          <cell r="X318">
            <v>23</v>
          </cell>
          <cell r="Y318">
            <v>1</v>
          </cell>
          <cell r="Z318" t="str">
            <v>both</v>
          </cell>
          <cell r="AA318">
            <v>0</v>
          </cell>
          <cell r="AD318" t="str">
            <v xml:space="preserve">Maletín táctico de mano para portar 2 (dos) pistolas, 3 (tres) cargadores y un porta silenciador o porta baqueta. </v>
          </cell>
          <cell r="AE318" t="str">
            <v xml:space="preserve">Abrojo (velcro) en el dorso para identificaciones o similares. Dos bolsillos tipo fuelle, exteriores delanteros con tapa y abrojo (velcro). Dos sujetadores para dos pistolas. 3 (tres) porta cargadores con tapa y abrojo (velcro). Bolsillo interno en la tapa, con abrojo. </v>
          </cell>
          <cell r="AF318" t="str">
            <v>Poliamida,Porta Cargador,Táctico,Maletín,Porta Armas</v>
          </cell>
          <cell r="AJ318" t="str">
            <v>bolso-maletin-porta-pistolas</v>
          </cell>
          <cell r="AM318">
            <v>1</v>
          </cell>
          <cell r="AO318">
            <v>42887.812557870369</v>
          </cell>
          <cell r="AP318">
            <v>1</v>
          </cell>
          <cell r="AQ318" t="str">
            <v>http://rerda.com/img/p/1/6/8/5/1685.jpg,http://rerda.com/img/p/1/6/8/1/1681.jpg,http://rerda.com/img/p/1/6/8/2/1682.jpg,http://rerda.com/img/p/1/6/8/3/1683.jpg,http://rerda.com/img/p/1/6/8/4/1684.jpg</v>
          </cell>
          <cell r="AR318">
            <v>0</v>
          </cell>
          <cell r="AS318" t="str">
            <v>Material:Poliamida:3:0,Modelo:Táctico:4:1,Medidas Exteriores:38 x 22 x 4 cm:14:1,Medidas Interiores:35 x 20 x 3,5 cm:15:1</v>
          </cell>
          <cell r="AT318">
            <v>0</v>
          </cell>
          <cell r="AU318" t="str">
            <v>new</v>
          </cell>
          <cell r="AV318">
            <v>0</v>
          </cell>
          <cell r="AW318">
            <v>0</v>
          </cell>
          <cell r="AX318">
            <v>0</v>
          </cell>
          <cell r="AY318">
            <v>2</v>
          </cell>
          <cell r="AZ318">
            <v>1</v>
          </cell>
          <cell r="BA318">
            <v>0</v>
          </cell>
          <cell r="BB318">
            <v>0</v>
          </cell>
          <cell r="BD318">
            <v>6048</v>
          </cell>
          <cell r="BE318" t="e">
            <v>#N/A</v>
          </cell>
        </row>
        <row r="319">
          <cell r="A319">
            <v>430</v>
          </cell>
          <cell r="B319">
            <v>1</v>
          </cell>
          <cell r="C319" t="str">
            <v>Bolso Matero Táctico Camping y Operaciones</v>
          </cell>
          <cell r="D319" t="str">
            <v>Mochilas, Bolsos, Riñoneras, Morrales,Productos,Equipamientos</v>
          </cell>
          <cell r="E319">
            <v>4644</v>
          </cell>
          <cell r="F319">
            <v>0</v>
          </cell>
          <cell r="G319">
            <v>0</v>
          </cell>
          <cell r="H319">
            <v>0</v>
          </cell>
          <cell r="M319">
            <v>8708110</v>
          </cell>
          <cell r="S319">
            <v>0</v>
          </cell>
          <cell r="T319">
            <v>5</v>
          </cell>
          <cell r="U319">
            <v>5</v>
          </cell>
          <cell r="V319">
            <v>5</v>
          </cell>
          <cell r="W319">
            <v>0.03</v>
          </cell>
          <cell r="X319">
            <v>5</v>
          </cell>
          <cell r="Y319">
            <v>1</v>
          </cell>
          <cell r="Z319" t="str">
            <v>both</v>
          </cell>
          <cell r="AA319">
            <v>0</v>
          </cell>
          <cell r="AD319" t="str">
            <v>Bolso matero tipo táctico.  Compartimiento de la yerba y azucar: 32x10x7cm. Compatimiento principal: 25x9x30cm</v>
          </cell>
          <cell r="AE319" t="str">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ell>
          <cell r="AF319" t="str">
            <v>Poliamida,Táctico,Bolso,Matero,Mate</v>
          </cell>
          <cell r="AJ319" t="str">
            <v>bolso-matero-tactico-camping-y-operaciones</v>
          </cell>
          <cell r="AM319">
            <v>1</v>
          </cell>
          <cell r="AO319">
            <v>42888.822488425925</v>
          </cell>
          <cell r="AP319">
            <v>1</v>
          </cell>
          <cell r="AQ319" t="str">
            <v>http://rerda.com/img/p/1/6/9/6/1696.jpg,http://rerda.com/img/p/1/7/0/3/1703.jpg,http://rerda.com/img/p/1/7/0/1/1701.jpg,http://rerda.com/img/p/1/6/9/7/1697.jpg,http://rerda.com/img/p/1/6/9/9/1699.jpg</v>
          </cell>
          <cell r="AR319">
            <v>0</v>
          </cell>
          <cell r="AT319">
            <v>0</v>
          </cell>
          <cell r="AU319" t="str">
            <v>new</v>
          </cell>
          <cell r="AV319">
            <v>0</v>
          </cell>
          <cell r="AW319">
            <v>0</v>
          </cell>
          <cell r="AX319">
            <v>0</v>
          </cell>
          <cell r="AY319">
            <v>2</v>
          </cell>
          <cell r="AZ319">
            <v>1</v>
          </cell>
          <cell r="BA319">
            <v>0</v>
          </cell>
          <cell r="BB319">
            <v>0</v>
          </cell>
          <cell r="BD319">
            <v>4644</v>
          </cell>
          <cell r="BE319" t="e">
            <v>#N/A</v>
          </cell>
        </row>
        <row r="320">
          <cell r="A320">
            <v>431</v>
          </cell>
          <cell r="B320">
            <v>0</v>
          </cell>
          <cell r="C320" t="str">
            <v>Mochila Táctica Camuflada Selva Negra 30 litros</v>
          </cell>
          <cell r="D320" t="str">
            <v>Mochilas,Productos,Equipamientos,Mochilas, Bolsos, Riñoneras, Morrales</v>
          </cell>
          <cell r="E320">
            <v>9396</v>
          </cell>
          <cell r="F320">
            <v>0</v>
          </cell>
          <cell r="G320">
            <v>0</v>
          </cell>
          <cell r="H320">
            <v>0</v>
          </cell>
          <cell r="M320">
            <v>8708103</v>
          </cell>
          <cell r="S320">
            <v>0</v>
          </cell>
          <cell r="T320">
            <v>5</v>
          </cell>
          <cell r="U320">
            <v>5</v>
          </cell>
          <cell r="V320">
            <v>5</v>
          </cell>
          <cell r="W320">
            <v>0.03</v>
          </cell>
          <cell r="X320">
            <v>14</v>
          </cell>
          <cell r="Y320">
            <v>1</v>
          </cell>
          <cell r="Z320" t="str">
            <v>both</v>
          </cell>
          <cell r="AA320">
            <v>0</v>
          </cell>
          <cell r="AD320" t="str">
            <v>&lt;p&gt;Mochila táctica de patrullaje con sistema M.O.L.L.E. y doble compartimiento.&lt;/p&gt;</v>
          </cell>
          <cell r="AE320" t="str">
            <v>&lt;div class=rte"&gt;&lt;br /&gt;&lt;ul&gt;&lt;br /&gt;&lt;li&gt;Doble bolsillo al frente.&lt;/li&gt;&lt;br /&gt;&lt;li&gt;Cinta regulable con traba para dar soporte al peso de la mochila en su conjunto. Desde el tope hasta la base.&lt;/li&gt;&lt;br /&gt;&lt;li&gt;Espaldar acolchado con neoprene.&lt;/li&gt;&lt;br /&gt;&lt;li&gt;Bolsillo en el espaldar y cierre con abrojo (velcro).&lt;/li&gt;&lt;br /&gt;&lt;li&gt;Tiras sujetadoras para los hombros acolchadas, regulables, con sistema M.O.L.L.E. y trabas para sujetar elementos.&lt;/li&gt;&lt;br /&gt;&lt;li&gt;Cinta de ajuste regulable con traba para la cintura.&lt;/li&gt;&lt;br /&gt;&lt;li&gt;Sistema M.O.L.L.E. en los costados y en los bolsillos frontales.&lt;/li&gt;&lt;br /&gt;&lt;li&gt;2 (dos) cintas regulables en la base para sujetar elementos.&lt;/li&gt;&lt;br /&gt;&lt;li&gt;Bolsillo interno tipo regilla.&lt;/li&gt;&lt;br /&gt;&lt;li&gt;Bolsillo interno de poliamida.&lt;/li&gt;&lt;br /&gt;&lt;li&gt;Bolsillos internos junto a espacios para portar lapiceras.&lt;/li&gt;&lt;br /&gt;&lt;/ul&gt;&lt;br /&gt;&lt;/div&gt;"</v>
          </cell>
          <cell r="AF320" t="str">
            <v>Poliamida,Molle,Táctico</v>
          </cell>
          <cell r="AJ320" t="str">
            <v>mochila-tactica-camuflada-selva-negra-30-litros</v>
          </cell>
          <cell r="AM320">
            <v>1</v>
          </cell>
          <cell r="AO320">
            <v>42891.385069444441</v>
          </cell>
          <cell r="AP320">
            <v>1</v>
          </cell>
          <cell r="AQ320" t="str">
            <v>http://rerda.com/img/p/5/0/8/6/5086.jpg,http://rerda.com/img/p/5/0/8/7/5087.jpg,http://rerda.com/img/p/5/0/8/5/5085.jpg,http://rerda.com/img/p/5/0/8/8/5088.jpg,http://rerda.com/img/p/5/0/8/9/5089.jpg</v>
          </cell>
          <cell r="AR320">
            <v>0</v>
          </cell>
          <cell r="AS320" t="str">
            <v>Material:Poliamida:3:0,Modelo:Patrulla:4:1,Medidas Exteriores:29 x 45 x 22 cm:14:1,Capacidad:30 litros:23:1</v>
          </cell>
          <cell r="AT320">
            <v>0</v>
          </cell>
          <cell r="AU320" t="str">
            <v>new</v>
          </cell>
          <cell r="AV320">
            <v>0</v>
          </cell>
          <cell r="AW320">
            <v>0</v>
          </cell>
          <cell r="AX320">
            <v>0</v>
          </cell>
          <cell r="AY320">
            <v>2</v>
          </cell>
          <cell r="AZ320">
            <v>1</v>
          </cell>
          <cell r="BA320">
            <v>0</v>
          </cell>
          <cell r="BB320">
            <v>0</v>
          </cell>
          <cell r="BD320">
            <v>9396</v>
          </cell>
          <cell r="BE320" t="e">
            <v>#N/A</v>
          </cell>
        </row>
        <row r="321">
          <cell r="A321">
            <v>432</v>
          </cell>
          <cell r="B321">
            <v>1</v>
          </cell>
          <cell r="C321" t="str">
            <v>Mochila Táctica de Comando 20 litros</v>
          </cell>
          <cell r="D321" t="str">
            <v>Mochilas,Productos,Equipamientos,Mochilas, Bolsos, Riñoneras, Morrales</v>
          </cell>
          <cell r="E321">
            <v>6696</v>
          </cell>
          <cell r="F321">
            <v>0</v>
          </cell>
          <cell r="G321">
            <v>0</v>
          </cell>
          <cell r="H321">
            <v>0</v>
          </cell>
          <cell r="M321">
            <v>8703099</v>
          </cell>
          <cell r="S321">
            <v>0</v>
          </cell>
          <cell r="T321">
            <v>5</v>
          </cell>
          <cell r="U321">
            <v>5</v>
          </cell>
          <cell r="V321">
            <v>5</v>
          </cell>
          <cell r="W321">
            <v>0.03</v>
          </cell>
          <cell r="X321">
            <v>0</v>
          </cell>
          <cell r="Y321">
            <v>1</v>
          </cell>
          <cell r="Z321" t="str">
            <v>both</v>
          </cell>
          <cell r="AA321">
            <v>0</v>
          </cell>
          <cell r="AD321" t="str">
            <v>Mochilla pequeña de tipo comando tático con sistema molle, con capacidad 20 litros.</v>
          </cell>
          <cell r="AE321" t="str">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ell>
          <cell r="AF321" t="str">
            <v>Poliamida,Mochila,Molle,Táctico,Comando</v>
          </cell>
          <cell r="AJ321" t="str">
            <v>mochila-tactica-de-comando-20-litros</v>
          </cell>
          <cell r="AM321">
            <v>1</v>
          </cell>
          <cell r="AO321">
            <v>42891.45008101852</v>
          </cell>
          <cell r="AP321">
            <v>1</v>
          </cell>
          <cell r="AQ321" t="str">
            <v>http://rerda.com/img/p/1/7/1/6/1716.jpg,http://rerda.com/img/p/1/7/1/3/1713.jpg,http://rerda.com/img/p/1/7/1/5/1715.jpg,http://rerda.com/img/p/1/7/1/4/1714.jpg</v>
          </cell>
          <cell r="AR321">
            <v>0</v>
          </cell>
          <cell r="AS321" t="str">
            <v>Material:Poliamida:3:0,Medidas Exteriores:40 x 25 x 22 cm:14:1,Medidas Interiores:Capacidad de 20 litros:15:1,Capacidad:20 litros:23:1</v>
          </cell>
          <cell r="AT321">
            <v>0</v>
          </cell>
          <cell r="AU321" t="str">
            <v>new</v>
          </cell>
          <cell r="AV321">
            <v>0</v>
          </cell>
          <cell r="AW321">
            <v>0</v>
          </cell>
          <cell r="AX321">
            <v>0</v>
          </cell>
          <cell r="AY321">
            <v>2</v>
          </cell>
          <cell r="AZ321">
            <v>1</v>
          </cell>
          <cell r="BA321">
            <v>0</v>
          </cell>
          <cell r="BB321">
            <v>0</v>
          </cell>
          <cell r="BD321">
            <v>6696</v>
          </cell>
          <cell r="BE321" t="e">
            <v>#N/A</v>
          </cell>
        </row>
        <row r="322">
          <cell r="A322">
            <v>434</v>
          </cell>
          <cell r="B322">
            <v>1</v>
          </cell>
          <cell r="C322" t="str">
            <v>Mochila Asalto Táctico</v>
          </cell>
          <cell r="D322" t="str">
            <v>Mochilas,Productos,Equipamientos,Mochilas, Bolsos, Riñoneras, Morrales</v>
          </cell>
          <cell r="E322">
            <v>3129.790039</v>
          </cell>
          <cell r="F322">
            <v>0</v>
          </cell>
          <cell r="G322">
            <v>0</v>
          </cell>
          <cell r="H322">
            <v>0</v>
          </cell>
          <cell r="M322">
            <v>8707117</v>
          </cell>
          <cell r="S322">
            <v>0</v>
          </cell>
          <cell r="T322">
            <v>5</v>
          </cell>
          <cell r="U322">
            <v>5</v>
          </cell>
          <cell r="V322">
            <v>5</v>
          </cell>
          <cell r="W322">
            <v>0.03</v>
          </cell>
          <cell r="X322">
            <v>0</v>
          </cell>
          <cell r="Y322">
            <v>1</v>
          </cell>
          <cell r="Z322" t="str">
            <v>both</v>
          </cell>
          <cell r="AA322">
            <v>0</v>
          </cell>
          <cell r="AD322" t="str">
            <v xml:space="preserve">Mochila de asalto táctico con sistema M.O.L.L.E. </v>
          </cell>
          <cell r="AE322" t="str">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ell>
          <cell r="AF322" t="str">
            <v>Poliamida,Mochila,Molle,Táctico,Asalto</v>
          </cell>
          <cell r="AJ322" t="str">
            <v>mochila-asalto-tactico</v>
          </cell>
          <cell r="AM322">
            <v>1</v>
          </cell>
          <cell r="AO322">
            <v>42891.741400462961</v>
          </cell>
          <cell r="AP322">
            <v>1</v>
          </cell>
          <cell r="AQ322" t="str">
            <v>http://rerda.com/img/p/1/7/2/4/1724.jpg,http://rerda.com/img/p/1/7/2/5/1725.jpg,http://rerda.com/img/p/1/7/2/6/1726.jpg,http://rerda.com/img/p/1/7/2/7/1727.jpg,http://rerda.com/img/p/1/7/2/8/1728.jpg,http://rerda.com/img/p/1/7/2/9/1729.jpg,http://rerda.com/img/p/1/7/3/0/1730.jpg,http://rerda.com/img/p/1/7/3/1/1731.jpg</v>
          </cell>
          <cell r="AR322">
            <v>0</v>
          </cell>
          <cell r="AS322" t="str">
            <v>Material:Poliamida:3:0,Medidas Exteriores:39 x 17 x 40 cm:14:1,Medidas Interiores:24 x 11 x 33 cm:15:1</v>
          </cell>
          <cell r="AT322">
            <v>0</v>
          </cell>
          <cell r="AU322" t="str">
            <v>new</v>
          </cell>
          <cell r="AV322">
            <v>0</v>
          </cell>
          <cell r="AW322">
            <v>0</v>
          </cell>
          <cell r="AX322">
            <v>0</v>
          </cell>
          <cell r="AY322">
            <v>2</v>
          </cell>
          <cell r="AZ322">
            <v>1</v>
          </cell>
          <cell r="BA322">
            <v>0</v>
          </cell>
          <cell r="BB322">
            <v>0</v>
          </cell>
          <cell r="BD322">
            <v>3129.79</v>
          </cell>
          <cell r="BE322" t="e">
            <v>#N/A</v>
          </cell>
        </row>
        <row r="323">
          <cell r="A323">
            <v>435</v>
          </cell>
          <cell r="B323">
            <v>0</v>
          </cell>
          <cell r="C323" t="str">
            <v>Máscara Facial Malla Negra M</v>
          </cell>
          <cell r="D323" t="str">
            <v>Máscaras,Productos,Accesorios</v>
          </cell>
          <cell r="E323">
            <v>0</v>
          </cell>
          <cell r="F323">
            <v>0</v>
          </cell>
          <cell r="G323">
            <v>0</v>
          </cell>
          <cell r="H323">
            <v>0</v>
          </cell>
          <cell r="M323">
            <v>8518017</v>
          </cell>
          <cell r="S323">
            <v>0</v>
          </cell>
          <cell r="T323">
            <v>5</v>
          </cell>
          <cell r="U323">
            <v>5</v>
          </cell>
          <cell r="V323">
            <v>5</v>
          </cell>
          <cell r="W323">
            <v>0.03</v>
          </cell>
          <cell r="X323">
            <v>0</v>
          </cell>
          <cell r="Y323">
            <v>1</v>
          </cell>
          <cell r="Z323" t="str">
            <v>both</v>
          </cell>
          <cell r="AA323">
            <v>0</v>
          </cell>
          <cell r="AD323" t="str">
            <v>&lt;ul&gt;&lt;li&gt;Máscara con malla metálica.&lt;/li&gt;&lt;br /&gt;&lt;li&gt;2 (dos) cintas de ajuste con abrojo (velcro) regulables.&lt;/li&gt;&lt;br /&gt;&lt;li&gt;Ideal para ejercicios tácticos, paintball, entrenamiento.&lt;/li&gt;&lt;br /&gt;&lt;/ul&gt;</v>
          </cell>
          <cell r="AF323" t="str">
            <v>Táctico,Paintball,Malla,Metálica</v>
          </cell>
          <cell r="AJ323" t="str">
            <v>mascara-facial-malla-negra-m</v>
          </cell>
          <cell r="AM323">
            <v>1</v>
          </cell>
          <cell r="AO323">
            <v>42892.452916666669</v>
          </cell>
          <cell r="AP323">
            <v>1</v>
          </cell>
          <cell r="AQ323" t="str">
            <v>http://rerda.com/img/p/1/7/3/7/1737.jpg,http://rerda.com/img/p/1/7/3/9/1739.jpg,http://rerda.com/img/p/1/7/3/8/1738.jpg,http://rerda.com/img/p/1/7/4/0/1740.jpg</v>
          </cell>
          <cell r="AR323">
            <v>0</v>
          </cell>
          <cell r="AS323" t="str">
            <v>Altura:20 cm:5:1,Ancho:21 cm:6:1,Espesor:11 cm:7:1,Material:Malla Metálica:3:1</v>
          </cell>
          <cell r="AT323">
            <v>0</v>
          </cell>
          <cell r="AU323" t="str">
            <v>new</v>
          </cell>
          <cell r="AV323">
            <v>0</v>
          </cell>
          <cell r="AW323">
            <v>0</v>
          </cell>
          <cell r="AX323">
            <v>0</v>
          </cell>
          <cell r="AY323">
            <v>2</v>
          </cell>
          <cell r="AZ323">
            <v>1</v>
          </cell>
          <cell r="BA323">
            <v>0</v>
          </cell>
          <cell r="BB323">
            <v>0</v>
          </cell>
          <cell r="BD323">
            <v>0</v>
          </cell>
          <cell r="BE323" t="e">
            <v>#N/A</v>
          </cell>
        </row>
        <row r="324">
          <cell r="A324">
            <v>436</v>
          </cell>
          <cell r="B324">
            <v>0</v>
          </cell>
          <cell r="C324" t="str">
            <v>Máscara Facial de Malla Metálica con Calavera</v>
          </cell>
          <cell r="D324" t="str">
            <v>Máscaras,Productos,Accesorios</v>
          </cell>
          <cell r="E324">
            <v>0</v>
          </cell>
          <cell r="F324">
            <v>0</v>
          </cell>
          <cell r="G324">
            <v>0</v>
          </cell>
          <cell r="H324">
            <v>0</v>
          </cell>
          <cell r="M324">
            <v>8518016</v>
          </cell>
          <cell r="S324">
            <v>0</v>
          </cell>
          <cell r="T324">
            <v>5</v>
          </cell>
          <cell r="U324">
            <v>5</v>
          </cell>
          <cell r="V324">
            <v>5</v>
          </cell>
          <cell r="W324">
            <v>0.03</v>
          </cell>
          <cell r="X324">
            <v>0</v>
          </cell>
          <cell r="Y324">
            <v>1</v>
          </cell>
          <cell r="Z324" t="str">
            <v>both</v>
          </cell>
          <cell r="AA324">
            <v>0</v>
          </cell>
          <cell r="AD324" t="str">
            <v>&lt;ul&gt;&lt;li&gt;Máscara de Malla metálica para protección facial con un juego de bandas elásticas regulables.&lt;/li&gt;&lt;br /&gt;&lt;li&gt;Ideal para paintball y ejercicios tácticos.&lt;/li&gt;&lt;br /&gt;&lt;/ul&gt;</v>
          </cell>
          <cell r="AJ324" t="str">
            <v>mascara-facial-de-malla-metalica-con-calavera</v>
          </cell>
          <cell r="AM324">
            <v>1</v>
          </cell>
          <cell r="AO324">
            <v>42892.493680555555</v>
          </cell>
          <cell r="AP324">
            <v>1</v>
          </cell>
          <cell r="AQ324" t="str">
            <v>http://rerda.com/img/p/1/7/4/1/1741.jpg,http://rerda.com/img/p/1/7/4/3/1743.jpg,http://rerda.com/img/p/1/7/4/2/1742.jpg</v>
          </cell>
          <cell r="AR324">
            <v>0</v>
          </cell>
          <cell r="AS324" t="str">
            <v>Altura:17 cm:5:1,Ancho:19 cm:6:1,Espesor:21 cm:7:1,Material:Malla Metálica:3:1,Modelo:Con Calavera:4:1</v>
          </cell>
          <cell r="AT324">
            <v>0</v>
          </cell>
          <cell r="AU324" t="str">
            <v>new</v>
          </cell>
          <cell r="AV324">
            <v>0</v>
          </cell>
          <cell r="AW324">
            <v>0</v>
          </cell>
          <cell r="AX324">
            <v>0</v>
          </cell>
          <cell r="AY324">
            <v>2</v>
          </cell>
          <cell r="AZ324">
            <v>1</v>
          </cell>
          <cell r="BA324">
            <v>0</v>
          </cell>
          <cell r="BB324">
            <v>0</v>
          </cell>
          <cell r="BD324">
            <v>0</v>
          </cell>
          <cell r="BE324" t="e">
            <v>#N/A</v>
          </cell>
        </row>
        <row r="325">
          <cell r="A325">
            <v>437</v>
          </cell>
          <cell r="B325">
            <v>1</v>
          </cell>
          <cell r="C325" t="str">
            <v>Morral Táctico</v>
          </cell>
          <cell r="D325" t="str">
            <v>Morrales,Productos,Equipamientos,Mochilas, Bolsos, Riñoneras, Morrales</v>
          </cell>
          <cell r="E325">
            <v>4644</v>
          </cell>
          <cell r="F325">
            <v>0</v>
          </cell>
          <cell r="G325">
            <v>0</v>
          </cell>
          <cell r="H325">
            <v>0</v>
          </cell>
          <cell r="M325">
            <v>8708105</v>
          </cell>
          <cell r="S325">
            <v>0</v>
          </cell>
          <cell r="T325">
            <v>5</v>
          </cell>
          <cell r="U325">
            <v>5</v>
          </cell>
          <cell r="V325">
            <v>5</v>
          </cell>
          <cell r="W325">
            <v>0.03</v>
          </cell>
          <cell r="X325">
            <v>6</v>
          </cell>
          <cell r="Y325">
            <v>1</v>
          </cell>
          <cell r="Z325" t="str">
            <v>both</v>
          </cell>
          <cell r="AA325">
            <v>0</v>
          </cell>
          <cell r="AD325" t="str">
            <v xml:space="preserve">Morral con correa regulable para colgar al hombro y pasacinto para asegurar su estabilidad. </v>
          </cell>
          <cell r="AE325" t="str">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ell>
          <cell r="AF325" t="str">
            <v>Poliamida,Molle,Táctico,Morral</v>
          </cell>
          <cell r="AJ325" t="str">
            <v>morral-tactico</v>
          </cell>
          <cell r="AM325">
            <v>1</v>
          </cell>
          <cell r="AO325">
            <v>42892.7031712963</v>
          </cell>
          <cell r="AP325">
            <v>1</v>
          </cell>
          <cell r="AQ325" t="str">
            <v>http://rerda.com/img/p/1/7/4/4/1744.jpg,http://rerda.com/img/p/1/7/4/5/1745.jpg,http://rerda.com/img/p/1/7/4/6/1746.jpg,http://rerda.com/img/p/1/7/4/7/1747.jpg,http://rerda.com/img/p/1/7/4/8/1748.jpg</v>
          </cell>
          <cell r="AR325">
            <v>0</v>
          </cell>
          <cell r="AS325" t="str">
            <v>Altura:28 cm:5:1,Ancho:29 cm:6:1,Espesor:13 cm:7:1,Material:Poliamida:3:0,Modelo:Táctico:4:1,Denominación:Morral:1:1,Medidas Interiores:26 x 26 x 5 cm (cada compartimento):15:1</v>
          </cell>
          <cell r="AT325">
            <v>0</v>
          </cell>
          <cell r="AU325" t="str">
            <v>new</v>
          </cell>
          <cell r="AV325">
            <v>0</v>
          </cell>
          <cell r="AW325">
            <v>0</v>
          </cell>
          <cell r="AX325">
            <v>0</v>
          </cell>
          <cell r="AY325">
            <v>2</v>
          </cell>
          <cell r="AZ325">
            <v>1</v>
          </cell>
          <cell r="BA325">
            <v>0</v>
          </cell>
          <cell r="BB325">
            <v>0</v>
          </cell>
          <cell r="BD325">
            <v>4644</v>
          </cell>
          <cell r="BE325" t="e">
            <v>#N/A</v>
          </cell>
        </row>
        <row r="326">
          <cell r="A326">
            <v>438</v>
          </cell>
          <cell r="B326">
            <v>0</v>
          </cell>
          <cell r="C326" t="str">
            <v>Máscara Facial con Malla Grande Negra</v>
          </cell>
          <cell r="D326" t="str">
            <v>Máscaras,Productos,Accesorios</v>
          </cell>
          <cell r="E326">
            <v>0</v>
          </cell>
          <cell r="F326">
            <v>0</v>
          </cell>
          <cell r="G326">
            <v>0</v>
          </cell>
          <cell r="H326">
            <v>0</v>
          </cell>
          <cell r="M326">
            <v>8518018</v>
          </cell>
          <cell r="S326">
            <v>0</v>
          </cell>
          <cell r="T326">
            <v>5</v>
          </cell>
          <cell r="U326">
            <v>5</v>
          </cell>
          <cell r="V326">
            <v>5</v>
          </cell>
          <cell r="W326">
            <v>0.03</v>
          </cell>
          <cell r="X326">
            <v>0</v>
          </cell>
          <cell r="Y326">
            <v>1</v>
          </cell>
          <cell r="Z326" t="str">
            <v>both</v>
          </cell>
          <cell r="AA326">
            <v>0</v>
          </cell>
          <cell r="AD326" t="str">
            <v>&lt;ul&gt;&lt;li&gt;Estructura de malla metálilca con contornos de poliamida.&lt;/li&gt;&lt;br /&gt;&lt;li&gt;2 (dos) tiras elásticas regulables con abrojo.&lt;/li&gt;&lt;br /&gt;&lt;li&gt;Ideal para ejercicios tácticos o paintball.&lt;/li&gt;&lt;br /&gt;&lt;/ul&gt;</v>
          </cell>
          <cell r="AF326" t="str">
            <v>Poliamida,Táctico,Máscara,Paintball,Malla</v>
          </cell>
          <cell r="AJ326" t="str">
            <v>mascara-facial-con-malla-grande-negra</v>
          </cell>
          <cell r="AM326">
            <v>1</v>
          </cell>
          <cell r="AO326">
            <v>42892.808344907404</v>
          </cell>
          <cell r="AP326">
            <v>1</v>
          </cell>
          <cell r="AQ326" t="str">
            <v>http://rerda.com/img/p/1/7/4/9/1749.jpg,http://rerda.com/img/p/1/7/5/0/1750.jpg,http://rerda.com/img/p/1/7/5/1/1751.jpg</v>
          </cell>
          <cell r="AR326">
            <v>0</v>
          </cell>
          <cell r="AS326" t="str">
            <v>Altura:18 cm:5:1,Ancho:24 cm:6:1,Espesor:20 cm:7:1,Material:Malla Metálica:3:1</v>
          </cell>
          <cell r="AT326">
            <v>0</v>
          </cell>
          <cell r="AU326" t="str">
            <v>new</v>
          </cell>
          <cell r="AV326">
            <v>0</v>
          </cell>
          <cell r="AW326">
            <v>0</v>
          </cell>
          <cell r="AX326">
            <v>0</v>
          </cell>
          <cell r="AY326">
            <v>2</v>
          </cell>
          <cell r="AZ326">
            <v>1</v>
          </cell>
          <cell r="BA326">
            <v>0</v>
          </cell>
          <cell r="BB326">
            <v>0</v>
          </cell>
          <cell r="BD326">
            <v>0</v>
          </cell>
          <cell r="BE326" t="e">
            <v>#N/A</v>
          </cell>
        </row>
        <row r="327">
          <cell r="A327">
            <v>439</v>
          </cell>
          <cell r="B327">
            <v>0</v>
          </cell>
          <cell r="C327" t="str">
            <v>Antiparras Sport Camuflada Mimética Digital</v>
          </cell>
          <cell r="D327" t="str">
            <v>Anteojos,Productos,Accesorios</v>
          </cell>
          <cell r="E327">
            <v>0</v>
          </cell>
          <cell r="F327">
            <v>0</v>
          </cell>
          <cell r="G327">
            <v>0</v>
          </cell>
          <cell r="H327">
            <v>0</v>
          </cell>
          <cell r="M327">
            <v>8503834</v>
          </cell>
          <cell r="S327">
            <v>0</v>
          </cell>
          <cell r="T327">
            <v>5</v>
          </cell>
          <cell r="U327">
            <v>5</v>
          </cell>
          <cell r="V327">
            <v>5</v>
          </cell>
          <cell r="W327">
            <v>0.03</v>
          </cell>
          <cell r="X327">
            <v>0</v>
          </cell>
          <cell r="Y327">
            <v>1</v>
          </cell>
          <cell r="Z327" t="str">
            <v>both</v>
          </cell>
          <cell r="AA327">
            <v>0</v>
          </cell>
          <cell r="AD327" t="str">
            <v>&lt;p&gt;Antiparras camuflada de tipo mimético digital.&lt;/p&gt;</v>
          </cell>
          <cell r="AE327" t="str">
            <v>&lt;ul&gt;&lt;li&gt;Banda elástica regulable.&lt;/li&gt;&lt;br /&gt;&lt;li&gt;Respiradores a los costados.&lt;/li&gt;&lt;br /&gt;&lt;li&gt;Protección contra rayos UV 400.&lt;/li&gt;&lt;br /&gt;&lt;li&gt;Contorno interno de neoprene.&lt;/li&gt;&lt;br /&gt;&lt;/ul&gt;</v>
          </cell>
          <cell r="AF327" t="str">
            <v>Motorizada,Camuflado,Táctico,Esquí,Antiparras</v>
          </cell>
          <cell r="AJ327" t="str">
            <v>antiparras-sport-camuflada-mimetica-digital</v>
          </cell>
          <cell r="AM327">
            <v>1</v>
          </cell>
          <cell r="AO327">
            <v>42892.847858796296</v>
          </cell>
          <cell r="AP327">
            <v>1</v>
          </cell>
          <cell r="AQ327" t="str">
            <v>http://rerda.com/img/p/1/7/5/2/1752.jpg,http://rerda.com/img/p/1/7/5/4/1754.jpg,http://rerda.com/img/p/1/7/5/3/1753.jpg</v>
          </cell>
          <cell r="AR327">
            <v>0</v>
          </cell>
          <cell r="AS327" t="str">
            <v>Altura:17,5 cm:5:1,Ancho:5,5 cm:6:1,Espesor:6 cm:7:1,Material:Policarbonato:3:1,Modelo:Camuflado Digital:4:1</v>
          </cell>
          <cell r="AT327">
            <v>0</v>
          </cell>
          <cell r="AU327" t="str">
            <v>new</v>
          </cell>
          <cell r="AV327">
            <v>0</v>
          </cell>
          <cell r="AW327">
            <v>0</v>
          </cell>
          <cell r="AX327">
            <v>0</v>
          </cell>
          <cell r="AY327">
            <v>2</v>
          </cell>
          <cell r="AZ327">
            <v>1</v>
          </cell>
          <cell r="BA327">
            <v>0</v>
          </cell>
          <cell r="BB327">
            <v>0</v>
          </cell>
          <cell r="BD327">
            <v>0</v>
          </cell>
          <cell r="BE327" t="e">
            <v>#N/A</v>
          </cell>
        </row>
        <row r="328">
          <cell r="A328">
            <v>441</v>
          </cell>
          <cell r="B328">
            <v>0</v>
          </cell>
          <cell r="C328" t="str">
            <v>Mochila Molle Grande Verde Gendarmería</v>
          </cell>
          <cell r="D328" t="str">
            <v>Mochilas,Productos,Equipamientos,Mochilas, Bolsos, Riñoneras, Morrales</v>
          </cell>
          <cell r="E328">
            <v>2921.7</v>
          </cell>
          <cell r="F328">
            <v>0</v>
          </cell>
          <cell r="G328">
            <v>0</v>
          </cell>
          <cell r="H328">
            <v>0</v>
          </cell>
          <cell r="M328">
            <v>8708552</v>
          </cell>
          <cell r="S328">
            <v>0</v>
          </cell>
          <cell r="T328">
            <v>5</v>
          </cell>
          <cell r="U328">
            <v>5</v>
          </cell>
          <cell r="V328">
            <v>5</v>
          </cell>
          <cell r="W328">
            <v>0.03</v>
          </cell>
          <cell r="X328">
            <v>0</v>
          </cell>
          <cell r="Y328">
            <v>1</v>
          </cell>
          <cell r="Z328" t="str">
            <v>both</v>
          </cell>
          <cell r="AA328">
            <v>0</v>
          </cell>
          <cell r="AD328" t="str">
            <v>&lt;div id=short_description_content" class="rte align_justify"&gt;&lt;br /&gt;&lt;ul&gt;&lt;br /&gt;&lt;li&gt;Mochila táctica con doble compartimiento.&lt;/li&gt;&lt;br /&gt;&lt;li&gt;Ideal para uso táctico en gendarmería.&lt;/li&gt;&lt;br /&gt;&lt;/ul&gt;&lt;br /&gt;&lt;/div&gt;"</v>
          </cell>
          <cell r="AE328" t="str">
            <v>&lt;ul&gt;&lt;br /&gt;&lt;li&gt;2 (dos) bolsillos principales con cierre; el de arriba grande y el de abajo mediano.&lt;/li&gt;&lt;br /&gt;&lt;li&gt;Sistema M.O.L.L.E. en el frente.&lt;/li&gt;&lt;br /&gt;&lt;li&gt;Tiras acolchadas y regulables para los hombros.&lt;/li&gt;&lt;br /&gt;&lt;li&gt;4 (cuatro) tiras regulables para brindar soporte al contenido de toda la mochila.&lt;/li&gt;&lt;br /&gt;&lt;/ul&gt;</v>
          </cell>
          <cell r="AF328" t="str">
            <v>Poliamida,Molle,Gendarmería,Táctico</v>
          </cell>
          <cell r="AJ328" t="str">
            <v>mochila-molle-grande-verde-gendarmeria</v>
          </cell>
          <cell r="AM328">
            <v>1</v>
          </cell>
          <cell r="AO328">
            <v>42893.721168981479</v>
          </cell>
          <cell r="AP328">
            <v>1</v>
          </cell>
          <cell r="AQ328" t="str">
            <v>http://rerda.com/img/p/1/7/6/3/1763.jpg,http://rerda.com/img/p/1/7/6/4/1764.jpg,http://rerda.com/img/p/1/7/6/5/1765.jpg,http://rerda.com/img/p/1/7/6/6/1766.jpg,http://rerda.com/img/p/1/7/6/7/1767.jpg</v>
          </cell>
          <cell r="AR328">
            <v>0</v>
          </cell>
          <cell r="AS328" t="str">
            <v>Material:Poliamida:3:0,Modelo:Gendarmería:4:1,Medidas Exteriores:50 x 35 x 33 cm:14:1,Medidas Interiores:45 x 35 x 20 cm:15:1,Capacidad:31 litros:23:1</v>
          </cell>
          <cell r="AT328">
            <v>0</v>
          </cell>
          <cell r="AU328" t="str">
            <v>new</v>
          </cell>
          <cell r="AV328">
            <v>0</v>
          </cell>
          <cell r="AW328">
            <v>0</v>
          </cell>
          <cell r="AX328">
            <v>0</v>
          </cell>
          <cell r="AY328">
            <v>2</v>
          </cell>
          <cell r="AZ328">
            <v>1</v>
          </cell>
          <cell r="BA328">
            <v>0</v>
          </cell>
          <cell r="BB328">
            <v>0</v>
          </cell>
          <cell r="BD328">
            <v>2921.7</v>
          </cell>
          <cell r="BE328" t="e">
            <v>#N/A</v>
          </cell>
        </row>
        <row r="329">
          <cell r="A329">
            <v>442</v>
          </cell>
          <cell r="B329">
            <v>0</v>
          </cell>
          <cell r="C329" t="str">
            <v>Morral Rancho Verde Gendarmería</v>
          </cell>
          <cell r="D329" t="str">
            <v>Morrales,Productos,Equipamientos,Mochilas, Bolsos, Riñoneras, Morrales</v>
          </cell>
          <cell r="E329">
            <v>2268</v>
          </cell>
          <cell r="F329">
            <v>0</v>
          </cell>
          <cell r="G329">
            <v>0</v>
          </cell>
          <cell r="H329">
            <v>0</v>
          </cell>
          <cell r="M329">
            <v>8708550</v>
          </cell>
          <cell r="S329">
            <v>0</v>
          </cell>
          <cell r="T329">
            <v>5</v>
          </cell>
          <cell r="U329">
            <v>5</v>
          </cell>
          <cell r="V329">
            <v>5</v>
          </cell>
          <cell r="W329">
            <v>0.03</v>
          </cell>
          <cell r="X329">
            <v>0</v>
          </cell>
          <cell r="Y329">
            <v>1</v>
          </cell>
          <cell r="Z329" t="str">
            <v>both</v>
          </cell>
          <cell r="AA329">
            <v>0</v>
          </cell>
          <cell r="AD329" t="str">
            <v>&lt;p&gt;Morral táctico para Gendarmería.&lt;/p&gt;</v>
          </cell>
          <cell r="AE329" t="str">
            <v>&lt;ul&gt;&lt;li&gt;Cinta regulable para el hombro.&lt;/li&gt;&lt;br /&gt;&lt;li&gt;Tapa con un tarjetero para identidad o jeraquía.&lt;/li&gt;&lt;br /&gt;&lt;li&gt;Trabas regulables para la tapa.&lt;/li&gt;&lt;br /&gt;&lt;li&gt;Cintas regulables para que rodean todo el dorso, base y frente.&lt;/li&gt;&lt;br /&gt;&lt;li&gt;Manija para transporte.&lt;/li&gt;&lt;br /&gt;&lt;/ul&gt;</v>
          </cell>
          <cell r="AJ329" t="str">
            <v>morral-rancho-verde-gendarmeria</v>
          </cell>
          <cell r="AM329">
            <v>1</v>
          </cell>
          <cell r="AO329">
            <v>42893.793229166666</v>
          </cell>
          <cell r="AP329">
            <v>1</v>
          </cell>
          <cell r="AQ329" t="str">
            <v>http://rerda.com/img/p/1/7/6/8/1768.jpg,http://rerda.com/img/p/1/7/7/1/1771.jpg,http://rerda.com/img/p/1/7/6/9/1769.jpg,http://rerda.com/img/p/1/7/7/0/1770.jpg</v>
          </cell>
          <cell r="AR329">
            <v>0</v>
          </cell>
          <cell r="AS329" t="str">
            <v>Altura:24 cm:5:1,Ancho:25 cm:6:1,Espesor:18 cm:7:1,Material:Poliamida:3:0,Modelo:Gendarmería:4:1</v>
          </cell>
          <cell r="AT329">
            <v>0</v>
          </cell>
          <cell r="AU329" t="str">
            <v>new</v>
          </cell>
          <cell r="AV329">
            <v>0</v>
          </cell>
          <cell r="AW329">
            <v>0</v>
          </cell>
          <cell r="AX329">
            <v>0</v>
          </cell>
          <cell r="AY329">
            <v>2</v>
          </cell>
          <cell r="AZ329">
            <v>1</v>
          </cell>
          <cell r="BA329">
            <v>0</v>
          </cell>
          <cell r="BB329">
            <v>0</v>
          </cell>
          <cell r="BD329">
            <v>2268</v>
          </cell>
          <cell r="BE329" t="e">
            <v>#N/A</v>
          </cell>
        </row>
        <row r="330">
          <cell r="A330">
            <v>443</v>
          </cell>
          <cell r="B330">
            <v>0</v>
          </cell>
          <cell r="C330" t="str">
            <v>Pedernal Grande</v>
          </cell>
          <cell r="D330" t="str">
            <v>Camping, maniobras o campamentos,Productos</v>
          </cell>
          <cell r="E330">
            <v>0</v>
          </cell>
          <cell r="F330">
            <v>0</v>
          </cell>
          <cell r="G330">
            <v>0</v>
          </cell>
          <cell r="H330">
            <v>0</v>
          </cell>
          <cell r="M330">
            <v>8520126</v>
          </cell>
          <cell r="S330">
            <v>0</v>
          </cell>
          <cell r="T330">
            <v>5</v>
          </cell>
          <cell r="U330">
            <v>5</v>
          </cell>
          <cell r="V330">
            <v>5</v>
          </cell>
          <cell r="W330">
            <v>0.03</v>
          </cell>
          <cell r="X330">
            <v>0</v>
          </cell>
          <cell r="Y330">
            <v>1</v>
          </cell>
          <cell r="Z330" t="str">
            <v>both</v>
          </cell>
          <cell r="AA330">
            <v>0</v>
          </cell>
          <cell r="AD330" t="str">
            <v>&lt;p&gt;Pedernal de magnesio para supervivencia con raspador metálico.&lt;/p&gt;</v>
          </cell>
          <cell r="AE330" t="str">
            <v>&lt;ul&gt;&lt;li&gt;Cordel para amarre.&lt;/li&gt;&lt;br /&gt;&lt;li&gt;Abre latas.&lt;/li&gt;&lt;br /&gt;&lt;li&gt;Regla de 5 cm incorporada.&lt;/li&gt;&lt;br /&gt;&lt;li&gt;Escala de 1:100000 a 5 km.&lt;/li&gt;&lt;br /&gt;&lt;li&gt;Llave para tuercas de 8 mm.&lt;/li&gt;&lt;br /&gt;&lt;/ul&gt;</v>
          </cell>
          <cell r="AF330" t="str">
            <v>Pedernal,Superviencia,Regla,Escala,Magnesio</v>
          </cell>
          <cell r="AJ330" t="str">
            <v>pedernal-grande</v>
          </cell>
          <cell r="AM330">
            <v>1</v>
          </cell>
          <cell r="AO330">
            <v>42894.461736111109</v>
          </cell>
          <cell r="AP330">
            <v>1</v>
          </cell>
          <cell r="AQ330" t="str">
            <v>http://rerda.com/img/p/1/7/9/0/1790.jpg</v>
          </cell>
          <cell r="AR330">
            <v>0</v>
          </cell>
          <cell r="AS330" t="str">
            <v>Material:Magnesio:3:1,Modelo:Supervivencia:4:1,Medidas Exteriores:100 x 11 x 22 mm:14:1,Medidas Interiores:67 x 7 x 7 mm:15:1</v>
          </cell>
          <cell r="AT330">
            <v>0</v>
          </cell>
          <cell r="AU330" t="str">
            <v>new</v>
          </cell>
          <cell r="AV330">
            <v>0</v>
          </cell>
          <cell r="AW330">
            <v>0</v>
          </cell>
          <cell r="AX330">
            <v>0</v>
          </cell>
          <cell r="AY330">
            <v>2</v>
          </cell>
          <cell r="AZ330">
            <v>1</v>
          </cell>
          <cell r="BA330">
            <v>0</v>
          </cell>
          <cell r="BB330">
            <v>0</v>
          </cell>
          <cell r="BD330">
            <v>0</v>
          </cell>
          <cell r="BE330" t="e">
            <v>#N/A</v>
          </cell>
        </row>
        <row r="331">
          <cell r="A331">
            <v>444</v>
          </cell>
          <cell r="B331">
            <v>1</v>
          </cell>
          <cell r="C331" t="str">
            <v>Reloj Táctico Deportivo Resistente al agua</v>
          </cell>
          <cell r="D331" t="str">
            <v>Relojes,Productos,Accesorios</v>
          </cell>
          <cell r="E331">
            <v>702</v>
          </cell>
          <cell r="F331">
            <v>0</v>
          </cell>
          <cell r="G331">
            <v>0</v>
          </cell>
          <cell r="H331">
            <v>0</v>
          </cell>
          <cell r="I331">
            <v>249</v>
          </cell>
          <cell r="K331">
            <v>43601</v>
          </cell>
          <cell r="L331">
            <v>43605</v>
          </cell>
          <cell r="M331">
            <v>8503305</v>
          </cell>
          <cell r="S331">
            <v>0</v>
          </cell>
          <cell r="T331">
            <v>5</v>
          </cell>
          <cell r="U331">
            <v>5</v>
          </cell>
          <cell r="V331">
            <v>5</v>
          </cell>
          <cell r="W331">
            <v>0.03</v>
          </cell>
          <cell r="X331">
            <v>186</v>
          </cell>
          <cell r="Y331">
            <v>1</v>
          </cell>
          <cell r="Z331" t="str">
            <v>both</v>
          </cell>
          <cell r="AA331">
            <v>0</v>
          </cell>
          <cell r="AD331" t="str">
            <v xml:space="preserve">Reloj deportivo marca H-Sport, modelo 8603B. Color disponible: Negro con detalles en azul (color naranja es al solo efecto ilustrativo). </v>
          </cell>
          <cell r="AE331" t="str">
            <v xml:space="preserve">Pulsadores grandes. Luz. Cronómetro configurable. Fecha. Alarma.  No es sumergible . Modalidad de hora 12/24 hs. </v>
          </cell>
          <cell r="AF331" t="str">
            <v>Reloj,Táctico,Sumergible,Cronómetro</v>
          </cell>
          <cell r="AJ331" t="str">
            <v>reloj-tactico-deportivo-resistente-al-agua</v>
          </cell>
          <cell r="AM331">
            <v>1</v>
          </cell>
          <cell r="AO331">
            <v>42894.48337962963</v>
          </cell>
          <cell r="AP331">
            <v>1</v>
          </cell>
          <cell r="AQ331" t="str">
            <v>http://rerda.com/img/p/3/7/9/4/3794.jpg,http://rerda.com/img/p/3/7/9/6/3796.jpg,http://rerda.com/img/p/3/7/9/5/3795.jpg</v>
          </cell>
          <cell r="AR331">
            <v>0</v>
          </cell>
          <cell r="AS331" t="str">
            <v>Ancho:5 cm:6:1,Espesor:2 cm:7:1,Modelo:8603B:4:1,Longitud Extendido:22 cm:9:1,Denominación:H-Sport Water Resist:1:1</v>
          </cell>
          <cell r="AT331">
            <v>0</v>
          </cell>
          <cell r="AU331" t="str">
            <v>new</v>
          </cell>
          <cell r="AV331">
            <v>0</v>
          </cell>
          <cell r="AW331">
            <v>0</v>
          </cell>
          <cell r="AX331">
            <v>0</v>
          </cell>
          <cell r="AY331">
            <v>2</v>
          </cell>
          <cell r="AZ331">
            <v>1</v>
          </cell>
          <cell r="BA331">
            <v>0</v>
          </cell>
          <cell r="BB331">
            <v>0</v>
          </cell>
          <cell r="BD331">
            <v>702</v>
          </cell>
          <cell r="BE331" t="e">
            <v>#N/A</v>
          </cell>
        </row>
        <row r="332">
          <cell r="A332">
            <v>445</v>
          </cell>
          <cell r="B332">
            <v>0</v>
          </cell>
          <cell r="C332" t="str">
            <v>Tiro al Blanco Metálico</v>
          </cell>
          <cell r="D332" t="str">
            <v>Accesorios,Productos</v>
          </cell>
          <cell r="E332">
            <v>2973.929932</v>
          </cell>
          <cell r="F332">
            <v>0</v>
          </cell>
          <cell r="G332">
            <v>0</v>
          </cell>
          <cell r="H332">
            <v>0</v>
          </cell>
          <cell r="M332">
            <v>8520040</v>
          </cell>
          <cell r="S332">
            <v>0</v>
          </cell>
          <cell r="T332">
            <v>5</v>
          </cell>
          <cell r="U332">
            <v>5</v>
          </cell>
          <cell r="V332">
            <v>5</v>
          </cell>
          <cell r="W332">
            <v>0.03</v>
          </cell>
          <cell r="X332">
            <v>0</v>
          </cell>
          <cell r="Y332">
            <v>1</v>
          </cell>
          <cell r="Z332" t="str">
            <v>both</v>
          </cell>
          <cell r="AA332">
            <v>0</v>
          </cell>
          <cell r="AD332" t="str">
            <v>&lt;p&gt;Tiro al blanco metálico negro con una estructura regulable, 4 (cuatro) blancos bajos y un grande alto con balancín. Inclucye calcomanías de respuesto.&lt;/p&gt;</v>
          </cell>
          <cell r="AF332" t="str">
            <v>Metal,Tiro al Blanco</v>
          </cell>
          <cell r="AJ332" t="str">
            <v>tiro-al-blanco-metalico</v>
          </cell>
          <cell r="AM332">
            <v>1</v>
          </cell>
          <cell r="AO332">
            <v>42894.76258101852</v>
          </cell>
          <cell r="AP332">
            <v>1</v>
          </cell>
          <cell r="AQ332" t="str">
            <v>http://rerda.com/img/p/1/7/9/2/1792.jpg</v>
          </cell>
          <cell r="AR332">
            <v>0</v>
          </cell>
          <cell r="AS332" t="str">
            <v>Altura:45 cm:5:1,Ancho:24 cm:6:1,Material:Metal:3:1</v>
          </cell>
          <cell r="AT332">
            <v>0</v>
          </cell>
          <cell r="AU332" t="str">
            <v>new</v>
          </cell>
          <cell r="AV332">
            <v>0</v>
          </cell>
          <cell r="AW332">
            <v>0</v>
          </cell>
          <cell r="AX332">
            <v>0</v>
          </cell>
          <cell r="AY332">
            <v>2</v>
          </cell>
          <cell r="AZ332">
            <v>1</v>
          </cell>
          <cell r="BA332">
            <v>0</v>
          </cell>
          <cell r="BB332">
            <v>0</v>
          </cell>
          <cell r="BD332">
            <v>2973.93</v>
          </cell>
          <cell r="BE332" t="e">
            <v>#N/A</v>
          </cell>
        </row>
        <row r="333">
          <cell r="A333">
            <v>446</v>
          </cell>
          <cell r="B333">
            <v>0</v>
          </cell>
          <cell r="C333" t="str">
            <v>Set 5 Anteojos S.W.A.T.</v>
          </cell>
          <cell r="D333" t="str">
            <v>Anteojos,Productos,Accesorios</v>
          </cell>
          <cell r="E333">
            <v>0</v>
          </cell>
          <cell r="F333">
            <v>0</v>
          </cell>
          <cell r="G333">
            <v>0</v>
          </cell>
          <cell r="H333">
            <v>0</v>
          </cell>
          <cell r="M333">
            <v>8503800</v>
          </cell>
          <cell r="S333">
            <v>0</v>
          </cell>
          <cell r="T333">
            <v>5</v>
          </cell>
          <cell r="U333">
            <v>5</v>
          </cell>
          <cell r="V333">
            <v>5</v>
          </cell>
          <cell r="W333">
            <v>0.03</v>
          </cell>
          <cell r="X333">
            <v>0</v>
          </cell>
          <cell r="Y333">
            <v>1</v>
          </cell>
          <cell r="Z333" t="str">
            <v>both</v>
          </cell>
          <cell r="AA333">
            <v>0</v>
          </cell>
          <cell r="AD333" t="str">
            <v>&lt;p&gt;Juego de 5 (cinco) anteojos S.W.A.T. intercambiables, con estuche de poliamida y correa elástica desmontable para colgar y sujetar.&lt;/p&gt;</v>
          </cell>
          <cell r="AF333" t="str">
            <v>Lentes,Anteojos,Swat</v>
          </cell>
          <cell r="AJ333" t="str">
            <v>set-5-anteojos-swat</v>
          </cell>
          <cell r="AM333">
            <v>1</v>
          </cell>
          <cell r="AO333">
            <v>42894.770555555559</v>
          </cell>
          <cell r="AP333">
            <v>1</v>
          </cell>
          <cell r="AQ333" t="str">
            <v>http://rerda.com/img/p/1/7/9/3/1793.jpg,http://rerda.com/img/p/1/7/9/4/1794.jpg,http://rerda.com/img/p/1/7/9/5/1795.jpg</v>
          </cell>
          <cell r="AR333">
            <v>0</v>
          </cell>
          <cell r="AT333">
            <v>0</v>
          </cell>
          <cell r="AU333" t="str">
            <v>new</v>
          </cell>
          <cell r="AV333">
            <v>0</v>
          </cell>
          <cell r="AW333">
            <v>0</v>
          </cell>
          <cell r="AX333">
            <v>0</v>
          </cell>
          <cell r="AY333">
            <v>2</v>
          </cell>
          <cell r="AZ333">
            <v>1</v>
          </cell>
          <cell r="BA333">
            <v>0</v>
          </cell>
          <cell r="BB333">
            <v>0</v>
          </cell>
          <cell r="BD333">
            <v>0</v>
          </cell>
          <cell r="BE333" t="e">
            <v>#N/A</v>
          </cell>
        </row>
        <row r="334">
          <cell r="A334">
            <v>447</v>
          </cell>
          <cell r="B334">
            <v>1</v>
          </cell>
          <cell r="C334" t="str">
            <v>Antiparra Sport 3104OR</v>
          </cell>
          <cell r="D334" t="str">
            <v>Anteojos,Productos,Accesorios</v>
          </cell>
          <cell r="E334">
            <v>2147.389893</v>
          </cell>
          <cell r="F334">
            <v>0</v>
          </cell>
          <cell r="G334">
            <v>0</v>
          </cell>
          <cell r="H334">
            <v>0</v>
          </cell>
          <cell r="M334">
            <v>8503832</v>
          </cell>
          <cell r="S334">
            <v>0</v>
          </cell>
          <cell r="T334">
            <v>5</v>
          </cell>
          <cell r="U334">
            <v>5</v>
          </cell>
          <cell r="V334">
            <v>5</v>
          </cell>
          <cell r="W334">
            <v>0.03</v>
          </cell>
          <cell r="X334">
            <v>0</v>
          </cell>
          <cell r="Y334">
            <v>1</v>
          </cell>
          <cell r="Z334" t="str">
            <v>both</v>
          </cell>
          <cell r="AA334">
            <v>0</v>
          </cell>
          <cell r="AD334" t="str">
            <v xml:space="preserve">Lentes antiparra de color amarillo/anaranjado. Resistente al impacto. Protección contra rayos UV 400. </v>
          </cell>
          <cell r="AF334" t="str">
            <v>Esquí,Anteojos,Antiparra,UV,Antiniebla</v>
          </cell>
          <cell r="AJ334" t="str">
            <v>antiparra-sport-3104or</v>
          </cell>
          <cell r="AM334">
            <v>1</v>
          </cell>
          <cell r="AO334">
            <v>42895.385104166664</v>
          </cell>
          <cell r="AP334">
            <v>1</v>
          </cell>
          <cell r="AQ334" t="str">
            <v>http://rerda.com/img/p/1/7/9/9/1799.jpg,http://rerda.com/img/p/1/8/0/0/1800.jpg,http://rerda.com/img/p/1/8/0/1/1801.jpg</v>
          </cell>
          <cell r="AR334">
            <v>0</v>
          </cell>
          <cell r="AS334" t="str">
            <v>Material:Policarbonato:3:1,Modelo:3104OR Antiniebla:4:1</v>
          </cell>
          <cell r="AT334">
            <v>0</v>
          </cell>
          <cell r="AU334" t="str">
            <v>new</v>
          </cell>
          <cell r="AV334">
            <v>0</v>
          </cell>
          <cell r="AW334">
            <v>0</v>
          </cell>
          <cell r="AX334">
            <v>0</v>
          </cell>
          <cell r="AY334">
            <v>2</v>
          </cell>
          <cell r="AZ334">
            <v>1</v>
          </cell>
          <cell r="BA334">
            <v>0</v>
          </cell>
          <cell r="BB334">
            <v>0</v>
          </cell>
          <cell r="BD334">
            <v>2147.39</v>
          </cell>
          <cell r="BE334" t="e">
            <v>#N/A</v>
          </cell>
        </row>
        <row r="335">
          <cell r="A335">
            <v>448</v>
          </cell>
          <cell r="B335">
            <v>1</v>
          </cell>
          <cell r="C335" t="str">
            <v>Antiparra Sport 3000MS</v>
          </cell>
          <cell r="D335" t="str">
            <v>Anteojos,Productos,Accesorios</v>
          </cell>
          <cell r="E335">
            <v>3139.25</v>
          </cell>
          <cell r="F335">
            <v>0</v>
          </cell>
          <cell r="G335">
            <v>0</v>
          </cell>
          <cell r="H335">
            <v>0</v>
          </cell>
          <cell r="M335">
            <v>8503823</v>
          </cell>
          <cell r="S335">
            <v>0</v>
          </cell>
          <cell r="T335">
            <v>5</v>
          </cell>
          <cell r="U335">
            <v>5</v>
          </cell>
          <cell r="V335">
            <v>5</v>
          </cell>
          <cell r="W335">
            <v>0.03</v>
          </cell>
          <cell r="X335">
            <v>0</v>
          </cell>
          <cell r="Y335">
            <v>1</v>
          </cell>
          <cell r="Z335" t="str">
            <v>both</v>
          </cell>
          <cell r="AA335">
            <v>0</v>
          </cell>
          <cell r="AD335" t="str">
            <v xml:space="preserve">Doble lente. Reistente al impacto. Correa elástica, con antideslizante y traba. Cuenta con respiradores y estructura de espuma. </v>
          </cell>
          <cell r="AF335" t="str">
            <v>Antiparra,UV,Antiniebla,Anteojo</v>
          </cell>
          <cell r="AJ335" t="str">
            <v>antiparra-sport-3000ms</v>
          </cell>
          <cell r="AM335">
            <v>1</v>
          </cell>
          <cell r="AO335">
            <v>42895.405023148145</v>
          </cell>
          <cell r="AP335">
            <v>1</v>
          </cell>
          <cell r="AQ335" t="str">
            <v>http://rerda.com/img/p/1/8/0/2/1802.jpg,http://rerda.com/img/p/1/8/0/3/1803.jpg,http://rerda.com/img/p/1/8/0/4/1804.jpg</v>
          </cell>
          <cell r="AR335">
            <v>0</v>
          </cell>
          <cell r="AS335" t="str">
            <v>Material:Policarbonato:3:1,Modelo:3000MS Antiniebla:4:1</v>
          </cell>
          <cell r="AT335">
            <v>0</v>
          </cell>
          <cell r="AU335" t="str">
            <v>new</v>
          </cell>
          <cell r="AV335">
            <v>0</v>
          </cell>
          <cell r="AW335">
            <v>0</v>
          </cell>
          <cell r="AX335">
            <v>0</v>
          </cell>
          <cell r="AY335">
            <v>2</v>
          </cell>
          <cell r="AZ335">
            <v>1</v>
          </cell>
          <cell r="BA335">
            <v>0</v>
          </cell>
          <cell r="BB335">
            <v>0</v>
          </cell>
          <cell r="BD335">
            <v>3139.25</v>
          </cell>
          <cell r="BE335" t="e">
            <v>#N/A</v>
          </cell>
        </row>
        <row r="336">
          <cell r="A336">
            <v>449</v>
          </cell>
          <cell r="B336">
            <v>0</v>
          </cell>
          <cell r="C336" t="str">
            <v>Antiparra Sport 3104CM</v>
          </cell>
          <cell r="D336" t="str">
            <v>Anteojos,Productos,Accesorios</v>
          </cell>
          <cell r="E336">
            <v>0</v>
          </cell>
          <cell r="F336">
            <v>0</v>
          </cell>
          <cell r="G336">
            <v>0</v>
          </cell>
          <cell r="H336">
            <v>0</v>
          </cell>
          <cell r="M336">
            <v>8503831</v>
          </cell>
          <cell r="S336">
            <v>0</v>
          </cell>
          <cell r="T336">
            <v>5</v>
          </cell>
          <cell r="U336">
            <v>5</v>
          </cell>
          <cell r="V336">
            <v>5</v>
          </cell>
          <cell r="W336">
            <v>0.03</v>
          </cell>
          <cell r="X336">
            <v>0</v>
          </cell>
          <cell r="Y336">
            <v>1</v>
          </cell>
          <cell r="Z336" t="str">
            <v>both</v>
          </cell>
          <cell r="AA336">
            <v>0</v>
          </cell>
          <cell r="AD336" t="str">
            <v>Protección contra rayos UV 400.&lt;br /&gt;Resistente al impacto.&lt;br /&gt;Antireflex.&lt;br /&gt;Correa elástica regulable.&lt;br /&gt;</v>
          </cell>
          <cell r="AE336" t="str">
            <v>Cobertura de goma espuma y respiraderos a los costados.&lt;br /&gt;Tipo deportivo, para el esquí o similares.&lt;br /&gt;</v>
          </cell>
          <cell r="AF336" t="str">
            <v>Esquí,Anteojos,Antiparra,UV,Antiniebla,Antireflex</v>
          </cell>
          <cell r="AJ336" t="str">
            <v>antiparra-sport-3104cm</v>
          </cell>
          <cell r="AM336">
            <v>1</v>
          </cell>
          <cell r="AO336">
            <v>42895.423518518517</v>
          </cell>
          <cell r="AP336">
            <v>1</v>
          </cell>
          <cell r="AQ336" t="str">
            <v>http://rerda.com/img/p/1/8/0/6/1806.jpg,http://rerda.com/img/p/1/8/0/7/1807.jpg,http://rerda.com/img/p/1/8/0/5/1805.jpg</v>
          </cell>
          <cell r="AR336">
            <v>0</v>
          </cell>
          <cell r="AS336" t="str">
            <v>Material:Policarbonato:3:1,Modelo:3104CM Antiniebla:4:1</v>
          </cell>
          <cell r="AT336">
            <v>0</v>
          </cell>
          <cell r="AU336" t="str">
            <v>new</v>
          </cell>
          <cell r="AV336">
            <v>0</v>
          </cell>
          <cell r="AW336">
            <v>0</v>
          </cell>
          <cell r="AX336">
            <v>0</v>
          </cell>
          <cell r="AY336">
            <v>2</v>
          </cell>
          <cell r="AZ336">
            <v>1</v>
          </cell>
          <cell r="BA336">
            <v>0</v>
          </cell>
          <cell r="BB336">
            <v>0</v>
          </cell>
          <cell r="BD336">
            <v>0</v>
          </cell>
          <cell r="BE336" t="e">
            <v>#N/A</v>
          </cell>
        </row>
        <row r="337">
          <cell r="A337">
            <v>450</v>
          </cell>
          <cell r="B337">
            <v>0</v>
          </cell>
          <cell r="C337" t="str">
            <v>Insignia Liceo Militar General Espejo</v>
          </cell>
          <cell r="D337" t="str">
            <v>Liceo Militar,Productos,Atributos,Insignias / Jeraquías</v>
          </cell>
          <cell r="E337">
            <v>359.36999500000002</v>
          </cell>
          <cell r="F337">
            <v>0</v>
          </cell>
          <cell r="G337">
            <v>0</v>
          </cell>
          <cell r="H337">
            <v>0</v>
          </cell>
          <cell r="M337">
            <v>7700900</v>
          </cell>
          <cell r="S337">
            <v>0</v>
          </cell>
          <cell r="T337">
            <v>5</v>
          </cell>
          <cell r="U337">
            <v>5</v>
          </cell>
          <cell r="V337">
            <v>5</v>
          </cell>
          <cell r="W337">
            <v>0.03</v>
          </cell>
          <cell r="X337">
            <v>0</v>
          </cell>
          <cell r="Y337">
            <v>1</v>
          </cell>
          <cell r="Z337" t="str">
            <v>both</v>
          </cell>
          <cell r="AA337">
            <v>0</v>
          </cell>
          <cell r="AD337" t="str">
            <v>&lt;ul&gt;&lt;br /&gt;&lt;li&gt;Insignia de abrojo (velcro) para colocar en hombros brazos. Se vende el par.&lt;/li&gt;&lt;br /&gt;&lt;li&gt;Para los cursos del Liceo Militar General Espejo.&lt;/li&gt;&lt;br /&gt;&lt;/ul&gt;</v>
          </cell>
          <cell r="AF337" t="str">
            <v>LMGE,L.M.G.E.,Liceo,Militar,Insignia,Curso</v>
          </cell>
          <cell r="AJ337" t="str">
            <v>insignia-liceo-militar-general-espejo</v>
          </cell>
          <cell r="AM337">
            <v>1</v>
          </cell>
          <cell r="AO337">
            <v>42895.817997685182</v>
          </cell>
          <cell r="AP337">
            <v>1</v>
          </cell>
          <cell r="AQ337" t="str">
            <v>http://rerda.com/img/p/1/8/2/9/1829.jpg,http://rerda.com/img/p/1/8/2/3/1823.jpg,http://rerda.com/img/p/1/8/2/4/1824.jpg,http://rerda.com/img/p/1/8/2/5/1825.jpg,http://rerda.com/img/p/1/8/2/6/1826.jpg,http://rerda.com/img/p/1/8/2/7/1827.jpg,http://rerda.com/img/p/1/8/2/8/1828.jpg</v>
          </cell>
          <cell r="AR337">
            <v>0</v>
          </cell>
          <cell r="AS337" t="str">
            <v>Material:Abrojo (velcro) bordado:3:1,Jerarquía:Liceo Militar General Espejo:0:1,Denominación:Insignia para Brazos:1:1</v>
          </cell>
          <cell r="AT337">
            <v>0</v>
          </cell>
          <cell r="AU337" t="str">
            <v>new</v>
          </cell>
          <cell r="AV337">
            <v>0</v>
          </cell>
          <cell r="AW337">
            <v>0</v>
          </cell>
          <cell r="AX337">
            <v>0</v>
          </cell>
          <cell r="AY337">
            <v>2</v>
          </cell>
          <cell r="AZ337">
            <v>1</v>
          </cell>
          <cell r="BA337">
            <v>0</v>
          </cell>
          <cell r="BB337">
            <v>0</v>
          </cell>
          <cell r="BD337">
            <v>359.37</v>
          </cell>
          <cell r="BE337" t="e">
            <v>#N/A</v>
          </cell>
        </row>
        <row r="338">
          <cell r="A338">
            <v>452</v>
          </cell>
          <cell r="B338">
            <v>1</v>
          </cell>
          <cell r="C338" t="str">
            <v>Cinturón de Poliamida Negro</v>
          </cell>
          <cell r="D338" t="str">
            <v>Cinturones, correas y tirantes,Productos,Equipamientos</v>
          </cell>
          <cell r="E338">
            <v>1600</v>
          </cell>
          <cell r="F338">
            <v>0</v>
          </cell>
          <cell r="G338">
            <v>0</v>
          </cell>
          <cell r="H338">
            <v>0</v>
          </cell>
          <cell r="M338">
            <v>8701000</v>
          </cell>
          <cell r="S338">
            <v>0</v>
          </cell>
          <cell r="T338">
            <v>5</v>
          </cell>
          <cell r="U338">
            <v>5</v>
          </cell>
          <cell r="V338">
            <v>5</v>
          </cell>
          <cell r="W338">
            <v>0.03</v>
          </cell>
          <cell r="X338">
            <v>20</v>
          </cell>
          <cell r="Y338">
            <v>1</v>
          </cell>
          <cell r="Z338" t="str">
            <v>both</v>
          </cell>
          <cell r="AA338">
            <v>0</v>
          </cell>
          <cell r="AD338" t="str">
            <v>Cinturón para uso policial o en gendarmería, hecho en poliamida, con enganches y hebilla metálica.</v>
          </cell>
          <cell r="AE338" t="str">
            <v xml:space="preserve">Ojalillos para enganche. Ancho de 5,5 cm. Contorno máximo que soporta: 108 cm (equivale a un talle 54). Hebilla nato y/o acetato color negro. 4 (cuatro) pasadores abiertos y desmontables. Ojalillos niquelados. </v>
          </cell>
          <cell r="AF338" t="str">
            <v>Policía,Penitenciaría,Seguridad Privada</v>
          </cell>
          <cell r="AJ338" t="str">
            <v>cinturon-de-poliamida-negro</v>
          </cell>
          <cell r="AM338">
            <v>1</v>
          </cell>
          <cell r="AO338">
            <v>42898.761388888888</v>
          </cell>
          <cell r="AP338">
            <v>1</v>
          </cell>
          <cell r="AQ338" t="str">
            <v>http://rerda.com/img/p/6/3/9/3/6393.jpg,http://rerda.com/img/p/6/3/9/4/6394.jpg,http://rerda.com/img/p/6/3/9/5/6395.jpg</v>
          </cell>
          <cell r="AR338">
            <v>0</v>
          </cell>
          <cell r="AS338" t="str">
            <v>Ancho:5,5 cm:6:1,Material:Poliamida:3:0,Modelo:Nato:4:1</v>
          </cell>
          <cell r="AT338">
            <v>0</v>
          </cell>
          <cell r="AU338" t="str">
            <v>new</v>
          </cell>
          <cell r="AV338">
            <v>0</v>
          </cell>
          <cell r="AW338">
            <v>0</v>
          </cell>
          <cell r="AX338">
            <v>0</v>
          </cell>
          <cell r="AY338">
            <v>2</v>
          </cell>
          <cell r="AZ338">
            <v>1</v>
          </cell>
          <cell r="BA338">
            <v>0</v>
          </cell>
          <cell r="BB338">
            <v>0</v>
          </cell>
          <cell r="BD338">
            <v>1600</v>
          </cell>
          <cell r="BE338" t="e">
            <v>#N/A</v>
          </cell>
        </row>
        <row r="339">
          <cell r="A339">
            <v>453</v>
          </cell>
          <cell r="B339">
            <v>1</v>
          </cell>
          <cell r="C339" t="str">
            <v>Porta Esposas Sistema Molle</v>
          </cell>
          <cell r="D339" t="str">
            <v>Porta Esposas,Productos,Equipamientos</v>
          </cell>
          <cell r="E339">
            <v>1069.1999510000001</v>
          </cell>
          <cell r="F339">
            <v>0</v>
          </cell>
          <cell r="G339">
            <v>0</v>
          </cell>
          <cell r="H339">
            <v>0</v>
          </cell>
          <cell r="M339">
            <v>8708011</v>
          </cell>
          <cell r="S339">
            <v>0</v>
          </cell>
          <cell r="T339">
            <v>5</v>
          </cell>
          <cell r="U339">
            <v>5</v>
          </cell>
          <cell r="V339">
            <v>5</v>
          </cell>
          <cell r="W339">
            <v>0.03</v>
          </cell>
          <cell r="X339">
            <v>1</v>
          </cell>
          <cell r="Y339">
            <v>1</v>
          </cell>
          <cell r="Z339" t="str">
            <v>both</v>
          </cell>
          <cell r="AA339">
            <v>0</v>
          </cell>
          <cell r="AD339" t="str">
            <v xml:space="preserve">Porta esposas para sistema M.O.L.L.E. Remaches a los costados brindando la forma. Cinta de poliamida regulable para enganche. Botón para seguro. </v>
          </cell>
          <cell r="AF339" t="str">
            <v>Poliamida,Policía,Penitenciaría,Molle,M.O.L.L.E.</v>
          </cell>
          <cell r="AJ339" t="str">
            <v>porta-esposas-sistema-molle</v>
          </cell>
          <cell r="AM339">
            <v>1</v>
          </cell>
          <cell r="AO339">
            <v>42898.798668981479</v>
          </cell>
          <cell r="AP339">
            <v>1</v>
          </cell>
          <cell r="AQ339" t="str">
            <v>http://rerda.com/img/p/1/8/4/8/1848.jpg,http://rerda.com/img/p/1/8/4/9/1849.jpg,http://rerda.com/img/p/1/8/5/0/1850.jpg</v>
          </cell>
          <cell r="AR339">
            <v>0</v>
          </cell>
          <cell r="AS339" t="str">
            <v>Altura:12 cm:5:1,Ancho:12,5 cm:6:1,Espesor:5 cm:7:1,Material:Poliamida:3:0,Modelo:Para sistema Molle:4:1</v>
          </cell>
          <cell r="AT339">
            <v>0</v>
          </cell>
          <cell r="AU339" t="str">
            <v>new</v>
          </cell>
          <cell r="AV339">
            <v>0</v>
          </cell>
          <cell r="AW339">
            <v>0</v>
          </cell>
          <cell r="AX339">
            <v>0</v>
          </cell>
          <cell r="AY339">
            <v>2</v>
          </cell>
          <cell r="AZ339">
            <v>1</v>
          </cell>
          <cell r="BA339">
            <v>0</v>
          </cell>
          <cell r="BB339">
            <v>0</v>
          </cell>
          <cell r="BD339">
            <v>1069.2</v>
          </cell>
          <cell r="BE339" t="e">
            <v>#N/A</v>
          </cell>
        </row>
        <row r="340">
          <cell r="A340">
            <v>454</v>
          </cell>
          <cell r="B340">
            <v>1</v>
          </cell>
          <cell r="C340" t="str">
            <v>Cinturón Interno de Poliamida</v>
          </cell>
          <cell r="D340" t="str">
            <v>Cinturones, correas y tirantes,Productos,Equipamientos</v>
          </cell>
          <cell r="E340">
            <v>1231.1999510000001</v>
          </cell>
          <cell r="F340">
            <v>0</v>
          </cell>
          <cell r="G340">
            <v>0</v>
          </cell>
          <cell r="H340">
            <v>0</v>
          </cell>
          <cell r="M340">
            <v>8701655</v>
          </cell>
          <cell r="S340">
            <v>0</v>
          </cell>
          <cell r="T340">
            <v>5</v>
          </cell>
          <cell r="U340">
            <v>5</v>
          </cell>
          <cell r="V340">
            <v>5</v>
          </cell>
          <cell r="W340">
            <v>0.03</v>
          </cell>
          <cell r="X340">
            <v>0</v>
          </cell>
          <cell r="Y340">
            <v>1</v>
          </cell>
          <cell r="Z340" t="str">
            <v>both</v>
          </cell>
          <cell r="AA340">
            <v>0</v>
          </cell>
          <cell r="AF340" t="str">
            <v>Poliamida,Cinturón,Táctico,Abrojo,Velcro,Interno</v>
          </cell>
          <cell r="AJ340" t="str">
            <v>cinturon-interno-de-poliamida</v>
          </cell>
          <cell r="AM340">
            <v>1</v>
          </cell>
          <cell r="AO340">
            <v>42898.827268518522</v>
          </cell>
          <cell r="AP340">
            <v>1</v>
          </cell>
          <cell r="AQ340" t="str">
            <v>http://rerda.com/img/p/1/8/5/1/1851.jpg,http://rerda.com/img/p/1/8/5/4/1854.jpg,http://rerda.com/img/p/1/8/5/2/1852.jpg,http://rerda.com/img/p/1/8/5/3/1853.jpg</v>
          </cell>
          <cell r="AR340">
            <v>0</v>
          </cell>
          <cell r="AS340" t="str">
            <v>Ancho:5 cm:6:1,Material:Poliamida:3:0,Longitud Extendido:130 cm:9:1</v>
          </cell>
          <cell r="AT340">
            <v>0</v>
          </cell>
          <cell r="AU340" t="str">
            <v>new</v>
          </cell>
          <cell r="AV340">
            <v>0</v>
          </cell>
          <cell r="AW340">
            <v>0</v>
          </cell>
          <cell r="AX340">
            <v>0</v>
          </cell>
          <cell r="AY340">
            <v>2</v>
          </cell>
          <cell r="AZ340">
            <v>1</v>
          </cell>
          <cell r="BA340">
            <v>0</v>
          </cell>
          <cell r="BB340">
            <v>0</v>
          </cell>
          <cell r="BD340">
            <v>1231.2</v>
          </cell>
          <cell r="BE340" t="e">
            <v>#N/A</v>
          </cell>
        </row>
        <row r="341">
          <cell r="A341">
            <v>455</v>
          </cell>
          <cell r="B341">
            <v>0</v>
          </cell>
          <cell r="C341" t="str">
            <v>Pistolera Funda Fobus TACH con Botón de Liberación</v>
          </cell>
          <cell r="D341" t="str">
            <v>Pistoleras,Productos,Equipamientos</v>
          </cell>
          <cell r="E341">
            <v>4544.3500000000004</v>
          </cell>
          <cell r="F341">
            <v>0</v>
          </cell>
          <cell r="G341">
            <v>0</v>
          </cell>
          <cell r="H341">
            <v>0</v>
          </cell>
          <cell r="M341">
            <v>8703107</v>
          </cell>
          <cell r="S341">
            <v>0</v>
          </cell>
          <cell r="T341">
            <v>5</v>
          </cell>
          <cell r="U341">
            <v>5</v>
          </cell>
          <cell r="V341">
            <v>5</v>
          </cell>
          <cell r="W341">
            <v>0.03</v>
          </cell>
          <cell r="X341">
            <v>0</v>
          </cell>
          <cell r="Y341">
            <v>1</v>
          </cell>
          <cell r="Z341" t="str">
            <v>both</v>
          </cell>
          <cell r="AA341">
            <v>0</v>
          </cell>
          <cell r="AD341" t="str">
            <v>&lt;ul&gt;&lt;li&gt;TACH Taurus PT 24/7 Gen. 1.&lt;/li&gt;&lt;br /&gt;&lt;li&gt;Mecanismo de la funda: Sistema de bloqueo en el área del guardamonte.&lt;/li&gt;&lt;br /&gt;&lt;li&gt;Disponible para mano izquierda.&lt;/li&gt;&lt;br /&gt;&lt;/ul&gt;</v>
          </cell>
          <cell r="AE341"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/&gt;&lt;ul&gt;&lt;li&gt;6909ND.&lt;/li&gt;&lt;br /&gt;&lt;li&gt;3901-9.&lt;/li&gt;&lt;br /&gt;&lt;li&gt;CU9.&lt;/li&gt;&lt;br /&gt;&lt;li&gt;6909-SF.&lt;/li&gt;&lt;br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1" t="str">
            <v>Pistolera,Fobus</v>
          </cell>
          <cell r="AJ341" t="str">
            <v>pistolera-funda-fobus-tach-con-boton-de-liberacion</v>
          </cell>
          <cell r="AM341">
            <v>1</v>
          </cell>
          <cell r="AO341">
            <v>42899.406284722223</v>
          </cell>
          <cell r="AP341">
            <v>1</v>
          </cell>
          <cell r="AQ341" t="str">
            <v>http://rerda.com/img/p/1/8/6/1/1861.jpg,http://rerda.com/img/p/1/8/6/2/1862.jpg,http://rerda.com/img/p/1/8/6/3/1863.jpg,http://rerda.com/img/p/1/8/6/4/1864.jpg</v>
          </cell>
          <cell r="AR341">
            <v>0</v>
          </cell>
          <cell r="AT341">
            <v>0</v>
          </cell>
          <cell r="AU341" t="str">
            <v>new</v>
          </cell>
          <cell r="AV341">
            <v>0</v>
          </cell>
          <cell r="AW341">
            <v>0</v>
          </cell>
          <cell r="AX341">
            <v>0</v>
          </cell>
          <cell r="AY341">
            <v>2</v>
          </cell>
          <cell r="AZ341">
            <v>1</v>
          </cell>
          <cell r="BA341">
            <v>0</v>
          </cell>
          <cell r="BB341">
            <v>0</v>
          </cell>
          <cell r="BD341">
            <v>4544.3500000000004</v>
          </cell>
          <cell r="BE341" t="e">
            <v>#N/A</v>
          </cell>
        </row>
        <row r="342">
          <cell r="A342">
            <v>456</v>
          </cell>
          <cell r="B342">
            <v>1</v>
          </cell>
          <cell r="C342" t="str">
            <v>Cinturón Geo Táctico Policial</v>
          </cell>
          <cell r="D342" t="str">
            <v>Cinturones, correas y tirantes,Productos,Equipamientos</v>
          </cell>
          <cell r="E342">
            <v>1512</v>
          </cell>
          <cell r="F342">
            <v>0</v>
          </cell>
          <cell r="G342">
            <v>0</v>
          </cell>
          <cell r="H342">
            <v>0</v>
          </cell>
          <cell r="M342">
            <v>8701350</v>
          </cell>
          <cell r="S342">
            <v>0</v>
          </cell>
          <cell r="T342">
            <v>5</v>
          </cell>
          <cell r="U342">
            <v>5</v>
          </cell>
          <cell r="V342">
            <v>5</v>
          </cell>
          <cell r="W342">
            <v>0.03</v>
          </cell>
          <cell r="X342">
            <v>13</v>
          </cell>
          <cell r="Y342">
            <v>1</v>
          </cell>
          <cell r="Z342" t="str">
            <v>both</v>
          </cell>
          <cell r="AA342">
            <v>0</v>
          </cell>
          <cell r="AD342" t="str">
            <v xml:space="preserve">Cinturón táctico policial de 3 (tres) puntos con cintas regulables y abrojo (velcro).  Medida máxima de cintura : 100 cm.  </v>
          </cell>
          <cell r="AF342" t="str">
            <v>Poliamida,Policía,Táctico</v>
          </cell>
          <cell r="AJ342" t="str">
            <v>cinturon-geo-tactico-policial</v>
          </cell>
          <cell r="AM342">
            <v>1</v>
          </cell>
          <cell r="AO342">
            <v>42899.441354166665</v>
          </cell>
          <cell r="AP342">
            <v>1</v>
          </cell>
          <cell r="AQ342" t="str">
            <v>http://rerda.com/img/p/1/8/6/5/1865.jpg,http://rerda.com/img/p/1/8/6/7/1867.jpg,http://rerda.com/img/p/1/8/6/6/1866.jpg,http://rerda.com/img/p/1/8/6/8/1868.jpg</v>
          </cell>
          <cell r="AR342">
            <v>0</v>
          </cell>
          <cell r="AS342" t="str">
            <v>Ancho:5 cm:6:1,Espesor:0,5 cm:7:1,Material:Poliamida:3:0</v>
          </cell>
          <cell r="AT342">
            <v>0</v>
          </cell>
          <cell r="AU342" t="str">
            <v>new</v>
          </cell>
          <cell r="AV342">
            <v>0</v>
          </cell>
          <cell r="AW342">
            <v>0</v>
          </cell>
          <cell r="AX342">
            <v>0</v>
          </cell>
          <cell r="AY342">
            <v>2</v>
          </cell>
          <cell r="AZ342">
            <v>1</v>
          </cell>
          <cell r="BA342">
            <v>0</v>
          </cell>
          <cell r="BB342">
            <v>0</v>
          </cell>
          <cell r="BD342">
            <v>1512</v>
          </cell>
          <cell r="BE342" t="e">
            <v>#N/A</v>
          </cell>
        </row>
        <row r="343">
          <cell r="A343">
            <v>457</v>
          </cell>
          <cell r="B343">
            <v>1</v>
          </cell>
          <cell r="C343" t="str">
            <v>Porta Esposas de Poliamida Negro</v>
          </cell>
          <cell r="D343" t="str">
            <v>Porta Esposas,Productos,Equipamientos</v>
          </cell>
          <cell r="E343">
            <v>648</v>
          </cell>
          <cell r="F343">
            <v>0</v>
          </cell>
          <cell r="G343">
            <v>0</v>
          </cell>
          <cell r="H343">
            <v>0</v>
          </cell>
          <cell r="M343">
            <v>8707721</v>
          </cell>
          <cell r="S343">
            <v>0</v>
          </cell>
          <cell r="T343">
            <v>5</v>
          </cell>
          <cell r="U343">
            <v>5</v>
          </cell>
          <cell r="V343">
            <v>5</v>
          </cell>
          <cell r="W343">
            <v>0.03</v>
          </cell>
          <cell r="X343">
            <v>0</v>
          </cell>
          <cell r="Y343">
            <v>1</v>
          </cell>
          <cell r="Z343" t="str">
            <v>both</v>
          </cell>
          <cell r="AA343">
            <v>0</v>
          </cell>
          <cell r="AD343" t="str">
            <v xml:space="preserve">Pota esposas de poliamida con pasacinto regulable con abrojo (velcro). Bordes cocidos y ribeteados. Interior acolchado. </v>
          </cell>
          <cell r="AF343" t="str">
            <v>Poliamida,Policía,Porta Esposas</v>
          </cell>
          <cell r="AJ343" t="str">
            <v>porta-esposas-de-poliamida-negro</v>
          </cell>
          <cell r="AM343">
            <v>1</v>
          </cell>
          <cell r="AO343">
            <v>42899.4684375</v>
          </cell>
          <cell r="AP343">
            <v>1</v>
          </cell>
          <cell r="AQ343" t="str">
            <v>http://rerda.com/img/p/1/8/6/9/1869.jpg,http://rerda.com/img/p/1/8/7/1/1871.jpg,http://rerda.com/img/p/1/8/7/2/1872.jpg,http://rerda.com/img/p/1/8/7/0/1870.jpg</v>
          </cell>
          <cell r="AR343">
            <v>0</v>
          </cell>
          <cell r="AS343" t="str">
            <v>Altura:12 cm:5:1,Ancho:10 cm:6:1,Espesor:5,5 cm:7:1,Material:Poliamida:3:0</v>
          </cell>
          <cell r="AT343">
            <v>0</v>
          </cell>
          <cell r="AU343" t="str">
            <v>new</v>
          </cell>
          <cell r="AV343">
            <v>0</v>
          </cell>
          <cell r="AW343">
            <v>0</v>
          </cell>
          <cell r="AX343">
            <v>0</v>
          </cell>
          <cell r="AY343">
            <v>2</v>
          </cell>
          <cell r="AZ343">
            <v>1</v>
          </cell>
          <cell r="BA343">
            <v>0</v>
          </cell>
          <cell r="BB343">
            <v>0</v>
          </cell>
          <cell r="BD343">
            <v>648</v>
          </cell>
          <cell r="BE343" t="e">
            <v>#N/A</v>
          </cell>
        </row>
        <row r="344">
          <cell r="A344">
            <v>458</v>
          </cell>
          <cell r="B344">
            <v>0</v>
          </cell>
          <cell r="C344" t="str">
            <v>Funda Fobus BRCH con Botón de Liberación</v>
          </cell>
          <cell r="D344" t="str">
            <v>Pistoleras,Productos,Equipamientos</v>
          </cell>
          <cell r="E344">
            <v>4907.8999020000001</v>
          </cell>
          <cell r="F344">
            <v>0</v>
          </cell>
          <cell r="G344">
            <v>0</v>
          </cell>
          <cell r="H344">
            <v>0</v>
          </cell>
          <cell r="M344">
            <v>8703106</v>
          </cell>
          <cell r="S344">
            <v>0</v>
          </cell>
          <cell r="T344">
            <v>5</v>
          </cell>
          <cell r="U344">
            <v>5</v>
          </cell>
          <cell r="V344">
            <v>5</v>
          </cell>
          <cell r="W344">
            <v>0.03</v>
          </cell>
          <cell r="X344">
            <v>0</v>
          </cell>
          <cell r="Y344">
            <v>1</v>
          </cell>
          <cell r="Z344" t="str">
            <v>both</v>
          </cell>
          <cell r="AA344">
            <v>0</v>
          </cell>
          <cell r="AD344" t="str">
            <v>&lt;ul&gt;&lt;li&gt;Funda para Beretta PX4 Storm tamaño completo, todos los calibres.&lt;/li&gt;&lt;br /&gt;&lt;li&gt;&lt;strong&gt;Mecanismo de la funda&lt;/strong&gt;: Sistema de bloqueo en el área del guardamonte.&lt;/li&gt;&lt;br /&gt;&lt;/ul&gt;</v>
          </cell>
          <cell r="AE344" t="str">
            <v>&lt;div class=row"&gt;&lt;br /&gt;&lt;div class="col-sm-6"&gt;&lt;iframe width="100%" height="315" src="https://www.youtube.com/embed/rL4JY78pA4E?rel=0" frameborder="0"&gt;&lt;/iframe&gt;&lt;/div&gt;&lt;br /&gt;&lt;div class="col-sm-6"&gt;&lt;br /&gt;&lt;h3&gt;Disponible con:&lt;/h3&gt;&lt;br /&gt;&lt;ul&gt;&lt;li&gt;(P) Paleta&lt;/li&gt;&lt;br /&gt;&lt;li&gt;(BH) Soporte para cinturón&lt;/li&gt;&lt;br /&gt;&lt;li&gt;(BHP) Soporte para cinturón de policía&lt;/li&gt;&lt;br /&gt;&lt;li&gt;(RT) Paleta rotativa&lt;/li&gt;&lt;br /&gt;&lt;li&gt;(BH RT) Soporte rotativo para cinturón&lt;/li&gt;&lt;br /&gt;&lt;li&gt;(BHP RT) Soporte rotativo para cinturón de policía&lt;/li&gt;&lt;br /&gt;&lt;li&gt;(EX) Cinturón para muslo&lt;/li&gt;&lt;br /&gt;&lt;li&gt;(KTF SR) Aparejo del hombro&lt;/li&gt;&lt;br /&gt;&lt;li&gt;(VARIO RT) Pasacinto regulable, rotativo&lt;/li&gt;&lt;br /&gt;&lt;/ul&gt;&lt;h3&gt;Estuches compatibles:&lt;/h3&gt;&lt;br /&gt;&lt;ul&gt;&lt;li&gt;6909ND for 9mm &amp; .40cal.&lt;/li&gt;&lt;br /&gt;&lt;li&gt;6945 for .45cal.&lt;/li&gt;&lt;br /&gt;&lt;li&gt;CU9 &amp; 6909-SF for 9mm &amp; .40cal.&lt;/li&gt;&lt;br /&gt;&lt;/ul&gt;&lt;h3&gt;Modo de uso:&lt;/h3&gt;&lt;br /&gt;&lt;ol&gt;&lt;li&gt;Ajuste su cinturón.&lt;/li&gt;&lt;br /&gt;&lt;li&gt;Coloque la funda en su cadera y asegúrese de empujar la paleta completamente hasta abajo hasta hacer tope con su cinturón.&lt;/li&gt;&lt;br /&gt;&lt;li&gt;Para liberar el arma y desenfundar presione la palanca de liberación a la vez que toma la empuñadura del arma.&lt;/li&gt;&lt;br /&gt;&lt;/ol&gt;&lt;h3&gt;Información técnica:&lt;/h3&gt;&lt;br /&gt;&lt;ul&gt;&lt;li&gt;&lt;strong&gt;Material de la funda&lt;/strong&gt;: fórmula de nylon moldeado por inyección.&lt;/li&gt;&lt;br /&gt;&lt;li&gt;&lt;strong&gt;Sistema de bloqueo en el área del guardamonte&lt;/strong&gt;: sistema de retención activo que sostiene el arma en la zona del guardamonte hasta que es liberada por el accionamiento con el dedo índice.&lt;/li&gt;&lt;br /&gt;&lt;/ul&gt;&lt;/div&gt;&lt;br /&gt;&lt;/div&gt;"</v>
          </cell>
          <cell r="AF344" t="str">
            <v>Pistolera,Policía,PSA,P.S.A.,Fobus</v>
          </cell>
          <cell r="AJ344" t="str">
            <v>funda-fobus-brch-con-boton-de-liberacion</v>
          </cell>
          <cell r="AM344">
            <v>1</v>
          </cell>
          <cell r="AO344">
            <v>42899.509108796294</v>
          </cell>
          <cell r="AP344">
            <v>1</v>
          </cell>
          <cell r="AQ344" t="str">
            <v>http://rerda.com/img/p/1/8/7/3/1873.jpg,http://rerda.com/img/p/1/8/7/5/1875.jpg,http://rerda.com/img/p/1/8/7/6/1876.jpg,http://rerda.com/img/p/1/8/7/4/1874.jpg</v>
          </cell>
          <cell r="AR344">
            <v>0</v>
          </cell>
          <cell r="AT344">
            <v>0</v>
          </cell>
          <cell r="AU344" t="str">
            <v>new</v>
          </cell>
          <cell r="AV344">
            <v>0</v>
          </cell>
          <cell r="AW344">
            <v>0</v>
          </cell>
          <cell r="AX344">
            <v>0</v>
          </cell>
          <cell r="AY344">
            <v>2</v>
          </cell>
          <cell r="AZ344">
            <v>1</v>
          </cell>
          <cell r="BA344">
            <v>0</v>
          </cell>
          <cell r="BB344">
            <v>0</v>
          </cell>
          <cell r="BD344">
            <v>4907.8999999999996</v>
          </cell>
          <cell r="BE344" t="e">
            <v>#N/A</v>
          </cell>
        </row>
        <row r="345">
          <cell r="A345">
            <v>459</v>
          </cell>
          <cell r="B345">
            <v>1</v>
          </cell>
          <cell r="C345" t="str">
            <v>Chaleco Arnés Israelí M.O.L.L.E.</v>
          </cell>
          <cell r="D345" t="str">
            <v>Chalecos de transporte,Productos,Equipamientos</v>
          </cell>
          <cell r="E345">
            <v>7560</v>
          </cell>
          <cell r="F345">
            <v>0</v>
          </cell>
          <cell r="G345">
            <v>0</v>
          </cell>
          <cell r="H345">
            <v>0</v>
          </cell>
          <cell r="M345">
            <v>2401242</v>
          </cell>
          <cell r="S345">
            <v>0</v>
          </cell>
          <cell r="T345">
            <v>5</v>
          </cell>
          <cell r="U345">
            <v>5</v>
          </cell>
          <cell r="V345">
            <v>5</v>
          </cell>
          <cell r="W345">
            <v>0.03</v>
          </cell>
          <cell r="X345">
            <v>24</v>
          </cell>
          <cell r="Y345">
            <v>1</v>
          </cell>
          <cell r="Z345" t="str">
            <v>both</v>
          </cell>
          <cell r="AA345">
            <v>0</v>
          </cell>
          <cell r="AD345" t="str">
            <v>Chaleco de transporte de elementos tipo arnés, con tiras y seguros regulables. Sistema M.O.L.L.E.</v>
          </cell>
          <cell r="AE345" t="str">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ell>
          <cell r="AF345" t="str">
            <v>Pistolera,Poliamida,Porta Cargador,Porta Esposas,Chaleco,Porta Elementos,Molle,Termoformado,M.O.L.L.E.,Arnés</v>
          </cell>
          <cell r="AJ345" t="str">
            <v>chaleco-arnes-israeli-molle</v>
          </cell>
          <cell r="AM345">
            <v>1</v>
          </cell>
          <cell r="AO345">
            <v>42901.418252314812</v>
          </cell>
          <cell r="AP345">
            <v>1</v>
          </cell>
          <cell r="AQ345" t="str">
            <v>http://rerda.com/img/p/1/8/8/3/1883.jpg,http://rerda.com/img/p/1/8/8/4/1884.jpg,http://rerda.com/img/p/1/8/8/5/1885.jpg,http://rerda.com/img/p/1/8/8/6/1886.jpg,http://rerda.com/img/p/1/8/8/7/1887.jpg,http://rerda.com/img/p/1/8/8/8/1888.jpg</v>
          </cell>
          <cell r="AR345">
            <v>0</v>
          </cell>
          <cell r="AT345">
            <v>0</v>
          </cell>
          <cell r="AU345" t="str">
            <v>new</v>
          </cell>
          <cell r="AV345">
            <v>0</v>
          </cell>
          <cell r="AW345">
            <v>0</v>
          </cell>
          <cell r="AX345">
            <v>0</v>
          </cell>
          <cell r="AY345">
            <v>2</v>
          </cell>
          <cell r="AZ345">
            <v>1</v>
          </cell>
          <cell r="BA345">
            <v>0</v>
          </cell>
          <cell r="BB345">
            <v>0</v>
          </cell>
          <cell r="BD345">
            <v>7560</v>
          </cell>
          <cell r="BE345" t="e">
            <v>#N/A</v>
          </cell>
        </row>
        <row r="346">
          <cell r="A346">
            <v>463</v>
          </cell>
          <cell r="B346">
            <v>1</v>
          </cell>
          <cell r="C346" t="str">
            <v>Gorro Ushanka con Piel</v>
          </cell>
          <cell r="D346" t="str">
            <v>Capuchas,Productos,Accesorios</v>
          </cell>
          <cell r="E346">
            <v>990</v>
          </cell>
          <cell r="F346">
            <v>0</v>
          </cell>
          <cell r="G346">
            <v>0</v>
          </cell>
          <cell r="H346">
            <v>0</v>
          </cell>
          <cell r="M346">
            <v>8306100</v>
          </cell>
          <cell r="S346">
            <v>0</v>
          </cell>
          <cell r="T346">
            <v>5</v>
          </cell>
          <cell r="U346">
            <v>5</v>
          </cell>
          <cell r="V346">
            <v>5</v>
          </cell>
          <cell r="W346">
            <v>0.03</v>
          </cell>
          <cell r="X346">
            <v>4</v>
          </cell>
          <cell r="Y346">
            <v>1</v>
          </cell>
          <cell r="Z346" t="str">
            <v>both</v>
          </cell>
          <cell r="AA346">
            <v>0</v>
          </cell>
          <cell r="AD346" t="str">
            <v xml:space="preserve">Gorro de abrijo forrado en piel con pellón. Barbijo desmontable con broches y sujetador elástico con traba. Consulte por adicionales como marcas, escudos, etc. </v>
          </cell>
          <cell r="AE346" t="str">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346" t="str">
            <v>Abrigo,Barbijo,Gorro,Piel</v>
          </cell>
          <cell r="AJ346" t="str">
            <v>gorro-ushanka-con-piel</v>
          </cell>
          <cell r="AM346">
            <v>1</v>
          </cell>
          <cell r="AO346">
            <v>42902.809675925928</v>
          </cell>
          <cell r="AP346">
            <v>1</v>
          </cell>
          <cell r="AQ346" t="str">
            <v>http://rerda.com/img/p/1/9/1/2/1912.jpg,http://rerda.com/img/p/1/9/1/3/1913.jpg,http://rerda.com/img/p/1/9/1/4/1914.jpg,http://rerda.com/img/p/1/9/1/5/1915.jpg,http://rerda.com/img/p/1/9/1/6/1916.jpg</v>
          </cell>
          <cell r="AR346">
            <v>0</v>
          </cell>
          <cell r="AS346" t="str">
            <v>Material:Nylon, Algodón y Piel Sintética:3:1,Modelo:Casquillo a Prueba de Viento:4:1,Medidas Exteriores:Circunferencia de 21,65 a 23,23 pulgadas:14:1</v>
          </cell>
          <cell r="AT346">
            <v>0</v>
          </cell>
          <cell r="AU346" t="str">
            <v>new</v>
          </cell>
          <cell r="AV346">
            <v>0</v>
          </cell>
          <cell r="AW346">
            <v>0</v>
          </cell>
          <cell r="AX346">
            <v>0</v>
          </cell>
          <cell r="AY346">
            <v>2</v>
          </cell>
          <cell r="AZ346">
            <v>1</v>
          </cell>
          <cell r="BA346">
            <v>0</v>
          </cell>
          <cell r="BB346">
            <v>0</v>
          </cell>
          <cell r="BD346">
            <v>990</v>
          </cell>
          <cell r="BE346" t="e">
            <v>#N/A</v>
          </cell>
        </row>
        <row r="347">
          <cell r="A347">
            <v>465</v>
          </cell>
          <cell r="B347">
            <v>1</v>
          </cell>
          <cell r="C347" t="str">
            <v>Dragona Dorada</v>
          </cell>
          <cell r="D347" t="str">
            <v>Dragonas,Productos,Equipamientos,Sables</v>
          </cell>
          <cell r="E347">
            <v>1960.1899410000001</v>
          </cell>
          <cell r="F347">
            <v>0</v>
          </cell>
          <cell r="G347">
            <v>0</v>
          </cell>
          <cell r="H347">
            <v>1</v>
          </cell>
          <cell r="I347">
            <v>697.49</v>
          </cell>
          <cell r="K347">
            <v>43794</v>
          </cell>
          <cell r="L347">
            <v>43830</v>
          </cell>
          <cell r="M347">
            <v>8509729</v>
          </cell>
          <cell r="S347">
            <v>0</v>
          </cell>
          <cell r="T347">
            <v>5</v>
          </cell>
          <cell r="U347">
            <v>5</v>
          </cell>
          <cell r="V347">
            <v>5</v>
          </cell>
          <cell r="W347">
            <v>0.03</v>
          </cell>
          <cell r="X347">
            <v>28</v>
          </cell>
          <cell r="Y347">
            <v>1</v>
          </cell>
          <cell r="Z347" t="str">
            <v>both</v>
          </cell>
          <cell r="AA347">
            <v>0</v>
          </cell>
          <cell r="AD347" t="str">
            <v>Dragona dorada para el sable, cuidadósamente confeccionada para el uniforme de salida.</v>
          </cell>
          <cell r="AF347" t="str">
            <v>Gala,Sable,Dorada,Uniforme de Salida,Dragona</v>
          </cell>
          <cell r="AJ347" t="str">
            <v>dragona-dorada</v>
          </cell>
          <cell r="AM347">
            <v>1</v>
          </cell>
          <cell r="AO347">
            <v>42914.399525462963</v>
          </cell>
          <cell r="AP347">
            <v>1</v>
          </cell>
          <cell r="AQ347" t="str">
            <v>http://rerda.com/img/p/1/9/2/3/1923.jpg,http://rerda.com/img/p/1/9/2/4/1924.jpg</v>
          </cell>
          <cell r="AR347">
            <v>0</v>
          </cell>
          <cell r="AS347" t="str">
            <v>Material:Alambrillo Dorado:3:1</v>
          </cell>
          <cell r="AT347">
            <v>0</v>
          </cell>
          <cell r="AU347" t="str">
            <v>new</v>
          </cell>
          <cell r="AV347">
            <v>0</v>
          </cell>
          <cell r="AW347">
            <v>0</v>
          </cell>
          <cell r="AX347">
            <v>0</v>
          </cell>
          <cell r="AY347">
            <v>2</v>
          </cell>
          <cell r="AZ347">
            <v>1</v>
          </cell>
          <cell r="BA347">
            <v>0</v>
          </cell>
          <cell r="BB347">
            <v>0</v>
          </cell>
          <cell r="BD347">
            <v>1960.19</v>
          </cell>
          <cell r="BE347" t="e">
            <v>#N/A</v>
          </cell>
        </row>
        <row r="348">
          <cell r="A348">
            <v>466</v>
          </cell>
          <cell r="B348">
            <v>0</v>
          </cell>
          <cell r="C348" t="str">
            <v>Mochila 3 Bolsillos Gendarmería</v>
          </cell>
          <cell r="D348" t="str">
            <v>Mochilas,Productos,Equipamientos,Mochilas, Bolsos, Riñoneras, Morrales</v>
          </cell>
          <cell r="E348">
            <v>0</v>
          </cell>
          <cell r="F348">
            <v>0</v>
          </cell>
          <cell r="G348">
            <v>0</v>
          </cell>
          <cell r="H348">
            <v>0</v>
          </cell>
          <cell r="M348">
            <v>8708551</v>
          </cell>
          <cell r="S348">
            <v>0</v>
          </cell>
          <cell r="T348">
            <v>5</v>
          </cell>
          <cell r="U348">
            <v>5</v>
          </cell>
          <cell r="V348">
            <v>5</v>
          </cell>
          <cell r="W348">
            <v>0.03</v>
          </cell>
          <cell r="X348">
            <v>0</v>
          </cell>
          <cell r="Y348">
            <v>1</v>
          </cell>
          <cell r="Z348" t="str">
            <v>both</v>
          </cell>
          <cell r="AA348">
            <v>0</v>
          </cell>
          <cell r="AD348" t="str">
            <v>&lt;p&gt;Mochila verde con 3 (tres) bolsillos delanteros cuyas tapas son con trabas regulables.&lt;/p&gt;&lt;br /&gt;&lt;p&gt;&lt;/p&gt;</v>
          </cell>
          <cell r="AE348" t="str">
            <v>&lt;ul&gt;&lt;br /&gt;&lt;li&gt;Tiras para colgar en la espalda regulables.&lt;/li&gt;&lt;br /&gt;&lt;li&gt;Tapa principal con 2 (dos) trabas y ajustable con cordel.&lt;/li&gt;&lt;br /&gt;&lt;li&gt;Incluye abrojo (velcro) para identificación o jerarquía.&lt;/li&gt;&lt;br /&gt;&lt;/ul&gt;</v>
          </cell>
          <cell r="AF348" t="str">
            <v>Poliamida,Mochila,Gendarmería</v>
          </cell>
          <cell r="AJ348" t="str">
            <v>mochila-3-bolsillos-gendarmeria</v>
          </cell>
          <cell r="AM348">
            <v>1</v>
          </cell>
          <cell r="AO348">
            <v>42915.453090277777</v>
          </cell>
          <cell r="AP348">
            <v>1</v>
          </cell>
          <cell r="AQ348" t="str">
            <v>http://rerda.com/img/p/1/9/2/5/1925.jpg,http://rerda.com/img/p/1/9/2/6/1926.jpg,http://rerda.com/img/p/1/9/2/7/1927.jpg,http://rerda.com/img/p/1/9/2/8/1928.jpg,http://rerda.com/img/p/1/9/2/9/1929.jpg,http://rerda.com/img/p/1/9/3/1/1931.jpg</v>
          </cell>
          <cell r="AR348">
            <v>0</v>
          </cell>
          <cell r="AS348" t="str">
            <v>Altura:46 cm:5:1,Ancho:34 cm:6:1,Espesor:19 cm:7:1,Material:Poliamida:3:0,Modelo:3 Bolsillos:4:1</v>
          </cell>
          <cell r="AT348">
            <v>0</v>
          </cell>
          <cell r="AU348" t="str">
            <v>new</v>
          </cell>
          <cell r="AV348">
            <v>0</v>
          </cell>
          <cell r="AW348">
            <v>0</v>
          </cell>
          <cell r="AX348">
            <v>0</v>
          </cell>
          <cell r="AY348">
            <v>2</v>
          </cell>
          <cell r="AZ348">
            <v>1</v>
          </cell>
          <cell r="BA348">
            <v>0</v>
          </cell>
          <cell r="BB348">
            <v>0</v>
          </cell>
          <cell r="BD348">
            <v>0</v>
          </cell>
          <cell r="BE348" t="e">
            <v>#N/A</v>
          </cell>
        </row>
        <row r="349">
          <cell r="A349">
            <v>467</v>
          </cell>
          <cell r="B349">
            <v>1</v>
          </cell>
          <cell r="C349" t="str">
            <v>Sobaquera de Poliamida con Porta Cargador Simple</v>
          </cell>
          <cell r="D349" t="str">
            <v>Sobaqueras,Productos,Equipamientos,Pistoleras</v>
          </cell>
          <cell r="E349">
            <v>3402</v>
          </cell>
          <cell r="F349">
            <v>0</v>
          </cell>
          <cell r="G349">
            <v>0</v>
          </cell>
          <cell r="H349">
            <v>0</v>
          </cell>
          <cell r="M349">
            <v>8711701</v>
          </cell>
          <cell r="S349">
            <v>0</v>
          </cell>
          <cell r="T349">
            <v>5</v>
          </cell>
          <cell r="U349">
            <v>5</v>
          </cell>
          <cell r="V349">
            <v>5</v>
          </cell>
          <cell r="W349">
            <v>0.03</v>
          </cell>
          <cell r="X349">
            <v>3</v>
          </cell>
          <cell r="Y349">
            <v>1</v>
          </cell>
          <cell r="Z349" t="str">
            <v>both</v>
          </cell>
          <cell r="AA349">
            <v>0</v>
          </cell>
          <cell r="AD349" t="str">
            <v xml:space="preserve">Sobaquera con cintas de poliamida, regulables y una unión de cuerina. Una pistolera saque rápido regulable. Un porta cargador simple termoformado. </v>
          </cell>
          <cell r="AE349" t="str">
            <v>La Pistolera sirve para todo tipo de calibres y marcas. Es universal, al igual que el cargador.</v>
          </cell>
          <cell r="AF349" t="str">
            <v>Pistolera,Poliamida,Porta Cargador Simple,Sobaquera</v>
          </cell>
          <cell r="AJ349" t="str">
            <v>sobaquera-de-poliamida-con-porta-cargador-simple</v>
          </cell>
          <cell r="AM349">
            <v>1</v>
          </cell>
          <cell r="AO349">
            <v>42915.479201388887</v>
          </cell>
          <cell r="AP349">
            <v>1</v>
          </cell>
          <cell r="AQ349" t="str">
            <v>http://rerda.com/img/p/1/9/3/2/1932.jpg,http://rerda.com/img/p/1/9/3/3/1933.jpg,http://rerda.com/img/p/1/9/3/4/1934.jpg</v>
          </cell>
          <cell r="AR349">
            <v>0</v>
          </cell>
          <cell r="AT349">
            <v>0</v>
          </cell>
          <cell r="AU349" t="str">
            <v>new</v>
          </cell>
          <cell r="AV349">
            <v>0</v>
          </cell>
          <cell r="AW349">
            <v>0</v>
          </cell>
          <cell r="AX349">
            <v>0</v>
          </cell>
          <cell r="AY349">
            <v>2</v>
          </cell>
          <cell r="AZ349">
            <v>1</v>
          </cell>
          <cell r="BA349">
            <v>0</v>
          </cell>
          <cell r="BB349">
            <v>0</v>
          </cell>
          <cell r="BD349">
            <v>3402</v>
          </cell>
          <cell r="BE349" t="e">
            <v>#N/A</v>
          </cell>
        </row>
        <row r="350">
          <cell r="A350">
            <v>468</v>
          </cell>
          <cell r="B350">
            <v>1</v>
          </cell>
          <cell r="C350" t="str">
            <v>Insignia Sub Alcaide Penitenciaría</v>
          </cell>
          <cell r="D350" t="str">
            <v>Penitenciaría Oficial,Productos,Atributos,Insignias / Jeraquías</v>
          </cell>
          <cell r="E350">
            <v>216</v>
          </cell>
          <cell r="F350">
            <v>0</v>
          </cell>
          <cell r="G350">
            <v>0</v>
          </cell>
          <cell r="H350">
            <v>0</v>
          </cell>
          <cell r="M350">
            <v>8505209</v>
          </cell>
          <cell r="S350">
            <v>0</v>
          </cell>
          <cell r="T350">
            <v>5</v>
          </cell>
          <cell r="U350">
            <v>5</v>
          </cell>
          <cell r="V350">
            <v>5</v>
          </cell>
          <cell r="W350">
            <v>0.03</v>
          </cell>
          <cell r="X350">
            <v>6</v>
          </cell>
          <cell r="Y350">
            <v>1</v>
          </cell>
          <cell r="Z350" t="str">
            <v>both</v>
          </cell>
          <cell r="AA350">
            <v>0</v>
          </cell>
          <cell r="AD350" t="str">
            <v>Insignias pectorales para los oficiales penitenciarios.  Oficial Subalcaide : un sol dorado fondo azul con serreta dorada superior.</v>
          </cell>
          <cell r="AF350" t="str">
            <v>Penitenciaría,Oficial,Sub Alcaide</v>
          </cell>
          <cell r="AJ350" t="str">
            <v>insignia-sub-alcaide-penitenciaria</v>
          </cell>
          <cell r="AM350">
            <v>1</v>
          </cell>
          <cell r="AO350">
            <v>42915.835196759261</v>
          </cell>
          <cell r="AP350">
            <v>1</v>
          </cell>
          <cell r="AQ350" t="str">
            <v>http://rerda.com/img/p/4/4/9/4/4494.jpg</v>
          </cell>
          <cell r="AR350">
            <v>0</v>
          </cell>
          <cell r="AS350" t="str">
            <v>Altura:5 cm:5:1,Modelo:Bordado:4:1,Jerarquía:Sub Alcaide:0:1,Jurisdicción:Penitenciaría:2:1</v>
          </cell>
          <cell r="AT350">
            <v>0</v>
          </cell>
          <cell r="AU350" t="str">
            <v>new</v>
          </cell>
          <cell r="AV350">
            <v>0</v>
          </cell>
          <cell r="AW350">
            <v>0</v>
          </cell>
          <cell r="AX350">
            <v>0</v>
          </cell>
          <cell r="AY350">
            <v>2</v>
          </cell>
          <cell r="AZ350">
            <v>1</v>
          </cell>
          <cell r="BA350">
            <v>0</v>
          </cell>
          <cell r="BB350">
            <v>0</v>
          </cell>
          <cell r="BD350">
            <v>216</v>
          </cell>
          <cell r="BE350" t="e">
            <v>#N/A</v>
          </cell>
        </row>
        <row r="351">
          <cell r="A351">
            <v>469</v>
          </cell>
          <cell r="B351">
            <v>1</v>
          </cell>
          <cell r="C351" t="str">
            <v>Escudo de Brazo Defensa Civil</v>
          </cell>
          <cell r="D351" t="str">
            <v>Escudos de Brazo,Productos,Atributos</v>
          </cell>
          <cell r="E351">
            <v>351.60000600000001</v>
          </cell>
          <cell r="F351">
            <v>0</v>
          </cell>
          <cell r="G351">
            <v>0</v>
          </cell>
          <cell r="H351">
            <v>0</v>
          </cell>
          <cell r="M351">
            <v>7709017</v>
          </cell>
          <cell r="S351">
            <v>0</v>
          </cell>
          <cell r="T351">
            <v>5</v>
          </cell>
          <cell r="U351">
            <v>5</v>
          </cell>
          <cell r="V351">
            <v>5</v>
          </cell>
          <cell r="W351">
            <v>0.03</v>
          </cell>
          <cell r="X351">
            <v>1</v>
          </cell>
          <cell r="Y351">
            <v>1</v>
          </cell>
          <cell r="Z351" t="str">
            <v>both</v>
          </cell>
          <cell r="AA351">
            <v>0</v>
          </cell>
          <cell r="AD351" t="str">
            <v>Escudo bordado para brazo para Defensa Civil.</v>
          </cell>
          <cell r="AF351" t="str">
            <v>Defensa,Civil,Defensa Civil</v>
          </cell>
          <cell r="AJ351" t="str">
            <v>escudo-de-brazo-defensa-civil</v>
          </cell>
          <cell r="AM351">
            <v>1</v>
          </cell>
          <cell r="AO351">
            <v>42916.765590277777</v>
          </cell>
          <cell r="AP351">
            <v>1</v>
          </cell>
          <cell r="AQ351" t="str">
            <v>http://rerda.com/img/p/1/9/4/9/1949.jpg</v>
          </cell>
          <cell r="AR351">
            <v>0</v>
          </cell>
          <cell r="AS351" t="str">
            <v>Altura:9 cm:5:1,Ancho:9 cm:6:1,Material:Bordado:3:0,Modelo:Escudo para Brazo:4:0,Jerarquía:Defensa Civil:0:1</v>
          </cell>
          <cell r="AT351">
            <v>0</v>
          </cell>
          <cell r="AU351" t="str">
            <v>new</v>
          </cell>
          <cell r="AV351">
            <v>0</v>
          </cell>
          <cell r="AW351">
            <v>0</v>
          </cell>
          <cell r="AX351">
            <v>0</v>
          </cell>
          <cell r="AY351">
            <v>2</v>
          </cell>
          <cell r="AZ351">
            <v>1</v>
          </cell>
          <cell r="BA351">
            <v>0</v>
          </cell>
          <cell r="BB351">
            <v>0</v>
          </cell>
          <cell r="BD351">
            <v>351.6</v>
          </cell>
          <cell r="BE351" t="e">
            <v>#N/A</v>
          </cell>
        </row>
        <row r="352">
          <cell r="A352">
            <v>471</v>
          </cell>
          <cell r="B352">
            <v>1</v>
          </cell>
          <cell r="C352" t="str">
            <v>Gorro Polar</v>
          </cell>
          <cell r="D352" t="str">
            <v>Accesorios,Productos,Capuchas</v>
          </cell>
          <cell r="E352">
            <v>648</v>
          </cell>
          <cell r="F352">
            <v>0</v>
          </cell>
          <cell r="G352">
            <v>0</v>
          </cell>
          <cell r="H352">
            <v>0</v>
          </cell>
          <cell r="M352">
            <v>8306200</v>
          </cell>
          <cell r="S352">
            <v>0</v>
          </cell>
          <cell r="T352">
            <v>5</v>
          </cell>
          <cell r="U352">
            <v>5</v>
          </cell>
          <cell r="V352">
            <v>5</v>
          </cell>
          <cell r="W352">
            <v>0.03</v>
          </cell>
          <cell r="X352">
            <v>72</v>
          </cell>
          <cell r="Y352">
            <v>1</v>
          </cell>
          <cell r="Z352" t="str">
            <v>both</v>
          </cell>
          <cell r="AA352">
            <v>0</v>
          </cell>
          <cell r="AD352" t="str">
            <v xml:space="preserve">Gorro táctico de material polar y dos elásticos regulables con trabas en los costados. Dobel protección delantera. </v>
          </cell>
          <cell r="AF352" t="str">
            <v>Policía,Abrigo,Polar,Táctico,Fuerzas Especiales</v>
          </cell>
          <cell r="AJ352" t="str">
            <v>gorro-polar</v>
          </cell>
          <cell r="AM352">
            <v>1</v>
          </cell>
          <cell r="AO352">
            <v>42940.476597222223</v>
          </cell>
          <cell r="AP352">
            <v>1</v>
          </cell>
          <cell r="AQ352" t="str">
            <v>http://rerda.com/img/p/1/9/7/9/1979.jpg,http://rerda.com/img/p/1/9/8/0/1980.jpg</v>
          </cell>
          <cell r="AR352">
            <v>0</v>
          </cell>
          <cell r="AS352" t="str">
            <v>Material:Polar:3:0,Modelo:Táctico:4:1</v>
          </cell>
          <cell r="AT352">
            <v>0</v>
          </cell>
          <cell r="AU352" t="str">
            <v>new</v>
          </cell>
          <cell r="AV352">
            <v>0</v>
          </cell>
          <cell r="AW352">
            <v>0</v>
          </cell>
          <cell r="AX352">
            <v>0</v>
          </cell>
          <cell r="AY352">
            <v>2</v>
          </cell>
          <cell r="AZ352">
            <v>1</v>
          </cell>
          <cell r="BA352">
            <v>0</v>
          </cell>
          <cell r="BB352">
            <v>0</v>
          </cell>
          <cell r="BD352">
            <v>648</v>
          </cell>
          <cell r="BE352" t="e">
            <v>#N/A</v>
          </cell>
        </row>
        <row r="353">
          <cell r="A353">
            <v>472</v>
          </cell>
          <cell r="B353">
            <v>0</v>
          </cell>
          <cell r="C353" t="str">
            <v>Porta Llaves</v>
          </cell>
          <cell r="D353" t="str">
            <v>Porta llaves,Productos,Equipamientos,Porta elementos</v>
          </cell>
          <cell r="E353">
            <v>615.59997599999997</v>
          </cell>
          <cell r="F353">
            <v>0</v>
          </cell>
          <cell r="G353">
            <v>0</v>
          </cell>
          <cell r="H353">
            <v>0</v>
          </cell>
          <cell r="M353">
            <v>8705038</v>
          </cell>
          <cell r="S353">
            <v>0</v>
          </cell>
          <cell r="T353">
            <v>5</v>
          </cell>
          <cell r="U353">
            <v>5</v>
          </cell>
          <cell r="V353">
            <v>5</v>
          </cell>
          <cell r="W353">
            <v>0.03</v>
          </cell>
          <cell r="X353">
            <v>0</v>
          </cell>
          <cell r="Y353">
            <v>1</v>
          </cell>
          <cell r="Z353" t="str">
            <v>both</v>
          </cell>
          <cell r="AA353">
            <v>0</v>
          </cell>
          <cell r="AD353" t="str">
            <v>&lt;ul&gt;&lt;br /&gt;&lt;li&gt;Llavero con envoltura de poliamida y cierre con abrojo (velcro).&lt;/li&gt;&lt;br /&gt;&lt;li&gt;Pasacinto para cinturón de 10cm.&lt;/li&gt;&lt;br /&gt;&lt;li&gt;Traba metálica.&lt;/li&gt;&lt;br /&gt;&lt;/ul&gt;</v>
          </cell>
          <cell r="AE353" t="str">
            <v>&lt;p&gt;Las llaves quedan envueltas y seguras, evintando en gran medida las sacudidas en un operativo.&lt;/p&gt;</v>
          </cell>
          <cell r="AJ353" t="str">
            <v>porta-llaves</v>
          </cell>
          <cell r="AM353">
            <v>1</v>
          </cell>
          <cell r="AO353">
            <v>42940.497731481482</v>
          </cell>
          <cell r="AP353">
            <v>1</v>
          </cell>
          <cell r="AQ353" t="str">
            <v>http://rerda.com/img/p/1/9/8/1/1981.jpg,http://rerda.com/img/p/1/9/8/2/1982.jpg,http://rerda.com/img/p/1/9/8/3/1983.jpg</v>
          </cell>
          <cell r="AR353">
            <v>0</v>
          </cell>
          <cell r="AS353" t="str">
            <v>Altura:12,5 cm:5:1,Material:Poliamida:3:0</v>
          </cell>
          <cell r="AT353">
            <v>0</v>
          </cell>
          <cell r="AU353" t="str">
            <v>new</v>
          </cell>
          <cell r="AV353">
            <v>0</v>
          </cell>
          <cell r="AW353">
            <v>0</v>
          </cell>
          <cell r="AX353">
            <v>0</v>
          </cell>
          <cell r="AY353">
            <v>2</v>
          </cell>
          <cell r="AZ353">
            <v>1</v>
          </cell>
          <cell r="BA353">
            <v>0</v>
          </cell>
          <cell r="BB353">
            <v>0</v>
          </cell>
          <cell r="BD353">
            <v>615.6</v>
          </cell>
          <cell r="BE353" t="e">
            <v>#N/A</v>
          </cell>
        </row>
        <row r="354">
          <cell r="A354">
            <v>475</v>
          </cell>
          <cell r="B354">
            <v>1</v>
          </cell>
          <cell r="C354" t="str">
            <v>Pectoral Alas de Chofer</v>
          </cell>
          <cell r="D354" t="str">
            <v>Pectorales,Productos,Atributos</v>
          </cell>
          <cell r="E354">
            <v>165.28999300000001</v>
          </cell>
          <cell r="F354">
            <v>0</v>
          </cell>
          <cell r="G354">
            <v>37.43</v>
          </cell>
          <cell r="H354">
            <v>0</v>
          </cell>
          <cell r="M354">
            <v>8505130</v>
          </cell>
          <cell r="S354">
            <v>0</v>
          </cell>
          <cell r="T354">
            <v>5</v>
          </cell>
          <cell r="U354">
            <v>5</v>
          </cell>
          <cell r="V354">
            <v>5</v>
          </cell>
          <cell r="W354">
            <v>0.03</v>
          </cell>
          <cell r="X354">
            <v>17</v>
          </cell>
          <cell r="Y354">
            <v>1</v>
          </cell>
          <cell r="Z354" t="str">
            <v>both</v>
          </cell>
          <cell r="AA354">
            <v>0</v>
          </cell>
          <cell r="AF354" t="str">
            <v>Pectoral,Chofer,Alas</v>
          </cell>
          <cell r="AJ354" t="str">
            <v>pectoral-alas-de-chofer</v>
          </cell>
          <cell r="AM354">
            <v>1</v>
          </cell>
          <cell r="AO354">
            <v>42943.789918981478</v>
          </cell>
          <cell r="AP354">
            <v>1</v>
          </cell>
          <cell r="AQ354" t="str">
            <v>http://rerda.com/img/p/1/9/9/2/1992.jpg</v>
          </cell>
          <cell r="AR354">
            <v>0</v>
          </cell>
          <cell r="AS354" t="str">
            <v>Altura:2,5 cm:5:1,Ancho:8,5 cm:6:1,Material:Bordado:3:0,Modelo:Pectoral:4:0</v>
          </cell>
          <cell r="AT354">
            <v>0</v>
          </cell>
          <cell r="AU354" t="str">
            <v>new</v>
          </cell>
          <cell r="AV354">
            <v>0</v>
          </cell>
          <cell r="AW354">
            <v>0</v>
          </cell>
          <cell r="AX354">
            <v>0</v>
          </cell>
          <cell r="AY354">
            <v>2</v>
          </cell>
          <cell r="AZ354">
            <v>1</v>
          </cell>
          <cell r="BA354">
            <v>0</v>
          </cell>
          <cell r="BB354">
            <v>0</v>
          </cell>
          <cell r="BD354">
            <v>165.29</v>
          </cell>
          <cell r="BE354" t="e">
            <v>#N/A</v>
          </cell>
        </row>
        <row r="355">
          <cell r="A355">
            <v>476</v>
          </cell>
          <cell r="B355">
            <v>1</v>
          </cell>
          <cell r="C355" t="str">
            <v>Riñonera Delta SRT 2047</v>
          </cell>
          <cell r="D355" t="str">
            <v>Riñoneras,Productos,Equipamientos,Mochilas, Bolsos, Riñoneras, Morrales</v>
          </cell>
          <cell r="E355">
            <v>2653.790039</v>
          </cell>
          <cell r="F355">
            <v>0</v>
          </cell>
          <cell r="G355">
            <v>0</v>
          </cell>
          <cell r="H355">
            <v>0</v>
          </cell>
          <cell r="M355">
            <v>8703047</v>
          </cell>
          <cell r="S355">
            <v>0</v>
          </cell>
          <cell r="T355">
            <v>5</v>
          </cell>
          <cell r="U355">
            <v>5</v>
          </cell>
          <cell r="V355">
            <v>5</v>
          </cell>
          <cell r="W355">
            <v>0.03</v>
          </cell>
          <cell r="X355">
            <v>0</v>
          </cell>
          <cell r="Y355">
            <v>1</v>
          </cell>
          <cell r="Z355" t="str">
            <v>both</v>
          </cell>
          <cell r="AA355">
            <v>0</v>
          </cell>
          <cell r="AD355" t="str">
            <v>Riñonera multi propósito confecionada en poliamida y cordura.</v>
          </cell>
          <cell r="AE355" t="str">
            <v xml:space="preserve">2 bolsillos a los costados con cierre. Doble compartimiento principal. Cinturón regulable y con traba. Seguros internos para sujetar elementos. </v>
          </cell>
          <cell r="AF355" t="str">
            <v>Táctica,Riñonera,Cordura,Delta</v>
          </cell>
          <cell r="AJ355" t="str">
            <v>rinonera-delta-srt-2047</v>
          </cell>
          <cell r="AM355">
            <v>1</v>
          </cell>
          <cell r="AO355">
            <v>42948.354386574072</v>
          </cell>
          <cell r="AP355">
            <v>1</v>
          </cell>
          <cell r="AQ355" t="str">
            <v>http://rerda.com/img/p/1/9/9/5/1995.jpg,http://rerda.com/img/p/1/9/9/6/1996.jpg,http://rerda.com/img/p/1/9/9/7/1997.jpg,http://rerda.com/img/p/1/9/9/8/1998.jpg</v>
          </cell>
          <cell r="AR355">
            <v>0</v>
          </cell>
          <cell r="AS355" t="str">
            <v>Altura:15,5 cm:5:1,Ancho:15,5 cm:6:1,Material:Poliamida:3:0,Modelo:Delta STR 2047:4:1</v>
          </cell>
          <cell r="AT355">
            <v>0</v>
          </cell>
          <cell r="AU355" t="str">
            <v>new</v>
          </cell>
          <cell r="AV355">
            <v>0</v>
          </cell>
          <cell r="AW355">
            <v>0</v>
          </cell>
          <cell r="AX355">
            <v>0</v>
          </cell>
          <cell r="AY355">
            <v>2</v>
          </cell>
          <cell r="AZ355">
            <v>1</v>
          </cell>
          <cell r="BA355">
            <v>0</v>
          </cell>
          <cell r="BB355">
            <v>0</v>
          </cell>
          <cell r="BD355">
            <v>2653.79</v>
          </cell>
          <cell r="BE355" t="e">
            <v>#N/A</v>
          </cell>
        </row>
        <row r="356">
          <cell r="A356">
            <v>477</v>
          </cell>
          <cell r="B356">
            <v>1</v>
          </cell>
          <cell r="C356" t="str">
            <v>Escudo Brazo Policía de Mendoza Modelo Viejo</v>
          </cell>
          <cell r="D356" t="str">
            <v>Escudos de Brazo,Productos,Atributos</v>
          </cell>
          <cell r="E356">
            <v>360.61999500000002</v>
          </cell>
          <cell r="F356">
            <v>0</v>
          </cell>
          <cell r="G356">
            <v>0</v>
          </cell>
          <cell r="H356">
            <v>0</v>
          </cell>
          <cell r="M356">
            <v>7709333</v>
          </cell>
          <cell r="S356">
            <v>0</v>
          </cell>
          <cell r="T356">
            <v>5</v>
          </cell>
          <cell r="U356">
            <v>5</v>
          </cell>
          <cell r="V356">
            <v>5</v>
          </cell>
          <cell r="W356">
            <v>0.03</v>
          </cell>
          <cell r="X356">
            <v>30</v>
          </cell>
          <cell r="Y356">
            <v>1</v>
          </cell>
          <cell r="Z356" t="str">
            <v>both</v>
          </cell>
          <cell r="AA356">
            <v>0</v>
          </cell>
          <cell r="AF356" t="str">
            <v>Policía,Mendoza</v>
          </cell>
          <cell r="AJ356" t="str">
            <v>escudo-brazo-policia-de-mendoza-modelo-viejo</v>
          </cell>
          <cell r="AM356">
            <v>1</v>
          </cell>
          <cell r="AO356">
            <v>42948.748576388891</v>
          </cell>
          <cell r="AP356">
            <v>1</v>
          </cell>
          <cell r="AQ356" t="str">
            <v>http://rerda.com/img/p/1/9/9/9/1999.jpg</v>
          </cell>
          <cell r="AR356">
            <v>0</v>
          </cell>
          <cell r="AS356" t="str">
            <v>Ancho:8.5 cm:6:1,Espesor:9 cm:7:1,Material:Bordado:3:0,Modelo:Viejo o Anterior:4:1,Jurisdicción:Policía de Mendoza:2:1</v>
          </cell>
          <cell r="AT356">
            <v>0</v>
          </cell>
          <cell r="AU356" t="str">
            <v>new</v>
          </cell>
          <cell r="AV356">
            <v>0</v>
          </cell>
          <cell r="AW356">
            <v>0</v>
          </cell>
          <cell r="AX356">
            <v>0</v>
          </cell>
          <cell r="AY356">
            <v>2</v>
          </cell>
          <cell r="AZ356">
            <v>1</v>
          </cell>
          <cell r="BA356">
            <v>0</v>
          </cell>
          <cell r="BB356">
            <v>0</v>
          </cell>
          <cell r="BD356">
            <v>360.62</v>
          </cell>
          <cell r="BE356" t="e">
            <v>#N/A</v>
          </cell>
        </row>
        <row r="357">
          <cell r="A357">
            <v>478</v>
          </cell>
          <cell r="B357">
            <v>1</v>
          </cell>
          <cell r="C357" t="str">
            <v>Muslera Polcial Táctica Comando Universal T615</v>
          </cell>
          <cell r="D357" t="str">
            <v>Musleras,Productos,Equipamientos,Pistoleras</v>
          </cell>
          <cell r="E357">
            <v>2613.5900879999999</v>
          </cell>
          <cell r="F357">
            <v>0</v>
          </cell>
          <cell r="G357">
            <v>0</v>
          </cell>
          <cell r="H357">
            <v>0</v>
          </cell>
          <cell r="M357">
            <v>8703200</v>
          </cell>
          <cell r="S357">
            <v>0</v>
          </cell>
          <cell r="T357">
            <v>5</v>
          </cell>
          <cell r="U357">
            <v>5</v>
          </cell>
          <cell r="V357">
            <v>5</v>
          </cell>
          <cell r="W357">
            <v>0.03</v>
          </cell>
          <cell r="X357">
            <v>91</v>
          </cell>
          <cell r="Y357">
            <v>1</v>
          </cell>
          <cell r="Z357" t="str">
            <v>both</v>
          </cell>
          <cell r="AA357">
            <v>0</v>
          </cell>
          <cell r="AD357" t="str">
            <v xml:space="preserve">Muslera universal regulable y desarmable en todas las secciones. Seguro para saque rápido. </v>
          </cell>
          <cell r="AE357" t="str">
            <v xml:space="preserve">Sirve para todo tipo de pistolas y calibres. Seguros y cintas con abrojo (velcro). </v>
          </cell>
          <cell r="AF357" t="str">
            <v>Poliamida,Muslera,Táctico,Táctica</v>
          </cell>
          <cell r="AJ357" t="str">
            <v>muslera-polcial-tactica-comando-universal-t615</v>
          </cell>
          <cell r="AM357">
            <v>1</v>
          </cell>
          <cell r="AO357">
            <v>42950.49490740741</v>
          </cell>
          <cell r="AP357">
            <v>1</v>
          </cell>
          <cell r="AQ357" t="str">
            <v>http://rerda.com/img/p/3/7/4/7/3747.jpg,http://rerda.com/img/p/2/0/3/7/2037.jpg,http://rerda.com/img/p/2/0/3/6/2036.jpg,http://rerda.com/img/p/2/0/3/8/2038.jpg,http://rerda.com/img/p/2/0/0/5/2005.jpg,http://rerda.com/img/p/2/0/0/9/2009.jpg,http://rerda.com/img/p/2/0/1/0/2010.jpg,http://rerda.com/img/p/2/0/0/8/2008.jpg,http://rerda.com/img/p/2/0/1/1/2011.jpg</v>
          </cell>
          <cell r="AR357">
            <v>0</v>
          </cell>
          <cell r="AT357">
            <v>0</v>
          </cell>
          <cell r="AU357" t="str">
            <v>new</v>
          </cell>
          <cell r="AV357">
            <v>0</v>
          </cell>
          <cell r="AW357">
            <v>0</v>
          </cell>
          <cell r="AX357">
            <v>0</v>
          </cell>
          <cell r="AY357">
            <v>2</v>
          </cell>
          <cell r="AZ357">
            <v>1</v>
          </cell>
          <cell r="BA357">
            <v>0</v>
          </cell>
          <cell r="BB357">
            <v>0</v>
          </cell>
          <cell r="BD357">
            <v>2613.59</v>
          </cell>
          <cell r="BE357" t="e">
            <v>#N/A</v>
          </cell>
        </row>
        <row r="358">
          <cell r="A358">
            <v>480</v>
          </cell>
          <cell r="B358">
            <v>1</v>
          </cell>
          <cell r="C358" t="str">
            <v>Casquete de Rip Stop Gris con Abrojo</v>
          </cell>
          <cell r="D358" t="str">
            <v>Casquetes, Quepis,Productos,Accesorios,Gorras, Casquetes, Quepis, Boinas</v>
          </cell>
          <cell r="E358">
            <v>971.98999000000003</v>
          </cell>
          <cell r="F358">
            <v>0</v>
          </cell>
          <cell r="G358">
            <v>272.99</v>
          </cell>
          <cell r="H358">
            <v>0</v>
          </cell>
          <cell r="M358">
            <v>8303113</v>
          </cell>
          <cell r="S358">
            <v>0</v>
          </cell>
          <cell r="T358">
            <v>5</v>
          </cell>
          <cell r="U358">
            <v>5</v>
          </cell>
          <cell r="V358">
            <v>5</v>
          </cell>
          <cell r="W358">
            <v>0.03</v>
          </cell>
          <cell r="X358">
            <v>6</v>
          </cell>
          <cell r="Y358">
            <v>1</v>
          </cell>
          <cell r="Z358" t="str">
            <v>both</v>
          </cell>
          <cell r="AA358">
            <v>0</v>
          </cell>
          <cell r="AC358">
            <v>971.98999000000003</v>
          </cell>
          <cell r="AD358" t="str">
            <v xml:space="preserve">Casquete (quepis o quepi) de tela antidesgarro (Rip Stop) color Gris. Regulador de medida al dorso: con abrojo (velcro). </v>
          </cell>
          <cell r="AF358" t="str">
            <v>Penitenciaría,Abrojo,Velcro,Casquete,Quepis,Quepi,Gris</v>
          </cell>
          <cell r="AJ358" t="str">
            <v>casquete-de-rip-stop-gris-con-abrojo</v>
          </cell>
          <cell r="AM358">
            <v>1</v>
          </cell>
          <cell r="AO358">
            <v>42950.728680555556</v>
          </cell>
          <cell r="AP358">
            <v>1</v>
          </cell>
          <cell r="AQ358" t="str">
            <v>http://rerda.com/img/p/2/0/1/6/2016.jpg,http://rerda.com/img/p/2/0/1/7/2017.jpg,http://rerda.com/img/p/2/0/1/8/2018.jpg</v>
          </cell>
          <cell r="AR358">
            <v>0</v>
          </cell>
          <cell r="AS358" t="str">
            <v>Material:Rip Stop (antidesgarro):3:0,Denominación:Casquete:1:1</v>
          </cell>
          <cell r="AT358">
            <v>0</v>
          </cell>
          <cell r="AU358" t="str">
            <v>new</v>
          </cell>
          <cell r="AV358">
            <v>0</v>
          </cell>
          <cell r="AW358">
            <v>0</v>
          </cell>
          <cell r="AX358">
            <v>0</v>
          </cell>
          <cell r="AY358">
            <v>2</v>
          </cell>
          <cell r="AZ358">
            <v>1</v>
          </cell>
          <cell r="BA358">
            <v>0</v>
          </cell>
          <cell r="BB358">
            <v>0</v>
          </cell>
          <cell r="BD358">
            <v>971.99</v>
          </cell>
          <cell r="BE358" t="e">
            <v>#N/A</v>
          </cell>
        </row>
        <row r="359">
          <cell r="A359">
            <v>481</v>
          </cell>
          <cell r="B359">
            <v>0</v>
          </cell>
          <cell r="C359" t="str">
            <v>Casquete de Rip Stop Beige con Abrojo</v>
          </cell>
          <cell r="D359" t="str">
            <v>Casquetes, Quepis,Productos,Accesorios,Gorras, Casquetes, Quepis, Boinas</v>
          </cell>
          <cell r="E359">
            <v>603.79</v>
          </cell>
          <cell r="F359">
            <v>0</v>
          </cell>
          <cell r="G359">
            <v>272.99</v>
          </cell>
          <cell r="H359">
            <v>0</v>
          </cell>
          <cell r="M359">
            <v>8303902</v>
          </cell>
          <cell r="S359">
            <v>0</v>
          </cell>
          <cell r="T359">
            <v>5</v>
          </cell>
          <cell r="U359">
            <v>5</v>
          </cell>
          <cell r="V359">
            <v>5</v>
          </cell>
          <cell r="W359">
            <v>0.03</v>
          </cell>
          <cell r="X359">
            <v>0</v>
          </cell>
          <cell r="Y359">
            <v>1</v>
          </cell>
          <cell r="Z359" t="str">
            <v>both</v>
          </cell>
          <cell r="AA359">
            <v>0</v>
          </cell>
          <cell r="AC359">
            <v>603.79</v>
          </cell>
          <cell r="AD359" t="str">
            <v>&lt;ul&gt;&lt;br /&gt;&lt;li&gt;Casquete (quepis o quepi) de tela antidesgarro (Rip Stop) de color beige.&lt;/li&gt;&lt;br /&gt;&lt;li&gt;Regulable con abrojo en la sección trasera.&lt;/li&gt;&lt;br /&gt;&lt;li&gt;Ideal para el liceo militar.&lt;/li&gt;&lt;br /&gt;&lt;/ul&gt;</v>
          </cell>
          <cell r="AF359" t="str">
            <v>Liceo,Militar,Liceo Militar,Beige,Casquete,Quepis,Quepi</v>
          </cell>
          <cell r="AJ359" t="str">
            <v>casquete-de-rip-stop-beige-con-abrojo</v>
          </cell>
          <cell r="AM359">
            <v>1</v>
          </cell>
          <cell r="AO359">
            <v>42950.774293981478</v>
          </cell>
          <cell r="AP359">
            <v>1</v>
          </cell>
          <cell r="AQ359" t="str">
            <v>http://rerda.com/img/p/2/0/1/9/2019.jpg,http://rerda.com/img/p/2/0/2/0/2020.jpg,http://rerda.com/img/p/2/0/2/1/2021.jpg</v>
          </cell>
          <cell r="AR359">
            <v>0</v>
          </cell>
          <cell r="AT359">
            <v>0</v>
          </cell>
          <cell r="AU359" t="str">
            <v>new</v>
          </cell>
          <cell r="AV359">
            <v>0</v>
          </cell>
          <cell r="AW359">
            <v>0</v>
          </cell>
          <cell r="AX359">
            <v>0</v>
          </cell>
          <cell r="AY359">
            <v>2</v>
          </cell>
          <cell r="AZ359">
            <v>1</v>
          </cell>
          <cell r="BA359">
            <v>0</v>
          </cell>
          <cell r="BB359">
            <v>0</v>
          </cell>
          <cell r="BD359">
            <v>603.79</v>
          </cell>
          <cell r="BE359" t="e">
            <v>#N/A</v>
          </cell>
        </row>
        <row r="360">
          <cell r="A360">
            <v>483</v>
          </cell>
          <cell r="B360">
            <v>0</v>
          </cell>
          <cell r="C360" t="str">
            <v>Cinturón Americano Negro Completo con Porta Elementos</v>
          </cell>
          <cell r="D360" t="str">
            <v>Cinturones, correas y tirantes,Productos,Equipamientos</v>
          </cell>
          <cell r="E360">
            <v>3365.75</v>
          </cell>
          <cell r="F360">
            <v>0</v>
          </cell>
          <cell r="G360">
            <v>0</v>
          </cell>
          <cell r="H360">
            <v>0</v>
          </cell>
          <cell r="M360">
            <v>8701216</v>
          </cell>
          <cell r="S360">
            <v>0</v>
          </cell>
          <cell r="T360">
            <v>5</v>
          </cell>
          <cell r="U360">
            <v>5</v>
          </cell>
          <cell r="V360">
            <v>5</v>
          </cell>
          <cell r="W360">
            <v>0.03</v>
          </cell>
          <cell r="X360">
            <v>0</v>
          </cell>
          <cell r="Y360">
            <v>1</v>
          </cell>
          <cell r="Z360" t="str">
            <v>both</v>
          </cell>
          <cell r="AA360">
            <v>0</v>
          </cell>
          <cell r="AD360" t="str">
            <v>&lt;p&gt;Cinturón americano regulable, con traba al frente y abrojo (velcro) interno.&lt;/p&gt;</v>
          </cell>
          <cell r="AE360" t="str">
            <v>&lt;ul&gt;&lt;br /&gt;&lt;li&gt;Pascintos elásticos ajustados.&lt;/li&gt;&lt;br /&gt;&lt;li&gt;Una pistolera de tipo universal.&lt;/li&gt;&lt;br /&gt;&lt;li&gt;Un porta linterna, con tapa y botón.&lt;/li&gt;&lt;br /&gt;&lt;li&gt;Un porta esposas.&lt;/li&gt;&lt;br /&gt;&lt;li&gt;Un porta handy.&lt;/li&gt;&lt;br /&gt;&lt;li&gt;Un porta elemento con un divisor interno, tapa con abrojo (velcro).&lt;/li&gt;&lt;br /&gt;&lt;li&gt;Un porta bastón extensible.&lt;/li&gt;&lt;br /&gt;&lt;/ul&gt;</v>
          </cell>
          <cell r="AJ360" t="str">
            <v>cinturon-americano-negro-completo-con-porta-elementos</v>
          </cell>
          <cell r="AM360">
            <v>1</v>
          </cell>
          <cell r="AO360">
            <v>42965.708587962959</v>
          </cell>
          <cell r="AP360">
            <v>1</v>
          </cell>
          <cell r="AQ360" t="str">
            <v>http://rerda.com/img/p/2/0/3/4/2034.jpg</v>
          </cell>
          <cell r="AR360">
            <v>0</v>
          </cell>
          <cell r="AT360">
            <v>0</v>
          </cell>
          <cell r="AU360" t="str">
            <v>new</v>
          </cell>
          <cell r="AV360">
            <v>0</v>
          </cell>
          <cell r="AW360">
            <v>0</v>
          </cell>
          <cell r="AX360">
            <v>0</v>
          </cell>
          <cell r="AY360">
            <v>2</v>
          </cell>
          <cell r="AZ360">
            <v>1</v>
          </cell>
          <cell r="BA360">
            <v>0</v>
          </cell>
          <cell r="BB360">
            <v>0</v>
          </cell>
          <cell r="BD360">
            <v>3365.75</v>
          </cell>
          <cell r="BE360" t="e">
            <v>#N/A</v>
          </cell>
        </row>
        <row r="361">
          <cell r="A361">
            <v>484</v>
          </cell>
          <cell r="B361">
            <v>1</v>
          </cell>
          <cell r="C361" t="str">
            <v>Muslera para Fobus ETCH</v>
          </cell>
          <cell r="D361" t="str">
            <v>Musleras,Productos,Equipamientos,Pistoleras</v>
          </cell>
          <cell r="E361">
            <v>756</v>
          </cell>
          <cell r="F361">
            <v>0</v>
          </cell>
          <cell r="G361">
            <v>0</v>
          </cell>
          <cell r="H361">
            <v>0</v>
          </cell>
          <cell r="M361">
            <v>8703162</v>
          </cell>
          <cell r="S361">
            <v>0</v>
          </cell>
          <cell r="T361">
            <v>5</v>
          </cell>
          <cell r="U361">
            <v>5</v>
          </cell>
          <cell r="V361">
            <v>5</v>
          </cell>
          <cell r="W361">
            <v>0.03</v>
          </cell>
          <cell r="X361">
            <v>6</v>
          </cell>
          <cell r="Y361">
            <v>1</v>
          </cell>
          <cell r="Z361" t="str">
            <v>both</v>
          </cell>
          <cell r="AA361">
            <v>0</v>
          </cell>
          <cell r="AD361" t="str">
            <v xml:space="preserve">Muslera porta pistolera Fobus y con capacidad para dos porta cargadores Fobus. </v>
          </cell>
          <cell r="AE361" t="str">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ell>
          <cell r="AF361" t="str">
            <v>Muslera,Fobus,Cordura</v>
          </cell>
          <cell r="AJ361" t="str">
            <v>muslera-para-fobus-etch</v>
          </cell>
          <cell r="AM361">
            <v>1</v>
          </cell>
          <cell r="AO361">
            <v>42976.492349537039</v>
          </cell>
          <cell r="AP361">
            <v>1</v>
          </cell>
          <cell r="AQ361" t="str">
            <v>http://rerda.com/img/p/2/0/3/9/2039.jpg,http://rerda.com/img/p/2/0/4/3/2043.jpg,http://rerda.com/img/p/2/0/4/5/2045.jpg,http://rerda.com/img/p/2/0/4/4/2044.jpg,http://rerda.com/img/p/2/0/4/0/2040.jpg,http://rerda.com/img/p/2/0/4/1/2041.jpg,http://rerda.com/img/p/2/0/4/2/2042.jpg</v>
          </cell>
          <cell r="AR361">
            <v>0</v>
          </cell>
          <cell r="AS361" t="str">
            <v>Altura:21,5 cm:5:1,Ancho:Regulable:6:1,Espesor:Regulable:7:1,Material:Cordura:3:1,Modelo:Fobus:4:1</v>
          </cell>
          <cell r="AT361">
            <v>0</v>
          </cell>
          <cell r="AU361" t="str">
            <v>new</v>
          </cell>
          <cell r="AV361">
            <v>0</v>
          </cell>
          <cell r="AW361">
            <v>0</v>
          </cell>
          <cell r="AX361">
            <v>0</v>
          </cell>
          <cell r="AY361">
            <v>2</v>
          </cell>
          <cell r="AZ361">
            <v>1</v>
          </cell>
          <cell r="BA361">
            <v>0</v>
          </cell>
          <cell r="BB361">
            <v>0</v>
          </cell>
          <cell r="BD361">
            <v>756</v>
          </cell>
          <cell r="BE361" t="e">
            <v>#N/A</v>
          </cell>
        </row>
        <row r="362">
          <cell r="A362">
            <v>487</v>
          </cell>
          <cell r="B362">
            <v>1</v>
          </cell>
          <cell r="C362" t="str">
            <v>Casquete Quepi Gab regulable con abrojo Azul</v>
          </cell>
          <cell r="D362" t="str">
            <v>Casquetes, Quepis,Productos,Accesorios,Gorras, Casquetes, Quepis, Boinas</v>
          </cell>
          <cell r="E362">
            <v>971.98999000000003</v>
          </cell>
          <cell r="F362">
            <v>0</v>
          </cell>
          <cell r="G362">
            <v>0</v>
          </cell>
          <cell r="H362">
            <v>0</v>
          </cell>
          <cell r="M362">
            <v>8303005</v>
          </cell>
          <cell r="S362">
            <v>0</v>
          </cell>
          <cell r="T362">
            <v>5</v>
          </cell>
          <cell r="U362">
            <v>5</v>
          </cell>
          <cell r="V362">
            <v>5</v>
          </cell>
          <cell r="W362">
            <v>0.03</v>
          </cell>
          <cell r="X362">
            <v>62</v>
          </cell>
          <cell r="Y362">
            <v>1</v>
          </cell>
          <cell r="Z362" t="str">
            <v>both</v>
          </cell>
          <cell r="AA362">
            <v>0</v>
          </cell>
          <cell r="AD362" t="str">
            <v>Casquete (quepis o quepi) de gabardina, regulable con abrojo o cinta.</v>
          </cell>
          <cell r="AF362" t="str">
            <v>Gabardina,Casquete,Quepi,Kepi</v>
          </cell>
          <cell r="AJ362" t="str">
            <v>casquete-quepi-gab-regulable-con-abrojo-azul</v>
          </cell>
          <cell r="AM362">
            <v>1</v>
          </cell>
          <cell r="AO362">
            <v>42977.425949074073</v>
          </cell>
          <cell r="AP362">
            <v>1</v>
          </cell>
          <cell r="AQ362" t="str">
            <v>http://rerda.com/img/p/2/0/6/5/2065.jpg,http://rerda.com/img/p/2/0/6/7/2067.jpg</v>
          </cell>
          <cell r="AR362">
            <v>0</v>
          </cell>
          <cell r="AT362">
            <v>0</v>
          </cell>
          <cell r="AU362" t="str">
            <v>new</v>
          </cell>
          <cell r="AV362">
            <v>0</v>
          </cell>
          <cell r="AW362">
            <v>0</v>
          </cell>
          <cell r="AX362">
            <v>0</v>
          </cell>
          <cell r="AY362">
            <v>2</v>
          </cell>
          <cell r="AZ362">
            <v>1</v>
          </cell>
          <cell r="BA362">
            <v>0</v>
          </cell>
          <cell r="BB362">
            <v>0</v>
          </cell>
          <cell r="BD362">
            <v>971.99</v>
          </cell>
          <cell r="BE362" t="e">
            <v>#N/A</v>
          </cell>
        </row>
        <row r="363">
          <cell r="A363">
            <v>488</v>
          </cell>
          <cell r="B363">
            <v>1</v>
          </cell>
          <cell r="C363" t="str">
            <v>Navaja Columbia Spider Saque Rápido</v>
          </cell>
          <cell r="D363" t="str">
            <v>Cuchillos,Productos,Accesorios</v>
          </cell>
          <cell r="E363">
            <v>270</v>
          </cell>
          <cell r="F363">
            <v>0</v>
          </cell>
          <cell r="G363">
            <v>0</v>
          </cell>
          <cell r="H363">
            <v>0</v>
          </cell>
          <cell r="M363">
            <v>8521301</v>
          </cell>
          <cell r="S363">
            <v>0</v>
          </cell>
          <cell r="T363">
            <v>5</v>
          </cell>
          <cell r="U363">
            <v>5</v>
          </cell>
          <cell r="V363">
            <v>5</v>
          </cell>
          <cell r="W363">
            <v>0.03</v>
          </cell>
          <cell r="X363">
            <v>0</v>
          </cell>
          <cell r="Y363">
            <v>1</v>
          </cell>
          <cell r="Z363" t="str">
            <v>both</v>
          </cell>
          <cell r="AA363">
            <v>0</v>
          </cell>
          <cell r="AD363" t="str">
            <v xml:space="preserve">Navaja color negro, Columbia de acero inoxidable modelo F-996, saque rápido. Cuenta con un botón de seguro deslizable. </v>
          </cell>
          <cell r="AE363" t="str">
            <v xml:space="preserve">Largo Total Abierta: 20,4 cm. Ancho: 2,6 cm. Espesor Total: 1,3cm. Largo de la Hoja: 8,6cm. Ancho de la Hoja: 2,1cm. Espesor de la Hoja: 2 mm. </v>
          </cell>
          <cell r="AF363" t="str">
            <v>Saque rápido,Navaja,Columbia</v>
          </cell>
          <cell r="AJ363" t="str">
            <v>navaja-columbia-spider-saque-rapido</v>
          </cell>
          <cell r="AM363">
            <v>1</v>
          </cell>
          <cell r="AO363">
            <v>42977.821527777778</v>
          </cell>
          <cell r="AP363">
            <v>1</v>
          </cell>
          <cell r="AQ363" t="str">
            <v>http://rerda.com/img/p/2/0/6/9/2069.jpg,http://rerda.com/img/p/2/0/7/0/2070.jpg,http://rerda.com/img/p/2/0/7/1/2071.jpg</v>
          </cell>
          <cell r="AR363">
            <v>0</v>
          </cell>
          <cell r="AS363" t="str">
            <v>Material:Acero Inoxidable:3:1,Modelo:F-996:4:1</v>
          </cell>
          <cell r="AT363">
            <v>0</v>
          </cell>
          <cell r="AU363" t="str">
            <v>new</v>
          </cell>
          <cell r="AV363">
            <v>0</v>
          </cell>
          <cell r="AW363">
            <v>0</v>
          </cell>
          <cell r="AX363">
            <v>0</v>
          </cell>
          <cell r="AY363">
            <v>2</v>
          </cell>
          <cell r="AZ363">
            <v>1</v>
          </cell>
          <cell r="BA363">
            <v>0</v>
          </cell>
          <cell r="BB363">
            <v>0</v>
          </cell>
          <cell r="BD363">
            <v>270</v>
          </cell>
          <cell r="BE363" t="e">
            <v>#N/A</v>
          </cell>
        </row>
        <row r="364">
          <cell r="A364">
            <v>489</v>
          </cell>
          <cell r="B364">
            <v>1</v>
          </cell>
          <cell r="C364" t="str">
            <v>Mochila Gendarme Táctica 30 litros</v>
          </cell>
          <cell r="D364" t="str">
            <v>Mochilas,Productos,Equipamientos,Mochilas, Bolsos, Riñoneras, Morrales</v>
          </cell>
          <cell r="E364">
            <v>9828</v>
          </cell>
          <cell r="F364">
            <v>0</v>
          </cell>
          <cell r="G364">
            <v>0</v>
          </cell>
          <cell r="H364">
            <v>0</v>
          </cell>
          <cell r="M364">
            <v>8708101</v>
          </cell>
          <cell r="S364">
            <v>0</v>
          </cell>
          <cell r="T364">
            <v>5</v>
          </cell>
          <cell r="U364">
            <v>5</v>
          </cell>
          <cell r="V364">
            <v>5</v>
          </cell>
          <cell r="W364">
            <v>0.03</v>
          </cell>
          <cell r="X364">
            <v>5</v>
          </cell>
          <cell r="Y364">
            <v>1</v>
          </cell>
          <cell r="Z364" t="str">
            <v>both</v>
          </cell>
          <cell r="AA364">
            <v>0</v>
          </cell>
          <cell r="AD364" t="str">
            <v xml:space="preserve">Mochila táctica tipo gendarme de color negro de 24 litros + 3 bolsillos de 1 litro cada uno. Compuesta de cordura de alta calidad.  </v>
          </cell>
          <cell r="AE364" t="str">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ell>
          <cell r="AF364" t="str">
            <v>Poliamida,Gendarmería,Táctica,Cordura</v>
          </cell>
          <cell r="AJ364" t="str">
            <v>mochila-gendarme-tactica-30-litros</v>
          </cell>
          <cell r="AM364">
            <v>1</v>
          </cell>
          <cell r="AO364">
            <v>42977.83016203704</v>
          </cell>
          <cell r="AP364">
            <v>1</v>
          </cell>
          <cell r="AQ364" t="str">
            <v>http://rerda.com/img/p/4/7/9/8/4798.jpg,http://rerda.com/img/p/4/7/9/3/4793.jpg,http://rerda.com/img/p/4/7/9/4/4794.jpg,http://rerda.com/img/p/4/7/9/5/4795.jpg,http://rerda.com/img/p/4/7/9/6/4796.jpg,http://rerda.com/img/p/4/7/9/7/4797.jpg,http://rerda.com/img/p/4/7/9/9/4799.jpg,http://rerda.com/img/p/4/8/0/0/4800.jpg</v>
          </cell>
          <cell r="AR364">
            <v>0</v>
          </cell>
          <cell r="AS364" t="str">
            <v>Material:Cordura:3:1,Modelo:Táctica:4:1,Medidas Exteriores:50 x 38 x 28 cm:14:1,Medidas Interiores:48 x 28 x 18 cm :15:1,Capacidad:30 Litros:23:1</v>
          </cell>
          <cell r="AT364">
            <v>0</v>
          </cell>
          <cell r="AU364" t="str">
            <v>new</v>
          </cell>
          <cell r="AV364">
            <v>0</v>
          </cell>
          <cell r="AW364">
            <v>0</v>
          </cell>
          <cell r="AX364">
            <v>0</v>
          </cell>
          <cell r="AY364">
            <v>2</v>
          </cell>
          <cell r="AZ364">
            <v>1</v>
          </cell>
          <cell r="BA364">
            <v>0</v>
          </cell>
          <cell r="BB364">
            <v>0</v>
          </cell>
          <cell r="BD364">
            <v>9828</v>
          </cell>
          <cell r="BE364" t="e">
            <v>#N/A</v>
          </cell>
        </row>
        <row r="365">
          <cell r="A365">
            <v>498</v>
          </cell>
          <cell r="B365">
            <v>1</v>
          </cell>
          <cell r="C365" t="str">
            <v>Porta Cargador Doble Termoformado Gris</v>
          </cell>
          <cell r="D365" t="str">
            <v>Porta cargadores,Productos,Equipamientos,Porta elementos</v>
          </cell>
          <cell r="E365">
            <v>824.90002400000003</v>
          </cell>
          <cell r="F365">
            <v>0</v>
          </cell>
          <cell r="G365">
            <v>0</v>
          </cell>
          <cell r="H365">
            <v>0</v>
          </cell>
          <cell r="M365">
            <v>8705750</v>
          </cell>
          <cell r="S365">
            <v>0</v>
          </cell>
          <cell r="T365">
            <v>5</v>
          </cell>
          <cell r="U365">
            <v>5</v>
          </cell>
          <cell r="V365">
            <v>5</v>
          </cell>
          <cell r="W365">
            <v>0.03</v>
          </cell>
          <cell r="X365">
            <v>9</v>
          </cell>
          <cell r="Y365">
            <v>1</v>
          </cell>
          <cell r="Z365" t="str">
            <v>both</v>
          </cell>
          <cell r="AA365">
            <v>0</v>
          </cell>
          <cell r="AD365" t="str">
            <v xml:space="preserve">Porta cargador doble de poliamida termoformado. Bordes cosidos, cubiertos y reforzados. Pasacinto cocido de poliamida o incluido en la estructura. </v>
          </cell>
          <cell r="AE365" t="str">
            <v xml:space="preserve">Para calibre 9 mm. Fabricado en cordura de alta resistencia. Cada porta cargador tiene 13cm de alto por 3,5cm de ancho. Para cinturones de 5,5cm de ancho. </v>
          </cell>
          <cell r="AF365" t="str">
            <v>Poliamida,Policía,Porta Cargador</v>
          </cell>
          <cell r="AJ365" t="str">
            <v>porta-cargador-doble-termoformado-gris</v>
          </cell>
          <cell r="AM365">
            <v>1</v>
          </cell>
          <cell r="AO365">
            <v>42984.358171296299</v>
          </cell>
          <cell r="AP365">
            <v>1</v>
          </cell>
          <cell r="AQ365" t="str">
            <v>http://rerda.com/img/p/2/1/4/9/2149.jpg,http://rerda.com/img/p/2/1/4/8/2148.jpg,http://rerda.com/img/p/2/1/5/0/2150.jpg</v>
          </cell>
          <cell r="AR365">
            <v>0</v>
          </cell>
          <cell r="AS365" t="str">
            <v>Altura:25.4 cm:5:1,Ancho:20.5 cm:6:1,Espesor:9 cm:7:1,Material:Poliamida:3:0,Modelo:Termoformado:4:0</v>
          </cell>
          <cell r="AT365">
            <v>0</v>
          </cell>
          <cell r="AU365" t="str">
            <v>new</v>
          </cell>
          <cell r="AV365">
            <v>0</v>
          </cell>
          <cell r="AW365">
            <v>0</v>
          </cell>
          <cell r="AX365">
            <v>0</v>
          </cell>
          <cell r="AY365">
            <v>2</v>
          </cell>
          <cell r="AZ365">
            <v>1</v>
          </cell>
          <cell r="BA365">
            <v>0</v>
          </cell>
          <cell r="BB365">
            <v>0</v>
          </cell>
          <cell r="BD365">
            <v>824.9</v>
          </cell>
          <cell r="BE365" t="e">
            <v>#N/A</v>
          </cell>
        </row>
        <row r="366">
          <cell r="A366">
            <v>499</v>
          </cell>
          <cell r="B366">
            <v>1</v>
          </cell>
          <cell r="C366" t="str">
            <v>Porta Cargador Doble Termoformado Verde</v>
          </cell>
          <cell r="D366" t="str">
            <v>Porta cargadores,Productos,Equipamientos,Porta elementos</v>
          </cell>
          <cell r="E366">
            <v>824.90002400000003</v>
          </cell>
          <cell r="F366">
            <v>0</v>
          </cell>
          <cell r="G366">
            <v>0</v>
          </cell>
          <cell r="H366">
            <v>0</v>
          </cell>
          <cell r="M366">
            <v>8705550</v>
          </cell>
          <cell r="S366">
            <v>0</v>
          </cell>
          <cell r="T366">
            <v>5</v>
          </cell>
          <cell r="U366">
            <v>5</v>
          </cell>
          <cell r="V366">
            <v>5</v>
          </cell>
          <cell r="W366">
            <v>0.03</v>
          </cell>
          <cell r="X366">
            <v>1</v>
          </cell>
          <cell r="Y366">
            <v>1</v>
          </cell>
          <cell r="Z366" t="str">
            <v>both</v>
          </cell>
          <cell r="AA366">
            <v>0</v>
          </cell>
          <cell r="AD366" t="str">
            <v xml:space="preserve">Porta cargador doble de poliamida termoformado. Bordes cosidos, cubiertos y reforzados. Pasacinto cocido de poliamida o incluido en la estructura. </v>
          </cell>
          <cell r="AE366" t="str">
            <v xml:space="preserve">Para calibre 9 mm. Fabricado en cordura de alta resistencia. Cada porta cargador tiene 13cm de alto por 3,5cm de ancho. Para cinturones de 5,5cm de ancho. Ideal para Gendarmería o Ejército. </v>
          </cell>
          <cell r="AF366" t="str">
            <v>Poliamida,Ejército,Porta Cargador,Gendarmería</v>
          </cell>
          <cell r="AJ366" t="str">
            <v>porta-cargador-doble-termoformado-verde</v>
          </cell>
          <cell r="AM366">
            <v>1</v>
          </cell>
          <cell r="AO366">
            <v>42984.367384259262</v>
          </cell>
          <cell r="AP366">
            <v>1</v>
          </cell>
          <cell r="AQ366" t="str">
            <v>http://rerda.com/img/p/2/1/5/9/2159.jpg,http://rerda.com/img/p/2/1/6/1/2161.jpg,http://rerda.com/img/p/2/1/6/0/2160.jpg</v>
          </cell>
          <cell r="AR366">
            <v>0</v>
          </cell>
          <cell r="AS366" t="str">
            <v>Altura:25.4 cm:5:1,Ancho:20.5 cm:6:1,Espesor:9 cm:7:1,Material:Poliamida:3:0,Modelo:Termoformado:4:0</v>
          </cell>
          <cell r="AT366">
            <v>0</v>
          </cell>
          <cell r="AU366" t="str">
            <v>new</v>
          </cell>
          <cell r="AV366">
            <v>0</v>
          </cell>
          <cell r="AW366">
            <v>0</v>
          </cell>
          <cell r="AX366">
            <v>0</v>
          </cell>
          <cell r="AY366">
            <v>2</v>
          </cell>
          <cell r="AZ366">
            <v>1</v>
          </cell>
          <cell r="BA366">
            <v>0</v>
          </cell>
          <cell r="BB366">
            <v>0</v>
          </cell>
          <cell r="BD366">
            <v>824.9</v>
          </cell>
          <cell r="BE366" t="e">
            <v>#N/A</v>
          </cell>
        </row>
        <row r="367">
          <cell r="A367">
            <v>500</v>
          </cell>
          <cell r="B367">
            <v>1</v>
          </cell>
          <cell r="C367" t="str">
            <v>Casquete de Rip Stop Camuflado Tigger Celeste</v>
          </cell>
          <cell r="D367" t="str">
            <v>Casquetes, Quepis,Productos,Accesorios,Gorras, Casquetes, Quepis, Boinas</v>
          </cell>
          <cell r="E367">
            <v>1026</v>
          </cell>
          <cell r="F367">
            <v>0</v>
          </cell>
          <cell r="G367">
            <v>0</v>
          </cell>
          <cell r="H367">
            <v>0</v>
          </cell>
          <cell r="M367">
            <v>8203124</v>
          </cell>
          <cell r="S367">
            <v>0</v>
          </cell>
          <cell r="T367">
            <v>5</v>
          </cell>
          <cell r="U367">
            <v>5</v>
          </cell>
          <cell r="V367">
            <v>5</v>
          </cell>
          <cell r="W367">
            <v>0.03</v>
          </cell>
          <cell r="X367">
            <v>0</v>
          </cell>
          <cell r="Y367">
            <v>1</v>
          </cell>
          <cell r="Z367" t="str">
            <v>both</v>
          </cell>
          <cell r="AA367">
            <v>0</v>
          </cell>
          <cell r="AD367" t="str">
            <v>Casquete (quepis o quepi) de tela antidesgarro (Rip Stop) mimética/camuflado Tigger Celeste. Regulable con abrojo en la sección trasera.</v>
          </cell>
          <cell r="AF367" t="str">
            <v>Mimético,Infantería,Camuflado,Casquete,Quepis,Quepi</v>
          </cell>
          <cell r="AJ367" t="str">
            <v>casquete-de-rip-stop-camuflado-tigger-celeste</v>
          </cell>
          <cell r="AM367">
            <v>1</v>
          </cell>
          <cell r="AO367">
            <v>42984.435995370368</v>
          </cell>
          <cell r="AP367">
            <v>1</v>
          </cell>
          <cell r="AQ367" t="str">
            <v>http://rerda.com/img/p/2/1/6/5/2165.jpg,http://rerda.com/img/p/2/1/6/4/2164.jpg,http://rerda.com/img/p/2/1/6/7/2167.jpg,http://rerda.com/img/p/2/1/6/6/2166.jpg,http://rerda.com/img/p/2/1/6/3/2163.jpg,http://rerda.com/img/p/2/1/6/2/2162.jpg</v>
          </cell>
          <cell r="AR367">
            <v>0</v>
          </cell>
          <cell r="AS367" t="str">
            <v>Material:Rip Stop (antidesgarro):3:0,Jurisdicción:Infantería:2:1</v>
          </cell>
          <cell r="AT367">
            <v>0</v>
          </cell>
          <cell r="AU367" t="str">
            <v>new</v>
          </cell>
          <cell r="AV367">
            <v>0</v>
          </cell>
          <cell r="AW367">
            <v>0</v>
          </cell>
          <cell r="AX367">
            <v>0</v>
          </cell>
          <cell r="AY367">
            <v>2</v>
          </cell>
          <cell r="AZ367">
            <v>1</v>
          </cell>
          <cell r="BA367">
            <v>0</v>
          </cell>
          <cell r="BB367">
            <v>0</v>
          </cell>
          <cell r="BD367">
            <v>1026</v>
          </cell>
          <cell r="BE367" t="e">
            <v>#N/A</v>
          </cell>
        </row>
        <row r="368">
          <cell r="A368">
            <v>501</v>
          </cell>
          <cell r="B368">
            <v>1</v>
          </cell>
          <cell r="C368" t="str">
            <v>Bandera Argentina de Goma (PVC) a Color</v>
          </cell>
          <cell r="D368" t="str">
            <v>Banderas,Productos,Atributos</v>
          </cell>
          <cell r="E368">
            <v>312.44000199999999</v>
          </cell>
          <cell r="F368">
            <v>0</v>
          </cell>
          <cell r="G368">
            <v>0</v>
          </cell>
          <cell r="H368">
            <v>0</v>
          </cell>
          <cell r="M368">
            <v>7710030</v>
          </cell>
          <cell r="S368">
            <v>0</v>
          </cell>
          <cell r="T368">
            <v>5</v>
          </cell>
          <cell r="U368">
            <v>5</v>
          </cell>
          <cell r="V368">
            <v>5</v>
          </cell>
          <cell r="W368">
            <v>0.03</v>
          </cell>
          <cell r="X368">
            <v>24</v>
          </cell>
          <cell r="Y368">
            <v>1</v>
          </cell>
          <cell r="Z368" t="str">
            <v>both</v>
          </cell>
          <cell r="AA368">
            <v>0</v>
          </cell>
          <cell r="AD368" t="str">
            <v>Bandera de PVC a color con contorno negro.</v>
          </cell>
          <cell r="AF368" t="str">
            <v>Bandera,Goma,PVC</v>
          </cell>
          <cell r="AJ368" t="str">
            <v>bandera-argentina-de-goma-pvc-a-color</v>
          </cell>
          <cell r="AM368">
            <v>1</v>
          </cell>
          <cell r="AO368">
            <v>42984.449201388888</v>
          </cell>
          <cell r="AP368">
            <v>1</v>
          </cell>
          <cell r="AQ368" t="str">
            <v>http://rerda.com/img/p/2/1/6/8/2168.jpg</v>
          </cell>
          <cell r="AR368">
            <v>0</v>
          </cell>
          <cell r="AS368" t="str">
            <v>Altura:5 cm:5:1,Ancho:8,5 cm:6:1,Material:PVC:3:1</v>
          </cell>
          <cell r="AT368">
            <v>0</v>
          </cell>
          <cell r="AU368" t="str">
            <v>new</v>
          </cell>
          <cell r="AV368">
            <v>0</v>
          </cell>
          <cell r="AW368">
            <v>0</v>
          </cell>
          <cell r="AX368">
            <v>0</v>
          </cell>
          <cell r="AY368">
            <v>2</v>
          </cell>
          <cell r="AZ368">
            <v>1</v>
          </cell>
          <cell r="BA368">
            <v>0</v>
          </cell>
          <cell r="BB368">
            <v>0</v>
          </cell>
          <cell r="BD368">
            <v>312.44</v>
          </cell>
          <cell r="BE368" t="e">
            <v>#N/A</v>
          </cell>
        </row>
        <row r="369">
          <cell r="A369">
            <v>502</v>
          </cell>
          <cell r="B369">
            <v>1</v>
          </cell>
          <cell r="C369" t="str">
            <v>Bandera Argentina de Goma (PVC) Baja Visibilidad</v>
          </cell>
          <cell r="D369" t="str">
            <v>Banderas,Productos,Atributos</v>
          </cell>
          <cell r="E369">
            <v>312.44000199999999</v>
          </cell>
          <cell r="F369">
            <v>0</v>
          </cell>
          <cell r="G369">
            <v>0</v>
          </cell>
          <cell r="H369">
            <v>0</v>
          </cell>
          <cell r="M369">
            <v>7710031</v>
          </cell>
          <cell r="S369">
            <v>0</v>
          </cell>
          <cell r="T369">
            <v>5</v>
          </cell>
          <cell r="U369">
            <v>5</v>
          </cell>
          <cell r="V369">
            <v>5</v>
          </cell>
          <cell r="W369">
            <v>0.03</v>
          </cell>
          <cell r="X369">
            <v>37</v>
          </cell>
          <cell r="Y369">
            <v>1</v>
          </cell>
          <cell r="Z369" t="str">
            <v>both</v>
          </cell>
          <cell r="AA369">
            <v>0</v>
          </cell>
          <cell r="AD369" t="str">
            <v>Bandera de PVC a baja visibilidad , con tonalidad grisácea y contorno negro.</v>
          </cell>
          <cell r="AF369" t="str">
            <v>Baja Visibilidad,Bandera,Goma,PVC</v>
          </cell>
          <cell r="AJ369" t="str">
            <v>bandera-argentina-de-goma-pvc-baja-visibilidad</v>
          </cell>
          <cell r="AM369">
            <v>1</v>
          </cell>
          <cell r="AO369">
            <v>42984.45820601852</v>
          </cell>
          <cell r="AP369">
            <v>1</v>
          </cell>
          <cell r="AQ369" t="str">
            <v>http://rerda.com/img/p/2/1/7/0/2170.jpg</v>
          </cell>
          <cell r="AR369">
            <v>0</v>
          </cell>
          <cell r="AS369" t="str">
            <v>Altura:5 cm:5:1,Ancho:8,5 cm:6:1,Material:PVC:3:1,Modelo:Baja Visibilidad:4:1</v>
          </cell>
          <cell r="AT369">
            <v>0</v>
          </cell>
          <cell r="AU369" t="str">
            <v>new</v>
          </cell>
          <cell r="AV369">
            <v>0</v>
          </cell>
          <cell r="AW369">
            <v>0</v>
          </cell>
          <cell r="AX369">
            <v>0</v>
          </cell>
          <cell r="AY369">
            <v>2</v>
          </cell>
          <cell r="AZ369">
            <v>1</v>
          </cell>
          <cell r="BA369">
            <v>0</v>
          </cell>
          <cell r="BB369">
            <v>0</v>
          </cell>
          <cell r="BD369">
            <v>312.44</v>
          </cell>
          <cell r="BE369" t="e">
            <v>#N/A</v>
          </cell>
        </row>
        <row r="370">
          <cell r="A370">
            <v>503</v>
          </cell>
          <cell r="B370">
            <v>1</v>
          </cell>
          <cell r="C370" t="str">
            <v>Bandera Argentina de Goma (PVC) a Verde Bosque</v>
          </cell>
          <cell r="D370" t="str">
            <v>Banderas,Productos,Atributos</v>
          </cell>
          <cell r="E370">
            <v>312.44000199999999</v>
          </cell>
          <cell r="F370">
            <v>0</v>
          </cell>
          <cell r="G370">
            <v>0</v>
          </cell>
          <cell r="H370">
            <v>0</v>
          </cell>
          <cell r="M370">
            <v>7710032</v>
          </cell>
          <cell r="S370">
            <v>0</v>
          </cell>
          <cell r="T370">
            <v>5</v>
          </cell>
          <cell r="U370">
            <v>5</v>
          </cell>
          <cell r="V370">
            <v>5</v>
          </cell>
          <cell r="W370">
            <v>0.03</v>
          </cell>
          <cell r="X370">
            <v>3</v>
          </cell>
          <cell r="Y370">
            <v>1</v>
          </cell>
          <cell r="Z370" t="str">
            <v>both</v>
          </cell>
          <cell r="AA370">
            <v>0</v>
          </cell>
          <cell r="AD370" t="str">
            <v>Bandera de PVC verde bosque con contorno negro. Ideal para gendarmería o ejército.</v>
          </cell>
          <cell r="AF370" t="str">
            <v>Ejército,Gendarmería,Bandera,Goma,PVC</v>
          </cell>
          <cell r="AJ370" t="str">
            <v>bandera-argentina-de-goma-pvc-a-verde-bosque</v>
          </cell>
          <cell r="AM370">
            <v>1</v>
          </cell>
          <cell r="AO370">
            <v>42984.458391203705</v>
          </cell>
          <cell r="AP370">
            <v>1</v>
          </cell>
          <cell r="AQ370" t="str">
            <v>http://rerda.com/img/p/2/1/7/3/2173.jpg</v>
          </cell>
          <cell r="AR370">
            <v>0</v>
          </cell>
          <cell r="AS370" t="str">
            <v>Altura:5 cm:5:1,Ancho:8,5 cm:6:1,Material:PVC:3:1</v>
          </cell>
          <cell r="AT370">
            <v>0</v>
          </cell>
          <cell r="AU370" t="str">
            <v>new</v>
          </cell>
          <cell r="AV370">
            <v>0</v>
          </cell>
          <cell r="AW370">
            <v>0</v>
          </cell>
          <cell r="AX370">
            <v>0</v>
          </cell>
          <cell r="AY370">
            <v>2</v>
          </cell>
          <cell r="AZ370">
            <v>1</v>
          </cell>
          <cell r="BA370">
            <v>0</v>
          </cell>
          <cell r="BB370">
            <v>0</v>
          </cell>
          <cell r="BD370">
            <v>312.44</v>
          </cell>
          <cell r="BE370" t="e">
            <v>#N/A</v>
          </cell>
        </row>
        <row r="371">
          <cell r="A371">
            <v>504</v>
          </cell>
          <cell r="B371">
            <v>1</v>
          </cell>
          <cell r="C371" t="str">
            <v>Escudo Brazo Policía de Mendoza de Goma (PVC)</v>
          </cell>
          <cell r="D371" t="str">
            <v>Escudos de Brazo,Productos,Atributos</v>
          </cell>
          <cell r="E371">
            <v>503.10998499999999</v>
          </cell>
          <cell r="F371">
            <v>0</v>
          </cell>
          <cell r="G371">
            <v>0</v>
          </cell>
          <cell r="H371">
            <v>0</v>
          </cell>
          <cell r="M371">
            <v>7710001</v>
          </cell>
          <cell r="S371">
            <v>0</v>
          </cell>
          <cell r="T371">
            <v>5</v>
          </cell>
          <cell r="U371">
            <v>5</v>
          </cell>
          <cell r="V371">
            <v>5</v>
          </cell>
          <cell r="W371">
            <v>0.03</v>
          </cell>
          <cell r="X371">
            <v>150</v>
          </cell>
          <cell r="Y371">
            <v>1</v>
          </cell>
          <cell r="Z371" t="str">
            <v>both</v>
          </cell>
          <cell r="AA371">
            <v>0</v>
          </cell>
          <cell r="AD371" t="str">
            <v>Escudo de goma pvc para brazo.</v>
          </cell>
          <cell r="AF371" t="str">
            <v>Policía,Mendoza,Goma,PVC</v>
          </cell>
          <cell r="AJ371" t="str">
            <v>escudo-brazo-policia-de-mendoza-de-goma-pvc</v>
          </cell>
          <cell r="AM371">
            <v>1</v>
          </cell>
          <cell r="AO371">
            <v>42984.518784722219</v>
          </cell>
          <cell r="AP371">
            <v>1</v>
          </cell>
          <cell r="AQ371" t="str">
            <v>http://rerda.com/img/p/2/1/7/5/2175.jpg,http://rerda.com/img/p/2/1/7/4/2174.jpg</v>
          </cell>
          <cell r="AR371">
            <v>0</v>
          </cell>
          <cell r="AS371" t="str">
            <v>Altura:10 cm:5:1,Ancho:7 cm:6:1,Material:PVC:3:1,Modelo:Escudo para Brazo:4:1,Jurisdicción:Policía de Mendoza:2:1</v>
          </cell>
          <cell r="AT371">
            <v>0</v>
          </cell>
          <cell r="AU371" t="str">
            <v>new</v>
          </cell>
          <cell r="AV371">
            <v>0</v>
          </cell>
          <cell r="AW371">
            <v>0</v>
          </cell>
          <cell r="AX371">
            <v>0</v>
          </cell>
          <cell r="AY371">
            <v>2</v>
          </cell>
          <cell r="AZ371">
            <v>1</v>
          </cell>
          <cell r="BA371">
            <v>0</v>
          </cell>
          <cell r="BB371">
            <v>0</v>
          </cell>
          <cell r="BD371">
            <v>503.11</v>
          </cell>
          <cell r="BE371" t="e">
            <v>#N/A</v>
          </cell>
        </row>
        <row r="372">
          <cell r="A372">
            <v>505</v>
          </cell>
          <cell r="B372">
            <v>1</v>
          </cell>
          <cell r="C372" t="str">
            <v>Pectoral Bordado Rueda Alada Policía Vial con Bandera</v>
          </cell>
          <cell r="D372" t="str">
            <v>Pectorales,Productos,Atributos</v>
          </cell>
          <cell r="E372">
            <v>162.28999300000001</v>
          </cell>
          <cell r="F372">
            <v>0</v>
          </cell>
          <cell r="G372">
            <v>0</v>
          </cell>
          <cell r="H372">
            <v>0</v>
          </cell>
          <cell r="M372">
            <v>8505101</v>
          </cell>
          <cell r="S372">
            <v>0</v>
          </cell>
          <cell r="T372">
            <v>5</v>
          </cell>
          <cell r="U372">
            <v>5</v>
          </cell>
          <cell r="V372">
            <v>5</v>
          </cell>
          <cell r="W372">
            <v>0.03</v>
          </cell>
          <cell r="X372">
            <v>98</v>
          </cell>
          <cell r="Y372">
            <v>1</v>
          </cell>
          <cell r="Z372" t="str">
            <v>both</v>
          </cell>
          <cell r="AA372">
            <v>0</v>
          </cell>
          <cell r="AF372" t="str">
            <v>Policía,Vial,Rueda Alada,Pectoral</v>
          </cell>
          <cell r="AJ372" t="str">
            <v>pectoral-bordado-rueda-alada-policia-vial-con-bandera</v>
          </cell>
          <cell r="AM372">
            <v>1</v>
          </cell>
          <cell r="AO372">
            <v>42984.831724537034</v>
          </cell>
          <cell r="AP372">
            <v>1</v>
          </cell>
          <cell r="AQ372" t="str">
            <v>http://rerda.com/img/p/2/1/7/6/2176.jpg</v>
          </cell>
          <cell r="AR372">
            <v>0</v>
          </cell>
          <cell r="AS372" t="str">
            <v>Altura:3,5 cm:5:1,Ancho:9,5 cm:6:1,Material:Bordado:3:0,Modelo:Con Bandera:4:1,Jurisdicción:Policía Vial:2:1</v>
          </cell>
          <cell r="AT372">
            <v>0</v>
          </cell>
          <cell r="AU372" t="str">
            <v>new</v>
          </cell>
          <cell r="AV372">
            <v>0</v>
          </cell>
          <cell r="AW372">
            <v>0</v>
          </cell>
          <cell r="AX372">
            <v>0</v>
          </cell>
          <cell r="AY372">
            <v>2</v>
          </cell>
          <cell r="AZ372">
            <v>1</v>
          </cell>
          <cell r="BA372">
            <v>0</v>
          </cell>
          <cell r="BB372">
            <v>0</v>
          </cell>
          <cell r="BD372">
            <v>162.29</v>
          </cell>
          <cell r="BE372" t="e">
            <v>#N/A</v>
          </cell>
        </row>
        <row r="373">
          <cell r="A373">
            <v>506</v>
          </cell>
          <cell r="B373">
            <v>1</v>
          </cell>
          <cell r="C373" t="str">
            <v>Pectoral Bordado Ejército Argentino</v>
          </cell>
          <cell r="D373" t="str">
            <v>Pectorales,Productos,Atributos</v>
          </cell>
          <cell r="E373">
            <v>173.58000200000001</v>
          </cell>
          <cell r="F373">
            <v>0</v>
          </cell>
          <cell r="G373">
            <v>0</v>
          </cell>
          <cell r="H373">
            <v>0</v>
          </cell>
          <cell r="M373">
            <v>7707266</v>
          </cell>
          <cell r="S373">
            <v>0</v>
          </cell>
          <cell r="T373">
            <v>5</v>
          </cell>
          <cell r="U373">
            <v>5</v>
          </cell>
          <cell r="V373">
            <v>5</v>
          </cell>
          <cell r="W373">
            <v>0.03</v>
          </cell>
          <cell r="X373">
            <v>17</v>
          </cell>
          <cell r="Y373">
            <v>1</v>
          </cell>
          <cell r="Z373" t="str">
            <v>both</v>
          </cell>
          <cell r="AA373">
            <v>0</v>
          </cell>
          <cell r="AF373" t="str">
            <v>Ejército,Pectoral</v>
          </cell>
          <cell r="AJ373" t="str">
            <v>pectoral-bordado-ejercito-argentino</v>
          </cell>
          <cell r="AM373">
            <v>1</v>
          </cell>
          <cell r="AO373">
            <v>42985.50105324074</v>
          </cell>
          <cell r="AP373">
            <v>1</v>
          </cell>
          <cell r="AQ373" t="str">
            <v>http://rerda.com/img/p/2/1/7/7/2177.jpg</v>
          </cell>
          <cell r="AR373">
            <v>0</v>
          </cell>
          <cell r="AS373" t="str">
            <v>Altura:2,3 cm:5:1,Ancho:10,7 cm:6:1,Material:Bordado:3:0,Modelo:Pectoral:4:0</v>
          </cell>
          <cell r="AT373">
            <v>0</v>
          </cell>
          <cell r="AU373" t="str">
            <v>new</v>
          </cell>
          <cell r="AV373">
            <v>0</v>
          </cell>
          <cell r="AW373">
            <v>0</v>
          </cell>
          <cell r="AX373">
            <v>0</v>
          </cell>
          <cell r="AY373">
            <v>2</v>
          </cell>
          <cell r="AZ373">
            <v>1</v>
          </cell>
          <cell r="BA373">
            <v>0</v>
          </cell>
          <cell r="BB373">
            <v>0</v>
          </cell>
          <cell r="BD373">
            <v>173.58</v>
          </cell>
          <cell r="BE373" t="e">
            <v>#N/A</v>
          </cell>
        </row>
        <row r="374">
          <cell r="A374">
            <v>507</v>
          </cell>
          <cell r="B374">
            <v>1</v>
          </cell>
          <cell r="C374" t="str">
            <v>Hombrera  Charretera Paleta Capona Sargento</v>
          </cell>
          <cell r="D374" t="str">
            <v>Suboficial,Productos,Atributos,Hombreras, Charreteras, Paletas, Caponas</v>
          </cell>
          <cell r="E374">
            <v>540</v>
          </cell>
          <cell r="F374">
            <v>0</v>
          </cell>
          <cell r="G374">
            <v>0</v>
          </cell>
          <cell r="H374">
            <v>0</v>
          </cell>
          <cell r="M374">
            <v>7703603</v>
          </cell>
          <cell r="S374">
            <v>0</v>
          </cell>
          <cell r="T374">
            <v>5</v>
          </cell>
          <cell r="U374">
            <v>5</v>
          </cell>
          <cell r="V374">
            <v>5</v>
          </cell>
          <cell r="W374">
            <v>0.03</v>
          </cell>
          <cell r="X374">
            <v>24</v>
          </cell>
          <cell r="Y374">
            <v>1</v>
          </cell>
          <cell r="Z374" t="str">
            <v>both</v>
          </cell>
          <cell r="AA374">
            <v>0</v>
          </cell>
          <cell r="AD374" t="str">
            <v>Hombrera (también llamada Capona, Charretera o Paleta) para Sargento en base acrílico, cocida en tela dorada y forrada en gabardina azul noche. Galón amarillo y cocido.</v>
          </cell>
          <cell r="AF374" t="str">
            <v>Policía,Uniforme de Salida,Hombrera,Charretera,Capona,Paleta,Sargento</v>
          </cell>
          <cell r="AJ374" t="str">
            <v>hombrera-charretera-paleta-capona-sargento</v>
          </cell>
          <cell r="AM374">
            <v>1</v>
          </cell>
          <cell r="AO374">
            <v>42998.382754629631</v>
          </cell>
          <cell r="AP374">
            <v>1</v>
          </cell>
          <cell r="AQ374" t="str">
            <v>http://rerda.com/img/p/2/1/9/6/2196.jpg</v>
          </cell>
          <cell r="AR374">
            <v>0</v>
          </cell>
          <cell r="AS374" t="str">
            <v>Altura:12.5 cm:5:1,Ancho:6.5 cm:6:1,Material:Base de acrílico forrado en Gabardina Azul Noche:3:1,Jerarquía:Sargento:0:1,Denominación:Charretera, Capona, Paleta:1:1</v>
          </cell>
          <cell r="AT374">
            <v>0</v>
          </cell>
          <cell r="AU374" t="str">
            <v>new</v>
          </cell>
          <cell r="AV374">
            <v>0</v>
          </cell>
          <cell r="AW374">
            <v>0</v>
          </cell>
          <cell r="AX374">
            <v>0</v>
          </cell>
          <cell r="AY374">
            <v>2</v>
          </cell>
          <cell r="AZ374">
            <v>1</v>
          </cell>
          <cell r="BA374">
            <v>0</v>
          </cell>
          <cell r="BB374">
            <v>0</v>
          </cell>
          <cell r="BD374">
            <v>540</v>
          </cell>
          <cell r="BE374" t="e">
            <v>#N/A</v>
          </cell>
        </row>
        <row r="375">
          <cell r="A375">
            <v>515</v>
          </cell>
          <cell r="B375">
            <v>1</v>
          </cell>
          <cell r="C375" t="str">
            <v>Chaleco Fluor Verde Económico</v>
          </cell>
          <cell r="D375" t="str">
            <v>Chalecos de transporte,Productos,Equipamientos</v>
          </cell>
          <cell r="E375">
            <v>421.20001200000002</v>
          </cell>
          <cell r="F375">
            <v>0</v>
          </cell>
          <cell r="G375">
            <v>0</v>
          </cell>
          <cell r="H375">
            <v>0</v>
          </cell>
          <cell r="M375">
            <v>5101625</v>
          </cell>
          <cell r="S375">
            <v>0</v>
          </cell>
          <cell r="T375">
            <v>5</v>
          </cell>
          <cell r="U375">
            <v>5</v>
          </cell>
          <cell r="V375">
            <v>5</v>
          </cell>
          <cell r="W375">
            <v>0.03</v>
          </cell>
          <cell r="X375">
            <v>0</v>
          </cell>
          <cell r="Y375">
            <v>1</v>
          </cell>
          <cell r="Z375" t="str">
            <v>both</v>
          </cell>
          <cell r="AA375">
            <v>0</v>
          </cell>
          <cell r="AD375" t="str">
            <v>Chaleco fluor verde/amarillo con cintas reflectivas para uso nocturno.</v>
          </cell>
          <cell r="AE375" t="str">
            <v xml:space="preserve">Alto total: 63cm. Contorno de cintura: 130cm. Axila hasta la cintura: 27cm. Desde una Axila hasta la otra Axila: 64cm. Hombro hasta Hombro: 44cm. </v>
          </cell>
          <cell r="AF375" t="str">
            <v>Chaleco,Vial,Vialidad</v>
          </cell>
          <cell r="AJ375" t="str">
            <v>chaleco-fluor-verde-economico</v>
          </cell>
          <cell r="AM375">
            <v>1</v>
          </cell>
          <cell r="AO375">
            <v>43017.838252314818</v>
          </cell>
          <cell r="AP375">
            <v>1</v>
          </cell>
          <cell r="AQ375" t="str">
            <v>http://rerda.com/img/p/2/2/2/1/2221.jpg,http://rerda.com/img/p/2/2/1/9/2219.jpg,http://rerda.com/img/p/2/2/2/0/2220.jpg,http://rerda.com/img/p/2/2/2/2/2222.jpg</v>
          </cell>
          <cell r="AR375">
            <v>0</v>
          </cell>
          <cell r="AS375" t="str">
            <v>Material:Polyester 100%:3:1,Modelo:Verde  Fluor:4:1</v>
          </cell>
          <cell r="AT375">
            <v>0</v>
          </cell>
          <cell r="AU375" t="str">
            <v>new</v>
          </cell>
          <cell r="AV375">
            <v>0</v>
          </cell>
          <cell r="AW375">
            <v>0</v>
          </cell>
          <cell r="AX375">
            <v>0</v>
          </cell>
          <cell r="AY375">
            <v>2</v>
          </cell>
          <cell r="AZ375">
            <v>1</v>
          </cell>
          <cell r="BA375">
            <v>0</v>
          </cell>
          <cell r="BB375">
            <v>0</v>
          </cell>
          <cell r="BD375">
            <v>421.2</v>
          </cell>
          <cell r="BE375" t="e">
            <v>#N/A</v>
          </cell>
        </row>
        <row r="376">
          <cell r="A376">
            <v>516</v>
          </cell>
          <cell r="B376">
            <v>0</v>
          </cell>
          <cell r="C376" t="str">
            <v>Porta Esposas Termoformada de Poliamida Gris</v>
          </cell>
          <cell r="D376" t="str">
            <v>Porta Esposas,Productos,Equipamientos</v>
          </cell>
          <cell r="E376">
            <v>972</v>
          </cell>
          <cell r="F376">
            <v>0</v>
          </cell>
          <cell r="G376">
            <v>0</v>
          </cell>
          <cell r="H376">
            <v>0</v>
          </cell>
          <cell r="M376">
            <v>8707750</v>
          </cell>
          <cell r="S376">
            <v>0</v>
          </cell>
          <cell r="T376">
            <v>5</v>
          </cell>
          <cell r="U376">
            <v>5</v>
          </cell>
          <cell r="V376">
            <v>5</v>
          </cell>
          <cell r="W376">
            <v>0.03</v>
          </cell>
          <cell r="X376">
            <v>0</v>
          </cell>
          <cell r="Y376">
            <v>1</v>
          </cell>
          <cell r="Z376" t="str">
            <v>both</v>
          </cell>
          <cell r="AA376">
            <v>0</v>
          </cell>
          <cell r="AD376" t="str">
            <v>&lt;ul&gt;&lt;br /&gt;&lt;li&gt;Porta Esposas de poliamida con contornos cosidos y reforzados.&lt;/li&gt;&lt;br /&gt;&lt;li&gt;Estructura termoformada.&lt;/li&gt;&lt;br /&gt;&lt;li&gt;Pasacinto ancho cosido.&lt;/li&gt;&lt;br /&gt;&lt;/ul&gt;</v>
          </cell>
          <cell r="AF376" t="str">
            <v>Poliamida,Policía,Porta Esposa</v>
          </cell>
          <cell r="AJ376" t="str">
            <v>porta-esposas-termoformada-de-poliamida-gris</v>
          </cell>
          <cell r="AM376">
            <v>1</v>
          </cell>
          <cell r="AO376">
            <v>43019.415590277778</v>
          </cell>
          <cell r="AP376">
            <v>1</v>
          </cell>
          <cell r="AQ376" t="str">
            <v>http://rerda.com/img/p/2/2/2/9/2229.jpg,http://rerda.com/img/p/2/2/3/0/2230.jpg,http://rerda.com/img/p/2/2/3/1/2231.jpg</v>
          </cell>
          <cell r="AR376">
            <v>0</v>
          </cell>
          <cell r="AS376" t="str">
            <v>Altura:13 cm:5:1,Ancho:11.5 cm:6:1,Espesor:5 cm:7:1,Material:Poliamida:3:0</v>
          </cell>
          <cell r="AT376">
            <v>0</v>
          </cell>
          <cell r="AU376" t="str">
            <v>new</v>
          </cell>
          <cell r="AV376">
            <v>0</v>
          </cell>
          <cell r="AW376">
            <v>0</v>
          </cell>
          <cell r="AX376">
            <v>0</v>
          </cell>
          <cell r="AY376">
            <v>2</v>
          </cell>
          <cell r="AZ376">
            <v>1</v>
          </cell>
          <cell r="BA376">
            <v>0</v>
          </cell>
          <cell r="BB376">
            <v>0</v>
          </cell>
          <cell r="BD376">
            <v>972</v>
          </cell>
          <cell r="BE376" t="e">
            <v>#N/A</v>
          </cell>
        </row>
        <row r="377">
          <cell r="A377">
            <v>517</v>
          </cell>
          <cell r="B377">
            <v>1</v>
          </cell>
          <cell r="C377" t="str">
            <v>Porta Esposas Termoformada de Poliamida Negro</v>
          </cell>
          <cell r="D377" t="str">
            <v>Porta Esposas,Productos,Equipamientos</v>
          </cell>
          <cell r="E377">
            <v>1026</v>
          </cell>
          <cell r="F377">
            <v>0</v>
          </cell>
          <cell r="G377">
            <v>0</v>
          </cell>
          <cell r="H377">
            <v>0</v>
          </cell>
          <cell r="M377">
            <v>8707552</v>
          </cell>
          <cell r="S377">
            <v>0</v>
          </cell>
          <cell r="T377">
            <v>5</v>
          </cell>
          <cell r="U377">
            <v>5</v>
          </cell>
          <cell r="V377">
            <v>5</v>
          </cell>
          <cell r="W377">
            <v>0.03</v>
          </cell>
          <cell r="X377">
            <v>1357</v>
          </cell>
          <cell r="Y377">
            <v>1</v>
          </cell>
          <cell r="Z377" t="str">
            <v>both</v>
          </cell>
          <cell r="AA377">
            <v>0</v>
          </cell>
          <cell r="AD377" t="str">
            <v xml:space="preserve">Porta Esposas de poliamida con contornos cosidos y reforzados. Estructura termoformada. Pasacinto ancho cosido. </v>
          </cell>
          <cell r="AE377" t="str">
            <v xml:space="preserve">Ideal para el cuerpo policíal como también para Policía Aero Portuaria. </v>
          </cell>
          <cell r="AF377" t="str">
            <v>Poliamida,Policía,PSA,P.S.A.,Porta Esposa,Aero Portuaria</v>
          </cell>
          <cell r="AJ377" t="str">
            <v>porta-esposas-termoformada-de-poliamida-negro</v>
          </cell>
          <cell r="AM377">
            <v>1</v>
          </cell>
          <cell r="AO377">
            <v>43019.415983796294</v>
          </cell>
          <cell r="AP377">
            <v>1</v>
          </cell>
          <cell r="AQ377" t="str">
            <v>http://rerda.com/img/p/2/2/4/1/2241.jpg,http://rerda.com/img/p/2/2/4/3/2243.jpg,http://rerda.com/img/p/2/2/4/2/2242.jpg</v>
          </cell>
          <cell r="AR377">
            <v>0</v>
          </cell>
          <cell r="AS377" t="str">
            <v>Altura:13 cm:5:1,Ancho:11.5 cm:6:1,Espesor:5 cm:7:1,Material:Poliamida:3:0</v>
          </cell>
          <cell r="AT377">
            <v>0</v>
          </cell>
          <cell r="AU377" t="str">
            <v>new</v>
          </cell>
          <cell r="AV377">
            <v>0</v>
          </cell>
          <cell r="AW377">
            <v>0</v>
          </cell>
          <cell r="AX377">
            <v>0</v>
          </cell>
          <cell r="AY377">
            <v>2</v>
          </cell>
          <cell r="AZ377">
            <v>1</v>
          </cell>
          <cell r="BA377">
            <v>0</v>
          </cell>
          <cell r="BB377">
            <v>0</v>
          </cell>
          <cell r="BD377">
            <v>1026</v>
          </cell>
          <cell r="BE377" t="e">
            <v>#N/A</v>
          </cell>
        </row>
        <row r="378">
          <cell r="A378">
            <v>518</v>
          </cell>
          <cell r="B378">
            <v>1</v>
          </cell>
          <cell r="C378" t="str">
            <v>Gas Pimienta en Aerosol Sabre Red 60gr</v>
          </cell>
          <cell r="D378" t="str">
            <v>Gases pimienta,Productos,Accesorios</v>
          </cell>
          <cell r="E378">
            <v>4266</v>
          </cell>
          <cell r="F378">
            <v>0</v>
          </cell>
          <cell r="G378">
            <v>0</v>
          </cell>
          <cell r="H378">
            <v>0</v>
          </cell>
          <cell r="M378">
            <v>8519041</v>
          </cell>
          <cell r="S378">
            <v>0</v>
          </cell>
          <cell r="T378">
            <v>5</v>
          </cell>
          <cell r="U378">
            <v>5</v>
          </cell>
          <cell r="V378">
            <v>5</v>
          </cell>
          <cell r="W378">
            <v>0.03</v>
          </cell>
          <cell r="X378">
            <v>29</v>
          </cell>
          <cell r="Y378">
            <v>1</v>
          </cell>
          <cell r="Z378" t="str">
            <v>both</v>
          </cell>
          <cell r="AA378">
            <v>0</v>
          </cell>
          <cell r="AD378" t="str">
            <v xml:space="preserve">Gas pimienta en aerosol para defensa personal de 60 gramos Aplicador con seguro giratorio. Efectivo contra personas bajo la influencia del alcohol y/o drogas. </v>
          </cell>
          <cell r="AE378" t="str">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8"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378" t="str">
            <v>Gas Pimienta,Gas Pimineta,Sabre Red</v>
          </cell>
          <cell r="AJ378" t="str">
            <v>gas-pimienta-en-aerosol-sabre-red-60gr</v>
          </cell>
          <cell r="AM378">
            <v>1</v>
          </cell>
          <cell r="AO378">
            <v>43021.390706018516</v>
          </cell>
          <cell r="AP378">
            <v>1</v>
          </cell>
          <cell r="AQ378" t="str">
            <v>http://rerda.com/img/p/2/2/4/9/2249.jpg,http://rerda.com/img/p/2/2/5/0/2250.jpg,http://rerda.com/img/p/2/2/5/1/2251.jpg,http://rerda.com/img/p/2/2/4/7/2247.jpg,http://rerda.com/img/p/2/2/4/8/2248.jpg</v>
          </cell>
          <cell r="AR378">
            <v>0</v>
          </cell>
          <cell r="AS378" t="str">
            <v>Altura:10,5 cm:5:1,Ancho:3,4 cm:6:1,Peso:60 gr:8:1,Modelo:#M-60-OC:4:1</v>
          </cell>
          <cell r="AT378">
            <v>0</v>
          </cell>
          <cell r="AU378" t="str">
            <v>new</v>
          </cell>
          <cell r="AV378">
            <v>0</v>
          </cell>
          <cell r="AW378">
            <v>0</v>
          </cell>
          <cell r="AX378">
            <v>0</v>
          </cell>
          <cell r="AY378">
            <v>2</v>
          </cell>
          <cell r="AZ378">
            <v>1</v>
          </cell>
          <cell r="BA378">
            <v>0</v>
          </cell>
          <cell r="BB378">
            <v>0</v>
          </cell>
          <cell r="BD378">
            <v>4266</v>
          </cell>
          <cell r="BE378" t="e">
            <v>#N/A</v>
          </cell>
        </row>
        <row r="379">
          <cell r="A379">
            <v>519</v>
          </cell>
          <cell r="B379">
            <v>1</v>
          </cell>
          <cell r="C379" t="str">
            <v>Gas Pimienta en Aerosol Sabre Red 14gr</v>
          </cell>
          <cell r="D379" t="str">
            <v>Gases pimienta,Productos,Accesorios</v>
          </cell>
          <cell r="E379">
            <v>2268</v>
          </cell>
          <cell r="F379">
            <v>0</v>
          </cell>
          <cell r="G379">
            <v>0</v>
          </cell>
          <cell r="H379">
            <v>0</v>
          </cell>
          <cell r="M379">
            <v>8519042</v>
          </cell>
          <cell r="S379">
            <v>0</v>
          </cell>
          <cell r="T379">
            <v>5</v>
          </cell>
          <cell r="U379">
            <v>5</v>
          </cell>
          <cell r="V379">
            <v>5</v>
          </cell>
          <cell r="W379">
            <v>0.03</v>
          </cell>
          <cell r="X379">
            <v>39</v>
          </cell>
          <cell r="Y379">
            <v>1</v>
          </cell>
          <cell r="Z379" t="str">
            <v>both</v>
          </cell>
          <cell r="AA379">
            <v>0</v>
          </cell>
          <cell r="AD379" t="str">
            <v>Gas pimienta en aerosol para defensa personal de 14 gramos. De tamaño más disimulado. Para llevar de incógnito en la mano .  . &lt;/div&gt;"</v>
          </cell>
          <cell r="AE379" t="str">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379"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ell>
          <cell r="AG379" t="str">
            <v>Gas Pimienta,Aeorosol,Defensa Personal</v>
          </cell>
          <cell r="AJ379" t="str">
            <v>gas-pimienta-en-aerosol-sabre-red-14gr</v>
          </cell>
          <cell r="AM379">
            <v>1</v>
          </cell>
          <cell r="AO379">
            <v>43025.477013888885</v>
          </cell>
          <cell r="AP379">
            <v>1</v>
          </cell>
          <cell r="AQ379" t="str">
            <v>http://rerda.com/img/p/2/2/5/2/2252.jpg,http://rerda.com/img/p/2/2/5/3/2253.jpg,http://rerda.com/img/p/2/2/5/4/2254.jpg,http://rerda.com/img/p/2/2/5/5/2255.jpg</v>
          </cell>
          <cell r="AR379">
            <v>0</v>
          </cell>
          <cell r="AS379" t="str">
            <v>Altura:8,3 cm:5:1,Peso:14 gr:8:1,Modelo:#14-OC:4:1,Diámetro:2,2 cm:22:1</v>
          </cell>
          <cell r="AT379">
            <v>0</v>
          </cell>
          <cell r="AU379" t="str">
            <v>new</v>
          </cell>
          <cell r="AV379">
            <v>0</v>
          </cell>
          <cell r="AW379">
            <v>0</v>
          </cell>
          <cell r="AX379">
            <v>0</v>
          </cell>
          <cell r="AY379">
            <v>2</v>
          </cell>
          <cell r="AZ379">
            <v>1</v>
          </cell>
          <cell r="BA379">
            <v>0</v>
          </cell>
          <cell r="BB379">
            <v>0</v>
          </cell>
          <cell r="BD379">
            <v>2268</v>
          </cell>
          <cell r="BE379" t="e">
            <v>#N/A</v>
          </cell>
        </row>
        <row r="380">
          <cell r="A380">
            <v>520</v>
          </cell>
          <cell r="B380">
            <v>1</v>
          </cell>
          <cell r="C380" t="str">
            <v>Pistolera Automatic Holster N5 FS92 Bereta 92</v>
          </cell>
          <cell r="D380" t="str">
            <v>Pistoleras,Productos,Equipamientos</v>
          </cell>
          <cell r="E380">
            <v>14029.200194999999</v>
          </cell>
          <cell r="F380">
            <v>0</v>
          </cell>
          <cell r="G380">
            <v>0</v>
          </cell>
          <cell r="H380">
            <v>0</v>
          </cell>
          <cell r="M380">
            <v>8703205</v>
          </cell>
          <cell r="S380">
            <v>0</v>
          </cell>
          <cell r="T380">
            <v>5</v>
          </cell>
          <cell r="U380">
            <v>5</v>
          </cell>
          <cell r="V380">
            <v>5</v>
          </cell>
          <cell r="W380">
            <v>0.03</v>
          </cell>
          <cell r="X380">
            <v>28</v>
          </cell>
          <cell r="Y380">
            <v>1</v>
          </cell>
          <cell r="Z380" t="str">
            <v>both</v>
          </cell>
          <cell r="AA380">
            <v>0</v>
          </cell>
          <cell r="AD380" t="str">
            <v>Pistolera AH B92 con Nivel de seguridad 5 para Bereta 92.</v>
          </cell>
          <cell r="AE380"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380" t="str">
            <v>Pistolera,Automatic Holster,Nivel 5</v>
          </cell>
          <cell r="AJ380" t="str">
            <v>pistolera-automatic-holster-n5-fs92-bereta-92</v>
          </cell>
          <cell r="AM380">
            <v>1</v>
          </cell>
          <cell r="AO380">
            <v>43026.442037037035</v>
          </cell>
          <cell r="AP380">
            <v>1</v>
          </cell>
          <cell r="AQ380" t="str">
            <v>http://rerda.com/img/p/2/2/6/5/2265.jpg,http://rerda.com/img/p/2/2/5/6/2256.jpg,http://rerda.com/img/p/2/2/5/7/2257.jpg,http://rerda.com/img/p/2/2/5/8/2258.jpg,http://rerda.com/img/p/2/2/5/9/2259.jpg,http://rerda.com/img/p/2/2/6/0/2260.jpg,http://rerda.com/img/p/2/2/6/1/2261.jpg,http://rerda.com/img/p/2/2/6/2/2262.jpg,http://rerda.com/img/p/2/2/6/4/2264.jpg</v>
          </cell>
          <cell r="AR380">
            <v>0</v>
          </cell>
          <cell r="AS380" t="str">
            <v>Material:Polímero:3:1,Modelo:AH - B92:4:1</v>
          </cell>
          <cell r="AT380">
            <v>0</v>
          </cell>
          <cell r="AU380" t="str">
            <v>new</v>
          </cell>
          <cell r="AV380">
            <v>0</v>
          </cell>
          <cell r="AW380">
            <v>0</v>
          </cell>
          <cell r="AX380">
            <v>0</v>
          </cell>
          <cell r="AY380">
            <v>2</v>
          </cell>
          <cell r="AZ380">
            <v>1</v>
          </cell>
          <cell r="BA380">
            <v>0</v>
          </cell>
          <cell r="BB380">
            <v>0</v>
          </cell>
          <cell r="BD380">
            <v>14029.2</v>
          </cell>
          <cell r="BE380" t="e">
            <v>#N/A</v>
          </cell>
        </row>
        <row r="381">
          <cell r="A381">
            <v>522</v>
          </cell>
          <cell r="B381">
            <v>0</v>
          </cell>
          <cell r="C381" t="str">
            <v>Kit S.O.S. Supervivencia Tarjeta  Pinza Silbato</v>
          </cell>
          <cell r="D381" t="str">
            <v>Camping, maniobras o campamentos,Productos</v>
          </cell>
          <cell r="E381">
            <v>0</v>
          </cell>
          <cell r="F381">
            <v>0</v>
          </cell>
          <cell r="G381">
            <v>0</v>
          </cell>
          <cell r="H381">
            <v>0</v>
          </cell>
          <cell r="M381">
            <v>8520006</v>
          </cell>
          <cell r="S381">
            <v>0</v>
          </cell>
          <cell r="T381">
            <v>5</v>
          </cell>
          <cell r="U381">
            <v>5</v>
          </cell>
          <cell r="V381">
            <v>5</v>
          </cell>
          <cell r="W381">
            <v>0.03</v>
          </cell>
          <cell r="X381">
            <v>0</v>
          </cell>
          <cell r="Y381">
            <v>1</v>
          </cell>
          <cell r="Z381" t="str">
            <v>both</v>
          </cell>
          <cell r="AA381">
            <v>0</v>
          </cell>
          <cell r="AD381" t="str">
            <v>&lt;p&gt;Kit de supervivencia en caja roja con letrero de S.O.S. y 5 (cinco) elementos en su interior.&lt;/p&gt;</v>
          </cell>
          <cell r="AE381" t="str">
            <v>&lt;ul&gt;&lt;br /&gt;&lt;li&gt;Silbato metálico desarmable con aro: para usar como collar o un simple llavero.&lt;/li&gt;&lt;br /&gt;&lt;li&gt;Manual con gráfica de instrucciones.&lt;/li&gt;&lt;br /&gt;&lt;li&gt;Estuche de plástico para tarjeta.&lt;/li&gt;&lt;br /&gt;&lt;li&gt;Funda de poliamida con tapa, abrojo (velcro) y pasacinto.&lt;/li&gt;&lt;br /&gt;&lt;li&gt;Pinza multifunción tipo navaja suiza:&lt;/li&gt;&lt;br /&gt;&lt;ol&gt;&lt;br /&gt;&lt;li&gt;Aro para llavero.&lt;/li&gt;&lt;br /&gt;&lt;li&gt;Pinza de punta.&lt;/li&gt;&lt;br /&gt;&lt;li&gt;Corta alambres.&lt;/li&gt;&lt;br /&gt;&lt;li&gt;Linterna a led con 3 pilas G3. Se gira para prender o apagar.&lt;/li&gt;&lt;br /&gt;&lt;li&gt;Cuchillo.&lt;/li&gt;&lt;br /&gt;&lt;li&gt;Serrucho.&lt;/li&gt;&lt;br /&gt;&lt;li&gt;Destornillador.&lt;/li&gt;&lt;br /&gt;&lt;li&gt;Destapador.&lt;/li&gt;&lt;br /&gt;&lt;li&gt;Destornillador Philips chico.&lt;/li&gt;&lt;br /&gt;&lt;/ol&gt;&lt;/ul&gt;&lt;br /&gt;&lt;ul&gt;&lt;br /&gt;&lt;li&gt;Tarjeta de acero inoxidable multifunción de supervivencia (ideal para billetera):&lt;/li&gt;&lt;br /&gt;&lt;ol&gt;&lt;br /&gt;&lt;li&gt;Serrucho.&lt;/li&gt;&lt;br /&gt;&lt;li&gt;Mariposa.&lt;/li&gt;&lt;br /&gt;&lt;li&gt;Abrelatas.&lt;/li&gt;&lt;br /&gt;&lt;li&gt;Destapador.&lt;/li&gt;&lt;br /&gt;&lt;li&gt;Cuchillo.&lt;/li&gt;&lt;br /&gt;&lt;li&gt;Llave tornillo.&lt;/li&gt;&lt;br /&gt;&lt;li&gt;Regla.&lt;/li&gt;&lt;br /&gt;&lt;li&gt;Llave de posición.&lt;/li&gt;&lt;br /&gt;&lt;li&gt;Dirección auxiliar de indicación.&lt;/li&gt;&lt;br /&gt;&lt;li&gt;Dos llaves inglesas.&lt;/li&gt;&lt;br /&gt;&lt;li&gt;Soporte celular.&lt;/li&gt;&lt;br /&gt;&lt;/ol&gt;&lt;/ul&gt;</v>
          </cell>
          <cell r="AF381" t="str">
            <v>Supervivencia,Emergencias,S.O.S.</v>
          </cell>
          <cell r="AJ381" t="str">
            <v>kit-sos-supervivencia-tarjeta-pinza-silbato</v>
          </cell>
          <cell r="AM381">
            <v>0</v>
          </cell>
          <cell r="AO381">
            <v>43028.756990740738</v>
          </cell>
          <cell r="AP381">
            <v>1</v>
          </cell>
          <cell r="AQ381" t="str">
            <v>http://rerda.com/img/p/2/2/8/4/2284.jpg,http://rerda.com/img/p/2/2/7/8/2278.jpg,http://rerda.com/img/p/2/2/7/9/2279.jpg,http://rerda.com/img/p/2/2/7/6/2276.jpg,http://rerda.com/img/p/2/2/8/0/2280.jpg,http://rerda.com/img/p/2/2/8/1/2281.jpg,http://rerda.com/img/p/2/2/8/2/2282.jpg,http://rerda.com/img/p/2/2/8/3/2283.jpg,http://rerda.com/img/p/2/2/7/7/2277.jpg</v>
          </cell>
          <cell r="AR381">
            <v>0</v>
          </cell>
          <cell r="AT381">
            <v>0</v>
          </cell>
          <cell r="AU381" t="str">
            <v>new</v>
          </cell>
          <cell r="AV381">
            <v>0</v>
          </cell>
          <cell r="AW381">
            <v>0</v>
          </cell>
          <cell r="AX381">
            <v>0</v>
          </cell>
          <cell r="AY381">
            <v>2</v>
          </cell>
          <cell r="AZ381">
            <v>1</v>
          </cell>
          <cell r="BA381">
            <v>0</v>
          </cell>
          <cell r="BB381">
            <v>0</v>
          </cell>
          <cell r="BD381">
            <v>0</v>
          </cell>
          <cell r="BE381" t="e">
            <v>#N/A</v>
          </cell>
        </row>
        <row r="382">
          <cell r="A382">
            <v>523</v>
          </cell>
          <cell r="B382">
            <v>0</v>
          </cell>
          <cell r="C382" t="str">
            <v>Funda porta elementos Multifunción Zhi Zhu</v>
          </cell>
          <cell r="D382" t="str">
            <v>Porta elementos,Productos,Equipamientos</v>
          </cell>
          <cell r="E382">
            <v>0</v>
          </cell>
          <cell r="F382">
            <v>0</v>
          </cell>
          <cell r="G382">
            <v>0</v>
          </cell>
          <cell r="H382">
            <v>0</v>
          </cell>
          <cell r="M382">
            <v>8703707</v>
          </cell>
          <cell r="S382">
            <v>0</v>
          </cell>
          <cell r="T382">
            <v>5</v>
          </cell>
          <cell r="U382">
            <v>5</v>
          </cell>
          <cell r="V382">
            <v>5</v>
          </cell>
          <cell r="W382">
            <v>0.03</v>
          </cell>
          <cell r="X382">
            <v>0</v>
          </cell>
          <cell r="Y382">
            <v>1</v>
          </cell>
          <cell r="Z382" t="str">
            <v>both</v>
          </cell>
          <cell r="AA382">
            <v>0</v>
          </cell>
          <cell r="AD382" t="str">
            <v>&lt;p&gt;Funda de cordura con sistemas traseros de abrojos (velcros), tiras, soportes para portar elementos y adaptarse en la sujeción.&lt;/p&gt;</v>
          </cell>
          <cell r="AE382" t="str">
            <v>&lt;p&gt;Sirve para portar diversos elementos:&lt;/p&gt;&lt;br /&gt;&lt;ul&gt;&lt;br /&gt;&lt;li&gt;Linterna.&lt;/li&gt;&lt;br /&gt;&lt;li&gt;Picana.&lt;/li&gt;&lt;br /&gt;&lt;li&gt;Bastón extensible.&lt;/li&gt;&lt;br /&gt;&lt;li&gt;Cuchillo con estuche.&lt;/li&gt;&lt;br /&gt;&lt;li&gt;Barra de cereal/turrón.&lt;/li&gt;&lt;br /&gt;&lt;li&gt;Etc...&lt;/li&gt;&lt;br /&gt;&lt;/ul&gt;</v>
          </cell>
          <cell r="AF382" t="str">
            <v>Poliamida,Cordura,Porta Elemento</v>
          </cell>
          <cell r="AJ382" t="str">
            <v>funda-porta-elementos-multifuncion-zhi-zhu</v>
          </cell>
          <cell r="AM382">
            <v>1</v>
          </cell>
          <cell r="AO382">
            <v>43028.795185185183</v>
          </cell>
          <cell r="AP382">
            <v>1</v>
          </cell>
          <cell r="AQ382" t="str">
            <v>http://rerda.com/img/p/2/2/8/5/2285.jpg,http://rerda.com/img/p/2/2/8/6/2286.jpg,http://rerda.com/img/p/2/2/8/7/2287.jpg,http://rerda.com/img/p/2/2/8/8/2288.jpg,http://rerda.com/img/p/2/2/8/9/2289.jpg</v>
          </cell>
          <cell r="AR382">
            <v>0</v>
          </cell>
          <cell r="AS382" t="str">
            <v>Altura:16 cm:5:1,Ancho:5 cm:6:1,Material:Cordura:3:1,Modelo:Zhi Zhu:4:1</v>
          </cell>
          <cell r="AT382">
            <v>0</v>
          </cell>
          <cell r="AU382" t="str">
            <v>new</v>
          </cell>
          <cell r="AV382">
            <v>0</v>
          </cell>
          <cell r="AW382">
            <v>0</v>
          </cell>
          <cell r="AX382">
            <v>0</v>
          </cell>
          <cell r="AY382">
            <v>2</v>
          </cell>
          <cell r="AZ382">
            <v>1</v>
          </cell>
          <cell r="BA382">
            <v>0</v>
          </cell>
          <cell r="BB382">
            <v>0</v>
          </cell>
          <cell r="BD382">
            <v>0</v>
          </cell>
          <cell r="BE382" t="e">
            <v>#N/A</v>
          </cell>
        </row>
        <row r="383">
          <cell r="A383">
            <v>524</v>
          </cell>
          <cell r="B383">
            <v>1</v>
          </cell>
          <cell r="C383" t="str">
            <v>Pila Recargable USB Li-ion</v>
          </cell>
          <cell r="D383" t="str">
            <v>Linternas,Productos,Accesorios</v>
          </cell>
          <cell r="E383">
            <v>652.09002699999996</v>
          </cell>
          <cell r="F383">
            <v>0</v>
          </cell>
          <cell r="G383">
            <v>0</v>
          </cell>
          <cell r="H383">
            <v>0</v>
          </cell>
          <cell r="M383">
            <v>8520626</v>
          </cell>
          <cell r="S383">
            <v>0</v>
          </cell>
          <cell r="T383">
            <v>5</v>
          </cell>
          <cell r="U383">
            <v>5</v>
          </cell>
          <cell r="V383">
            <v>5</v>
          </cell>
          <cell r="W383">
            <v>0.03</v>
          </cell>
          <cell r="X383">
            <v>522</v>
          </cell>
          <cell r="Y383">
            <v>1</v>
          </cell>
          <cell r="Z383" t="str">
            <v>both</v>
          </cell>
          <cell r="AA383">
            <v>0</v>
          </cell>
          <cell r="AD383" t="str">
            <v>Batería recargable USB Li-ion. COD: 8520626. Tipo de batería 18650. Voltios: 3.7. 3800 mAh. Tiene un capuchón que se extrae y conectarse a un puerto USB para poder cargarse.</v>
          </cell>
          <cell r="AF383" t="str">
            <v>USB,Recargable,Batería</v>
          </cell>
          <cell r="AJ383" t="str">
            <v>pila-recargable-usb-li-ion</v>
          </cell>
          <cell r="AM383">
            <v>1</v>
          </cell>
          <cell r="AO383">
            <v>43028.807476851849</v>
          </cell>
          <cell r="AP383">
            <v>1</v>
          </cell>
          <cell r="AQ383" t="str">
            <v>http://rerda.com/img/p/2/2/9/4/2294.jpg,http://rerda.com/img/p/2/2/9/0/2290.jpg,http://rerda.com/img/p/2/2/9/1/2291.jpg,http://rerda.com/img/p/2/2/9/2/2292.jpg,http://rerda.com/img/p/2/2/9/3/2293.jpg</v>
          </cell>
          <cell r="AR383">
            <v>0</v>
          </cell>
          <cell r="AS383" t="str">
            <v>Material:Li-ion:3:1,Modelo:18650:4:1,Voltage de Salida:3.7:12:1,Recargable:Sí:19:0,USB:Sí:20:0,Capacidad:3800 mAh.:23:1</v>
          </cell>
          <cell r="AT383">
            <v>0</v>
          </cell>
          <cell r="AU383" t="str">
            <v>new</v>
          </cell>
          <cell r="AV383">
            <v>0</v>
          </cell>
          <cell r="AW383">
            <v>0</v>
          </cell>
          <cell r="AX383">
            <v>0</v>
          </cell>
          <cell r="AY383">
            <v>2</v>
          </cell>
          <cell r="AZ383">
            <v>1</v>
          </cell>
          <cell r="BA383">
            <v>0</v>
          </cell>
          <cell r="BB383">
            <v>0</v>
          </cell>
          <cell r="BD383">
            <v>652.09</v>
          </cell>
          <cell r="BE383" t="e">
            <v>#N/A</v>
          </cell>
        </row>
        <row r="384">
          <cell r="A384">
            <v>525</v>
          </cell>
          <cell r="B384">
            <v>0</v>
          </cell>
          <cell r="C384" t="str">
            <v>Chuchillo Cortapluma Trento Butterfly 572</v>
          </cell>
          <cell r="D384" t="str">
            <v>Cuchillos,Productos,Accesorios</v>
          </cell>
          <cell r="E384">
            <v>533.92999999999995</v>
          </cell>
          <cell r="F384">
            <v>0</v>
          </cell>
          <cell r="G384">
            <v>0</v>
          </cell>
          <cell r="H384">
            <v>0</v>
          </cell>
          <cell r="M384">
            <v>8521572</v>
          </cell>
          <cell r="S384">
            <v>0</v>
          </cell>
          <cell r="T384">
            <v>5</v>
          </cell>
          <cell r="U384">
            <v>5</v>
          </cell>
          <cell r="V384">
            <v>5</v>
          </cell>
          <cell r="W384">
            <v>0.03</v>
          </cell>
          <cell r="X384">
            <v>0</v>
          </cell>
          <cell r="Y384">
            <v>1</v>
          </cell>
          <cell r="Z384" t="str">
            <v>both</v>
          </cell>
          <cell r="AA384">
            <v>0</v>
          </cell>
          <cell r="AD384" t="str">
            <v>&lt;p&gt;Cortapluma marca Comando Trento, de acero inoxidable.&lt;/p&gt;&lt;br /&gt;&lt;p&gt;Un pequeño fleje metálico para el cinturón.&lt;/p&gt;&lt;br /&gt;&lt;p&gt;Color negro.&lt;/p&gt;</v>
          </cell>
          <cell r="AE384" t="str">
            <v>&lt;p&gt;Mango es doble y tipo mariposa. Se abren las dos partes hasta trabarlas con un seguro y queda firme el mango para poder utilizar.&lt;/p&gt;&lt;br /&gt;&lt;p&gt;Toda la estructura es desarmable, ya que cuentas con tornillos cabeza tor.&lt;/p&gt;&lt;br /&gt;&lt;p&gt;Ancho de la Hoja: 16 mm.&lt;/p&gt;</v>
          </cell>
          <cell r="AF384" t="str">
            <v>Navaja,Cortapluma</v>
          </cell>
          <cell r="AJ384" t="str">
            <v>chuchillo-cortapluma-trento-butterfly-572</v>
          </cell>
          <cell r="AM384">
            <v>1</v>
          </cell>
          <cell r="AO384">
            <v>43031.722083333334</v>
          </cell>
          <cell r="AP384">
            <v>1</v>
          </cell>
          <cell r="AQ384" t="str">
            <v>http://rerda.com/img/p/2/2/9/7/2297.jpg,http://rerda.com/img/p/2/2/9/8/2298.jpg,http://rerda.com/img/p/2/2/9/9/2299.jpg,http://rerda.com/img/p/2/3/0/0/2300.jpg,http://rerda.com/img/p/2/3/0/1/2301.jpg</v>
          </cell>
          <cell r="AR384">
            <v>0</v>
          </cell>
          <cell r="AS384" t="str">
            <v>Ancho:33 mm:6:1,Espesor:10 mm:7:1,Material:Acero Inoxidable:3:1,Modelo:M. BT FLY #131572:4:1,Longitud Extendido:195 mm:9:1,Longitud Plegado:113 mm:10:1</v>
          </cell>
          <cell r="AT384">
            <v>0</v>
          </cell>
          <cell r="AU384" t="str">
            <v>new</v>
          </cell>
          <cell r="AV384">
            <v>0</v>
          </cell>
          <cell r="AW384">
            <v>0</v>
          </cell>
          <cell r="AX384">
            <v>0</v>
          </cell>
          <cell r="AY384">
            <v>2</v>
          </cell>
          <cell r="AZ384">
            <v>1</v>
          </cell>
          <cell r="BA384">
            <v>0</v>
          </cell>
          <cell r="BB384">
            <v>0</v>
          </cell>
          <cell r="BD384">
            <v>533.92999999999995</v>
          </cell>
          <cell r="BE384" t="e">
            <v>#N/A</v>
          </cell>
        </row>
        <row r="385">
          <cell r="A385">
            <v>526</v>
          </cell>
          <cell r="B385">
            <v>0</v>
          </cell>
          <cell r="C385" t="str">
            <v>Cuchillo Trento Army Stonewash</v>
          </cell>
          <cell r="D385" t="str">
            <v>Cuchillos,Productos,Accesorios</v>
          </cell>
          <cell r="E385">
            <v>889.88</v>
          </cell>
          <cell r="F385">
            <v>0</v>
          </cell>
          <cell r="G385">
            <v>0</v>
          </cell>
          <cell r="H385">
            <v>0</v>
          </cell>
          <cell r="M385">
            <v>8521903</v>
          </cell>
          <cell r="S385">
            <v>0</v>
          </cell>
          <cell r="T385">
            <v>5</v>
          </cell>
          <cell r="U385">
            <v>5</v>
          </cell>
          <cell r="V385">
            <v>5</v>
          </cell>
          <cell r="W385">
            <v>0.03</v>
          </cell>
          <cell r="X385">
            <v>0</v>
          </cell>
          <cell r="Y385">
            <v>1</v>
          </cell>
          <cell r="Z385" t="str">
            <v>both</v>
          </cell>
          <cell r="AA385">
            <v>0</v>
          </cell>
          <cell r="AD385" t="str">
            <v>&lt;ul&gt;&lt;br /&gt;&lt;li&gt;Cuchillo Trento Fine Knives.&lt;/li&gt;&lt;br /&gt;&lt;li&gt;Hoja gris oscura tipo piedra.&lt;/li&gt;&lt;br /&gt;&lt;li&gt;Mango anatómico color verde claro.&lt;/li&gt;&lt;br /&gt;&lt;li&gt;Funda de cordura con pasacinto y seguro.&lt;/li&gt;&lt;br /&gt;&lt;/ul&gt;</v>
          </cell>
          <cell r="AE385" t="str">
            <v>&lt;ul&gt;&lt;br /&gt;&lt;li&gt;Presentado en un adecuada caja imantada color verde.&lt;/li&gt;&lt;br /&gt;&lt;li&gt;Ideal para supervivencia y camping.&lt;/li&gt;&lt;br /&gt;&lt;li&gt;Largo de la Hoja: 110 mm.&lt;/li&gt;&lt;br /&gt;&lt;li&gt;Ancho de la Hoja: 32 mm.&lt;/li&gt;&lt;br /&gt;&lt;/ul&gt;</v>
          </cell>
          <cell r="AF385" t="str">
            <v>Táctico,Acero Inoxidable,Trento</v>
          </cell>
          <cell r="AJ385" t="str">
            <v>cuchillo-trento-army-stonewash</v>
          </cell>
          <cell r="AM385">
            <v>1</v>
          </cell>
          <cell r="AO385">
            <v>43031.775914351849</v>
          </cell>
          <cell r="AP385">
            <v>1</v>
          </cell>
          <cell r="AQ385" t="str">
            <v>http://rerda.com/img/p/3/7/5/3/3753.jpg,http://rerda.com/img/p/2/3/0/9/2309.jpg,http://rerda.com/img/p/2/3/0/5/2305.jpg,http://rerda.com/img/p/2/3/0/6/2306.jpg,http://rerda.com/img/p/2/3/0/7/2307.jpg,http://rerda.com/img/p/2/3/0/8/2308.jpg,http://rerda.com/img/p/2/3/1/0/2310.jpg,http://rerda.com/img/p/2/3/1/1/2311.jpg</v>
          </cell>
          <cell r="AR385">
            <v>0</v>
          </cell>
          <cell r="AS385" t="str">
            <v>Ancho:45 mm:6:1,Material:Acero Inoxidable:3:1,Modelo:Army Stonewash #131903:4:1,Longitud Extendido:230 mm:9:1</v>
          </cell>
          <cell r="AT385">
            <v>0</v>
          </cell>
          <cell r="AU385" t="str">
            <v>new</v>
          </cell>
          <cell r="AV385">
            <v>0</v>
          </cell>
          <cell r="AW385">
            <v>0</v>
          </cell>
          <cell r="AX385">
            <v>0</v>
          </cell>
          <cell r="AY385">
            <v>2</v>
          </cell>
          <cell r="AZ385">
            <v>1</v>
          </cell>
          <cell r="BA385">
            <v>0</v>
          </cell>
          <cell r="BB385">
            <v>0</v>
          </cell>
          <cell r="BD385">
            <v>889.88</v>
          </cell>
          <cell r="BE385" t="e">
            <v>#N/A</v>
          </cell>
        </row>
        <row r="386">
          <cell r="A386">
            <v>527</v>
          </cell>
          <cell r="B386">
            <v>1</v>
          </cell>
          <cell r="C386" t="str">
            <v>Gorra Seguridad</v>
          </cell>
          <cell r="D386" t="str">
            <v>Gorras comunes,Productos,Accesorios,Gorras, Casquetes, Quepis, Boinas</v>
          </cell>
          <cell r="E386">
            <v>578.57000700000003</v>
          </cell>
          <cell r="F386">
            <v>0</v>
          </cell>
          <cell r="G386">
            <v>0</v>
          </cell>
          <cell r="H386">
            <v>0</v>
          </cell>
          <cell r="M386">
            <v>8400119</v>
          </cell>
          <cell r="S386">
            <v>0</v>
          </cell>
          <cell r="T386">
            <v>5</v>
          </cell>
          <cell r="U386">
            <v>5</v>
          </cell>
          <cell r="V386">
            <v>5</v>
          </cell>
          <cell r="W386">
            <v>0.03</v>
          </cell>
          <cell r="X386">
            <v>0</v>
          </cell>
          <cell r="Y386">
            <v>1</v>
          </cell>
          <cell r="Z386" t="str">
            <v>both</v>
          </cell>
          <cell r="AA386">
            <v>0</v>
          </cell>
          <cell r="AD386" t="str">
            <v>Gorra de gabardina color negro. Letras amarillas y la leyenda SEGURIDAD. Es regulable a través de una cinta trasera con abrojo (velcro).</v>
          </cell>
          <cell r="AF386" t="str">
            <v>Seguridad,Gorra</v>
          </cell>
          <cell r="AJ386" t="str">
            <v>gorra-seguridad</v>
          </cell>
          <cell r="AM386">
            <v>1</v>
          </cell>
          <cell r="AO386">
            <v>43032.390439814815</v>
          </cell>
          <cell r="AP386">
            <v>1</v>
          </cell>
          <cell r="AQ386" t="str">
            <v>http://rerda.com/img/p/2/3/1/2/2312.jpg,http://rerda.com/img/p/2/3/1/3/2313.jpg,http://rerda.com/img/p/2/3/1/5/2315.jpg,http://rerda.com/img/p/2/3/1/4/2314.jpg,http://rerda.com/img/p/2/3/1/6/2316.jpg</v>
          </cell>
          <cell r="AR386">
            <v>0</v>
          </cell>
          <cell r="AS386" t="str">
            <v>Material:Gabardina:3:0,Modelo:Seguridad:4:1</v>
          </cell>
          <cell r="AT386">
            <v>0</v>
          </cell>
          <cell r="AU386" t="str">
            <v>new</v>
          </cell>
          <cell r="AV386">
            <v>0</v>
          </cell>
          <cell r="AW386">
            <v>0</v>
          </cell>
          <cell r="AX386">
            <v>0</v>
          </cell>
          <cell r="AY386">
            <v>2</v>
          </cell>
          <cell r="AZ386">
            <v>1</v>
          </cell>
          <cell r="BA386">
            <v>0</v>
          </cell>
          <cell r="BB386">
            <v>0</v>
          </cell>
          <cell r="BD386">
            <v>578.57000000000005</v>
          </cell>
          <cell r="BE386" t="e">
            <v>#N/A</v>
          </cell>
        </row>
        <row r="387">
          <cell r="A387">
            <v>529</v>
          </cell>
          <cell r="B387">
            <v>1</v>
          </cell>
          <cell r="C387" t="str">
            <v>Hombrera Auxiliar de Primera</v>
          </cell>
          <cell r="D387" t="str">
            <v>Productos,Atributos,Hombreras, Charreteras, Paletas, Caponas,Auxiliar</v>
          </cell>
          <cell r="E387">
            <v>650</v>
          </cell>
          <cell r="F387">
            <v>0</v>
          </cell>
          <cell r="G387">
            <v>0</v>
          </cell>
          <cell r="H387">
            <v>0</v>
          </cell>
          <cell r="M387">
            <v>7703111</v>
          </cell>
          <cell r="S387">
            <v>0</v>
          </cell>
          <cell r="T387">
            <v>5</v>
          </cell>
          <cell r="U387">
            <v>5</v>
          </cell>
          <cell r="V387">
            <v>5</v>
          </cell>
          <cell r="W387">
            <v>0.03</v>
          </cell>
          <cell r="X387">
            <v>37</v>
          </cell>
          <cell r="Y387">
            <v>1</v>
          </cell>
          <cell r="Z387" t="str">
            <v>both</v>
          </cell>
          <cell r="AA387">
            <v>0</v>
          </cell>
          <cell r="AD387" t="str">
            <v xml:space="preserve">Hombrera bordada en amarillo sobre base azul noche, para Auxiliar de Primera. También llamada Capona, Charretera o Paleta. </v>
          </cell>
          <cell r="AE387" t="str">
            <v>Es una placa de plástico forrada en gabardina azul noche. El bordado puede ser en amarillo o dorado.</v>
          </cell>
          <cell r="AF387" t="str">
            <v>Auxiliar de Primera,Hombrera,Charretera,Capona,Paleta,Auxiliar de 1ª</v>
          </cell>
          <cell r="AJ387" t="str">
            <v>hombrera-auxiliar-de-primera</v>
          </cell>
          <cell r="AM387">
            <v>1</v>
          </cell>
          <cell r="AO387">
            <v>43033.745648148149</v>
          </cell>
          <cell r="AP387">
            <v>1</v>
          </cell>
          <cell r="AQ387" t="str">
            <v>http://rerda.com/img/p/2/3/2/7/2327.jpg,http://rerda.com/img/p/2/3/2/6/2326.jpg</v>
          </cell>
          <cell r="AR387">
            <v>0</v>
          </cell>
          <cell r="AS387" t="str">
            <v>Altura:12,5 cm:5:1,Ancho:6,5 cm:6:1,Material:Estructura de Plástico, forrado en gabardina:3:1,Jerarquía:Oficial de Primera:0:1,Denominación:Hombrera, Charretera, Paleta, Capona:1:1</v>
          </cell>
          <cell r="AT387">
            <v>0</v>
          </cell>
          <cell r="AU387" t="str">
            <v>new</v>
          </cell>
          <cell r="AV387">
            <v>0</v>
          </cell>
          <cell r="AW387">
            <v>0</v>
          </cell>
          <cell r="AX387">
            <v>0</v>
          </cell>
          <cell r="AY387">
            <v>2</v>
          </cell>
          <cell r="AZ387">
            <v>1</v>
          </cell>
          <cell r="BA387">
            <v>0</v>
          </cell>
          <cell r="BB387">
            <v>0</v>
          </cell>
          <cell r="BD387">
            <v>650</v>
          </cell>
          <cell r="BE387" t="e">
            <v>#N/A</v>
          </cell>
        </row>
        <row r="388">
          <cell r="A388">
            <v>530</v>
          </cell>
          <cell r="B388">
            <v>1</v>
          </cell>
          <cell r="C388" t="str">
            <v>Hombrera un Sol Sub Adjutor Penitenciaría</v>
          </cell>
          <cell r="D388" t="str">
            <v>Penitenciaría,Productos,Atributos,Hombreras, Charreteras, Paletas, Caponas</v>
          </cell>
          <cell r="E388">
            <v>702</v>
          </cell>
          <cell r="F388">
            <v>0</v>
          </cell>
          <cell r="G388">
            <v>0</v>
          </cell>
          <cell r="H388">
            <v>0</v>
          </cell>
          <cell r="M388">
            <v>7703050</v>
          </cell>
          <cell r="S388">
            <v>0</v>
          </cell>
          <cell r="T388">
            <v>5</v>
          </cell>
          <cell r="U388">
            <v>5</v>
          </cell>
          <cell r="V388">
            <v>5</v>
          </cell>
          <cell r="W388">
            <v>0.03</v>
          </cell>
          <cell r="X388">
            <v>0</v>
          </cell>
          <cell r="Y388">
            <v>1</v>
          </cell>
          <cell r="Z388" t="str">
            <v>both</v>
          </cell>
          <cell r="AA388">
            <v>0</v>
          </cell>
          <cell r="AD388" t="str">
            <v>Hombrera (también llamada Capona, Charretera o Paleta) bordada con un sol plateado sobre base celeste."</v>
          </cell>
          <cell r="AF388" t="str">
            <v>Hombrera,Charretera,Capona,Paleta,1 Sol,Subadjutor,Sub Adjutor</v>
          </cell>
          <cell r="AJ388" t="str">
            <v>hombrera-un-sol-sub-adjutor-penitenciaria</v>
          </cell>
          <cell r="AM388">
            <v>1</v>
          </cell>
          <cell r="AO388">
            <v>43034.814502314817</v>
          </cell>
          <cell r="AP388">
            <v>1</v>
          </cell>
          <cell r="AQ388" t="str">
            <v>http://rerda.com/img/p/2/3/2/8/2328.jpg</v>
          </cell>
          <cell r="AR388">
            <v>0</v>
          </cell>
          <cell r="AS388" t="str">
            <v>Altura:128 mm:5:1,Ancho:65 mm:6:1,Material:Confeccionada en placa de plástico revestida con gabardina color azul noche.:3:1,Modelo:1 Sol plateado sobre base celeste:4:1,Jerarquía:Sub Adjutor:0:1,Jurisdicción:Penitenciaría:2:1,Denominación:Hombrera, charretera, capona, paleta:1:1</v>
          </cell>
          <cell r="AT388">
            <v>0</v>
          </cell>
          <cell r="AU388" t="str">
            <v>new</v>
          </cell>
          <cell r="AV388">
            <v>0</v>
          </cell>
          <cell r="AW388">
            <v>0</v>
          </cell>
          <cell r="AX388">
            <v>0</v>
          </cell>
          <cell r="AY388">
            <v>2</v>
          </cell>
          <cell r="AZ388">
            <v>1</v>
          </cell>
          <cell r="BA388">
            <v>0</v>
          </cell>
          <cell r="BB388">
            <v>0</v>
          </cell>
          <cell r="BD388">
            <v>702</v>
          </cell>
          <cell r="BE388" t="e">
            <v>#N/A</v>
          </cell>
        </row>
        <row r="389">
          <cell r="A389">
            <v>531</v>
          </cell>
          <cell r="B389">
            <v>1</v>
          </cell>
          <cell r="C389" t="str">
            <v>Hombrera 3 Soles Adjutor Principal Penitenciaría</v>
          </cell>
          <cell r="D389" t="str">
            <v>Penitenciaría,Productos,Atributos,Hombreras, Charreteras, Paletas, Caponas</v>
          </cell>
          <cell r="E389">
            <v>849.419983</v>
          </cell>
          <cell r="F389">
            <v>0</v>
          </cell>
          <cell r="G389">
            <v>0</v>
          </cell>
          <cell r="H389">
            <v>0</v>
          </cell>
          <cell r="M389">
            <v>7703052</v>
          </cell>
          <cell r="S389">
            <v>0</v>
          </cell>
          <cell r="T389">
            <v>5</v>
          </cell>
          <cell r="U389">
            <v>5</v>
          </cell>
          <cell r="V389">
            <v>5</v>
          </cell>
          <cell r="W389">
            <v>0.03</v>
          </cell>
          <cell r="X389">
            <v>2</v>
          </cell>
          <cell r="Y389">
            <v>1</v>
          </cell>
          <cell r="Z389" t="str">
            <v>both</v>
          </cell>
          <cell r="AA389">
            <v>0</v>
          </cell>
          <cell r="AD389" t="str">
            <v>Hombrera (también llamada Capona, Charretera o Paleta) bordada con 3 (tres) soles plateados sobre base celeste."</v>
          </cell>
          <cell r="AF389" t="str">
            <v>Hombrera,Charretera,Capona,Paleta,Adjutor Principal,3 Soles</v>
          </cell>
          <cell r="AJ389" t="str">
            <v>hombrera-3-soles-adjutor-principal-penitenciaria</v>
          </cell>
          <cell r="AM389">
            <v>1</v>
          </cell>
          <cell r="AO389">
            <v>43035.428530092591</v>
          </cell>
          <cell r="AP389">
            <v>1</v>
          </cell>
          <cell r="AQ389" t="str">
            <v>http://rerda.com/img/p/2/3/3/0/2330.jpg</v>
          </cell>
          <cell r="AR389">
            <v>0</v>
          </cell>
          <cell r="AS389" t="str">
            <v>Altura:128 mm:5:1,Ancho:65 mm:6:1,Material:Confeccionada en placa de plástico revestida con gabardina color azul noche.:3:1,Modelo:3 Soles plateados sobre base celeste:4:1,Jerarquía:Adjutor Principal:0:1,Jurisdicción:Penitenciaría:2:1,Denominación:Hombrera, charretera, capona, paleta:1:1</v>
          </cell>
          <cell r="AT389">
            <v>0</v>
          </cell>
          <cell r="AU389" t="str">
            <v>new</v>
          </cell>
          <cell r="AV389">
            <v>0</v>
          </cell>
          <cell r="AW389">
            <v>0</v>
          </cell>
          <cell r="AX389">
            <v>0</v>
          </cell>
          <cell r="AY389">
            <v>2</v>
          </cell>
          <cell r="AZ389">
            <v>1</v>
          </cell>
          <cell r="BA389">
            <v>0</v>
          </cell>
          <cell r="BB389">
            <v>0</v>
          </cell>
          <cell r="BD389">
            <v>849.42</v>
          </cell>
          <cell r="BE389" t="e">
            <v>#N/A</v>
          </cell>
        </row>
        <row r="390">
          <cell r="A390">
            <v>532</v>
          </cell>
          <cell r="B390">
            <v>1</v>
          </cell>
          <cell r="C390" t="str">
            <v>Hombrera Sub Alcaide Penitenciaría</v>
          </cell>
          <cell r="D390" t="str">
            <v>Penitenciaría,Productos,Atributos,Hombreras, Charreteras, Paletas, Caponas</v>
          </cell>
          <cell r="E390">
            <v>216</v>
          </cell>
          <cell r="F390">
            <v>0</v>
          </cell>
          <cell r="G390">
            <v>0</v>
          </cell>
          <cell r="H390">
            <v>0</v>
          </cell>
          <cell r="M390">
            <v>8505209</v>
          </cell>
          <cell r="S390">
            <v>0</v>
          </cell>
          <cell r="T390">
            <v>5</v>
          </cell>
          <cell r="U390">
            <v>5</v>
          </cell>
          <cell r="V390">
            <v>5</v>
          </cell>
          <cell r="W390">
            <v>0.03</v>
          </cell>
          <cell r="X390">
            <v>6</v>
          </cell>
          <cell r="Y390">
            <v>1</v>
          </cell>
          <cell r="Z390" t="str">
            <v>both</v>
          </cell>
          <cell r="AA390">
            <v>0</v>
          </cell>
          <cell r="AD390" t="str">
            <v>Hombrera (también llamada charretera, capona o paleta) con un sol bordado con hilo dorado sobre base francia. Serreta bordada con hilo dorada en el extremo.</v>
          </cell>
          <cell r="AF390" t="str">
            <v>Penitenciaría,Hombrera,Charretera,Capona,Paleta,Sub Alcaide</v>
          </cell>
          <cell r="AJ390" t="str">
            <v>hombrera-sub-alcaide-penitenciaria</v>
          </cell>
          <cell r="AM390">
            <v>1</v>
          </cell>
          <cell r="AO390">
            <v>43035.476782407408</v>
          </cell>
          <cell r="AP390">
            <v>1</v>
          </cell>
          <cell r="AQ390" t="str">
            <v>http://rerda.com/img/p/2/3/3/2/2332.jpg,http://rerda.com/img/p/2/3/3/1/2331.jpg</v>
          </cell>
          <cell r="AR390">
            <v>0</v>
          </cell>
          <cell r="AS390" t="str">
            <v>Altura:130 mm:5:1,Ancho:67 mm:6:1,Material:Base de acrílico forrado en gabardina azul noche.:3:1,Modelo:1 Sol dorado bordado sobre base francia y serreta:4:1,Jerarquía:Sub Alcaide:0:1,Jurisdicción:Penitenciaría:2:1,Denominación:Hombrera, Charretera, Capona, Paleta:1:1</v>
          </cell>
          <cell r="AT390">
            <v>0</v>
          </cell>
          <cell r="AU390" t="str">
            <v>new</v>
          </cell>
          <cell r="AV390">
            <v>0</v>
          </cell>
          <cell r="AW390">
            <v>0</v>
          </cell>
          <cell r="AX390">
            <v>0</v>
          </cell>
          <cell r="AY390">
            <v>2</v>
          </cell>
          <cell r="AZ390">
            <v>1</v>
          </cell>
          <cell r="BA390">
            <v>0</v>
          </cell>
          <cell r="BB390">
            <v>0</v>
          </cell>
          <cell r="BD390">
            <v>216</v>
          </cell>
          <cell r="BE390" t="e">
            <v>#N/A</v>
          </cell>
        </row>
        <row r="391">
          <cell r="A391">
            <v>533</v>
          </cell>
          <cell r="B391">
            <v>1</v>
          </cell>
          <cell r="C391" t="str">
            <v>Pectoral 1 Sol Oficial Ayudante PSA</v>
          </cell>
          <cell r="D391" t="str">
            <v>Policía de Seguridad Aeroportuaria,Productos,Atributos,Insignias / Jeraquías</v>
          </cell>
          <cell r="E391">
            <v>163.66000399999999</v>
          </cell>
          <cell r="F391">
            <v>0</v>
          </cell>
          <cell r="G391">
            <v>0</v>
          </cell>
          <cell r="H391">
            <v>0</v>
          </cell>
          <cell r="M391">
            <v>7709065</v>
          </cell>
          <cell r="S391">
            <v>0</v>
          </cell>
          <cell r="T391">
            <v>5</v>
          </cell>
          <cell r="U391">
            <v>5</v>
          </cell>
          <cell r="V391">
            <v>5</v>
          </cell>
          <cell r="W391">
            <v>0.03</v>
          </cell>
          <cell r="X391">
            <v>8</v>
          </cell>
          <cell r="Y391">
            <v>1</v>
          </cell>
          <cell r="Z391" t="str">
            <v>both</v>
          </cell>
          <cell r="AA391">
            <v>0</v>
          </cell>
          <cell r="AD391" t="str">
            <v>Pectoral bordado con 1 (un) sol, de la Policía de Seguridad Aeroportuaria, para Oficial Ayudante.</v>
          </cell>
          <cell r="AF391" t="str">
            <v>PSA,Aeroportuaria,Oficial,P.S.A.,Ayudante</v>
          </cell>
          <cell r="AJ391" t="str">
            <v>pectoral-1-sol-oficial-ayudante-psa</v>
          </cell>
          <cell r="AM391">
            <v>1</v>
          </cell>
          <cell r="AO391">
            <v>43035.823900462965</v>
          </cell>
          <cell r="AP391">
            <v>1</v>
          </cell>
          <cell r="AQ391" t="str">
            <v>http://rerda.com/img/p/2/3/3/3/2333.jpg</v>
          </cell>
          <cell r="AR391">
            <v>0</v>
          </cell>
          <cell r="AS391" t="str">
            <v>Altura:4 cm:5:1,Ancho:7.6 cm:6:1,Material:Bordado:3:1,Modelo:1 Sol:4:1,Jerarquía:Oficial Ayudante:0:1,Jurisdicción:Policía de Seguridad Aeroportuaria:2:1,Denominación:Insignia Pectoral:1:1</v>
          </cell>
          <cell r="AT391">
            <v>0</v>
          </cell>
          <cell r="AU391" t="str">
            <v>new</v>
          </cell>
          <cell r="AV391">
            <v>0</v>
          </cell>
          <cell r="AW391">
            <v>0</v>
          </cell>
          <cell r="AX391">
            <v>0</v>
          </cell>
          <cell r="AY391">
            <v>2</v>
          </cell>
          <cell r="AZ391">
            <v>1</v>
          </cell>
          <cell r="BA391">
            <v>0</v>
          </cell>
          <cell r="BB391">
            <v>0</v>
          </cell>
          <cell r="BD391">
            <v>163.66</v>
          </cell>
          <cell r="BE391" t="e">
            <v>#N/A</v>
          </cell>
        </row>
        <row r="392">
          <cell r="A392">
            <v>534</v>
          </cell>
          <cell r="B392">
            <v>1</v>
          </cell>
          <cell r="C392" t="str">
            <v>Pectoral 2 Soles Oficial Principal PSA</v>
          </cell>
          <cell r="D392" t="str">
            <v>Policía de Seguridad Aeroportuaria,Productos,Atributos,Insignias / Jeraquías</v>
          </cell>
          <cell r="E392">
            <v>163.66000399999999</v>
          </cell>
          <cell r="F392">
            <v>0</v>
          </cell>
          <cell r="G392">
            <v>0</v>
          </cell>
          <cell r="H392">
            <v>0</v>
          </cell>
          <cell r="M392">
            <v>7709064</v>
          </cell>
          <cell r="S392">
            <v>0</v>
          </cell>
          <cell r="T392">
            <v>5</v>
          </cell>
          <cell r="U392">
            <v>5</v>
          </cell>
          <cell r="V392">
            <v>5</v>
          </cell>
          <cell r="W392">
            <v>0.03</v>
          </cell>
          <cell r="X392">
            <v>8</v>
          </cell>
          <cell r="Y392">
            <v>1</v>
          </cell>
          <cell r="Z392" t="str">
            <v>both</v>
          </cell>
          <cell r="AA392">
            <v>0</v>
          </cell>
          <cell r="AD392" t="str">
            <v>Pectoral bordado con 2 (dos) soles, de la Policía de Seguridad Aeroportuaria; para oficial principal.</v>
          </cell>
          <cell r="AF392" t="str">
            <v>PSA,Aeroportuaria,P.S.A.,Oficial Principal</v>
          </cell>
          <cell r="AJ392" t="str">
            <v>pectoral-2-soles-oficial-principal-psa</v>
          </cell>
          <cell r="AM392">
            <v>1</v>
          </cell>
          <cell r="AO392">
            <v>43035.824120370373</v>
          </cell>
          <cell r="AP392">
            <v>1</v>
          </cell>
          <cell r="AQ392" t="str">
            <v>http://rerda.com/img/p/2/3/4/5/2345.jpg</v>
          </cell>
          <cell r="AR392">
            <v>0</v>
          </cell>
          <cell r="AS392" t="str">
            <v>Altura:4 cm:5:1,Ancho:7.6 cm:6:1,Material:Bordado:3:1,Modelo:2 Soles:4:1,Jerarquía:Oficial Principal:0:1,Jurisdicción:Policía de Seguridad Aeroportuaria:2:1,Denominación:Insignia Pectoral:1:1</v>
          </cell>
          <cell r="AT392">
            <v>0</v>
          </cell>
          <cell r="AU392" t="str">
            <v>new</v>
          </cell>
          <cell r="AV392">
            <v>0</v>
          </cell>
          <cell r="AW392">
            <v>0</v>
          </cell>
          <cell r="AX392">
            <v>0</v>
          </cell>
          <cell r="AY392">
            <v>2</v>
          </cell>
          <cell r="AZ392">
            <v>1</v>
          </cell>
          <cell r="BA392">
            <v>0</v>
          </cell>
          <cell r="BB392">
            <v>0</v>
          </cell>
          <cell r="BD392">
            <v>163.66</v>
          </cell>
          <cell r="BE392" t="e">
            <v>#N/A</v>
          </cell>
        </row>
        <row r="393">
          <cell r="A393">
            <v>535</v>
          </cell>
          <cell r="B393">
            <v>1</v>
          </cell>
          <cell r="C393" t="str">
            <v>Pectoral 1 Sol y Serreta Oficial Mayor PSA</v>
          </cell>
          <cell r="D393" t="str">
            <v>Policía de Seguridad Aeroportuaria,Productos,Atributos,Insignias / Jeraquías</v>
          </cell>
          <cell r="E393">
            <v>163.66000399999999</v>
          </cell>
          <cell r="F393">
            <v>0</v>
          </cell>
          <cell r="G393">
            <v>0</v>
          </cell>
          <cell r="H393">
            <v>0</v>
          </cell>
          <cell r="M393">
            <v>7709068</v>
          </cell>
          <cell r="S393">
            <v>0</v>
          </cell>
          <cell r="T393">
            <v>5</v>
          </cell>
          <cell r="U393">
            <v>5</v>
          </cell>
          <cell r="V393">
            <v>5</v>
          </cell>
          <cell r="W393">
            <v>0.03</v>
          </cell>
          <cell r="X393">
            <v>3</v>
          </cell>
          <cell r="Y393">
            <v>1</v>
          </cell>
          <cell r="Z393" t="str">
            <v>both</v>
          </cell>
          <cell r="AA393">
            <v>0</v>
          </cell>
          <cell r="AD393" t="str">
            <v>Pectoral bordado con 1 (un) sol y serreta de la Policía de Seguridad Aeroportuaria, para oficial mayor.</v>
          </cell>
          <cell r="AF393" t="str">
            <v>PSA,Aeroportuaria,Oficial,P.S.A.,Mayor,Oficial Mayor</v>
          </cell>
          <cell r="AJ393" t="str">
            <v>pectoral-1-sol-y-serreta-oficial-mayor-psa</v>
          </cell>
          <cell r="AM393">
            <v>1</v>
          </cell>
          <cell r="AO393">
            <v>43038.37158564815</v>
          </cell>
          <cell r="AP393">
            <v>1</v>
          </cell>
          <cell r="AQ393" t="str">
            <v>http://rerda.com/img/p/2/3/5/0/2350.jpg</v>
          </cell>
          <cell r="AR393">
            <v>0</v>
          </cell>
          <cell r="AS393" t="str">
            <v>Altura:4 cm:5:1,Ancho:7.6 cm:6:1,Material:Bordado:3:1,Modelo:1 Sol y Serreta:4:1,Jerarquía:Oficial Mayor:0:1,Jurisdicción:Policía de Seguridad Aeroportuaria:2:1,Denominación:Insignia Pectoral:1:1</v>
          </cell>
          <cell r="AT393">
            <v>0</v>
          </cell>
          <cell r="AU393" t="str">
            <v>new</v>
          </cell>
          <cell r="AV393">
            <v>0</v>
          </cell>
          <cell r="AW393">
            <v>0</v>
          </cell>
          <cell r="AX393">
            <v>0</v>
          </cell>
          <cell r="AY393">
            <v>2</v>
          </cell>
          <cell r="AZ393">
            <v>1</v>
          </cell>
          <cell r="BA393">
            <v>0</v>
          </cell>
          <cell r="BB393">
            <v>0</v>
          </cell>
          <cell r="BD393">
            <v>163.66</v>
          </cell>
          <cell r="BE393" t="e">
            <v>#N/A</v>
          </cell>
        </row>
        <row r="394">
          <cell r="A394">
            <v>536</v>
          </cell>
          <cell r="B394">
            <v>1</v>
          </cell>
          <cell r="C394" t="str">
            <v>Pectoral 4 Soles Oficial en Jefe PSA</v>
          </cell>
          <cell r="D394" t="str">
            <v>Policía de Seguridad Aeroportuaria,Productos,Atributos,Insignias / Jeraquías</v>
          </cell>
          <cell r="E394">
            <v>181.85000600000001</v>
          </cell>
          <cell r="F394">
            <v>0</v>
          </cell>
          <cell r="G394">
            <v>0</v>
          </cell>
          <cell r="H394">
            <v>0</v>
          </cell>
          <cell r="M394">
            <v>7709067</v>
          </cell>
          <cell r="S394">
            <v>0</v>
          </cell>
          <cell r="T394">
            <v>5</v>
          </cell>
          <cell r="U394">
            <v>5</v>
          </cell>
          <cell r="V394">
            <v>5</v>
          </cell>
          <cell r="W394">
            <v>0.03</v>
          </cell>
          <cell r="X394">
            <v>10</v>
          </cell>
          <cell r="Y394">
            <v>1</v>
          </cell>
          <cell r="Z394" t="str">
            <v>both</v>
          </cell>
          <cell r="AA394">
            <v>0</v>
          </cell>
          <cell r="AD394" t="str">
            <v>Pectoral bordado con 4 (cuatro) soles de la Policía de Seguridad Aeroportuaria, para Oficial en Jefe.</v>
          </cell>
          <cell r="AF394" t="str">
            <v>PSA,Aeroportuaria,Oficial,P.S.A.,Oficial en Jefe</v>
          </cell>
          <cell r="AJ394" t="str">
            <v>pectoral-4-soles-oficial-en-jefe-psa</v>
          </cell>
          <cell r="AM394">
            <v>1</v>
          </cell>
          <cell r="AO394">
            <v>43038.376284722224</v>
          </cell>
          <cell r="AP394">
            <v>1</v>
          </cell>
          <cell r="AQ394" t="str">
            <v>http://rerda.com/img/p/2/3/5/1/2351.jpg</v>
          </cell>
          <cell r="AR394">
            <v>0</v>
          </cell>
          <cell r="AS394" t="str">
            <v>Altura:4 cm:5:1,Ancho:7.6 cm:6:1,Material:Bordado:3:1,Modelo:4 Soles:4:1,Jerarquía:Oficial en Jefe:0:1,Jurisdicción:Policía de Seguridad Aeroportuaria:2:1,Denominación:Insignia Pectoral:1:1</v>
          </cell>
          <cell r="AT394">
            <v>0</v>
          </cell>
          <cell r="AU394" t="str">
            <v>new</v>
          </cell>
          <cell r="AV394">
            <v>0</v>
          </cell>
          <cell r="AW394">
            <v>0</v>
          </cell>
          <cell r="AX394">
            <v>0</v>
          </cell>
          <cell r="AY394">
            <v>2</v>
          </cell>
          <cell r="AZ394">
            <v>1</v>
          </cell>
          <cell r="BA394">
            <v>0</v>
          </cell>
          <cell r="BB394">
            <v>0</v>
          </cell>
          <cell r="BD394">
            <v>181.85</v>
          </cell>
          <cell r="BE394" t="e">
            <v>#N/A</v>
          </cell>
        </row>
        <row r="395">
          <cell r="A395">
            <v>537</v>
          </cell>
          <cell r="B395">
            <v>1</v>
          </cell>
          <cell r="C395" t="str">
            <v>Pectoral 3 Soles Oficial Subinspector PSA</v>
          </cell>
          <cell r="D395" t="str">
            <v>Policía de Seguridad Aeroportuaria,Productos,Atributos,Insignias / Jeraquías</v>
          </cell>
          <cell r="E395">
            <v>181.85000600000001</v>
          </cell>
          <cell r="F395">
            <v>0</v>
          </cell>
          <cell r="G395">
            <v>0</v>
          </cell>
          <cell r="H395">
            <v>0</v>
          </cell>
          <cell r="M395">
            <v>7709066</v>
          </cell>
          <cell r="S395">
            <v>0</v>
          </cell>
          <cell r="T395">
            <v>5</v>
          </cell>
          <cell r="U395">
            <v>5</v>
          </cell>
          <cell r="V395">
            <v>5</v>
          </cell>
          <cell r="W395">
            <v>0.03</v>
          </cell>
          <cell r="X395">
            <v>7</v>
          </cell>
          <cell r="Y395">
            <v>1</v>
          </cell>
          <cell r="Z395" t="str">
            <v>both</v>
          </cell>
          <cell r="AA395">
            <v>0</v>
          </cell>
          <cell r="AD395" t="str">
            <v>Pectoral bordado con 3 (tres) soles de la Policía de Seguridad Aeroportuaria, para oficial subinspector.</v>
          </cell>
          <cell r="AF395" t="str">
            <v>PSA,Aeroportuaria,Oficial,P.S.A.,Subinspector</v>
          </cell>
          <cell r="AJ395" t="str">
            <v>pectoral-3-soles-oficial-subinspector-psa</v>
          </cell>
          <cell r="AM395">
            <v>1</v>
          </cell>
          <cell r="AO395">
            <v>43038.376400462963</v>
          </cell>
          <cell r="AP395">
            <v>1</v>
          </cell>
          <cell r="AQ395" t="str">
            <v>http://rerda.com/img/p/3/8/7/9/3879.jpg</v>
          </cell>
          <cell r="AR395">
            <v>0</v>
          </cell>
          <cell r="AS395" t="str">
            <v>Altura:4 cm:5:1,Ancho:7.6 cm:6:1,Material:Bordado:3:1,Modelo:3 Soles:4:1,Jerarquía:Oficial Subinspector:0:1,Jurisdicción:Policía de Seguridad Aeroportuaria:2:1,Denominación:Insignia Pectoral:1:1</v>
          </cell>
          <cell r="AT395">
            <v>0</v>
          </cell>
          <cell r="AU395" t="str">
            <v>new</v>
          </cell>
          <cell r="AV395">
            <v>0</v>
          </cell>
          <cell r="AW395">
            <v>0</v>
          </cell>
          <cell r="AX395">
            <v>0</v>
          </cell>
          <cell r="AY395">
            <v>2</v>
          </cell>
          <cell r="AZ395">
            <v>1</v>
          </cell>
          <cell r="BA395">
            <v>0</v>
          </cell>
          <cell r="BB395">
            <v>0</v>
          </cell>
          <cell r="BD395">
            <v>181.85</v>
          </cell>
          <cell r="BE395" t="e">
            <v>#N/A</v>
          </cell>
        </row>
        <row r="396">
          <cell r="A396">
            <v>539</v>
          </cell>
          <cell r="B396">
            <v>0</v>
          </cell>
          <cell r="C396" t="str">
            <v>Cuchillo Trento Commander</v>
          </cell>
          <cell r="D396" t="str">
            <v>Cuchillos,Productos,Accesorios</v>
          </cell>
          <cell r="E396">
            <v>2088.2399999999998</v>
          </cell>
          <cell r="F396">
            <v>0</v>
          </cell>
          <cell r="G396">
            <v>0</v>
          </cell>
          <cell r="H396">
            <v>0</v>
          </cell>
          <cell r="M396">
            <v>8521593</v>
          </cell>
          <cell r="S396">
            <v>0</v>
          </cell>
          <cell r="T396">
            <v>5</v>
          </cell>
          <cell r="U396">
            <v>5</v>
          </cell>
          <cell r="V396">
            <v>5</v>
          </cell>
          <cell r="W396">
            <v>0.03</v>
          </cell>
          <cell r="X396">
            <v>0</v>
          </cell>
          <cell r="Y396">
            <v>1</v>
          </cell>
          <cell r="Z396" t="str">
            <v>both</v>
          </cell>
          <cell r="AA396">
            <v>0</v>
          </cell>
          <cell r="AD396" t="str">
            <v>&lt;p&gt;Cuchillo Trento Commander con estuche camuflado de supervivencia, cordel y afilador incorporado.&lt;/p&gt;</v>
          </cell>
          <cell r="AE396" t="str">
            <v>&lt;ul&gt;&lt;br /&gt;&lt;li&gt;Mango anatómico tipo piedra grisásea labrada.&lt;/li&gt;&lt;br /&gt;&lt;li&gt;Hoja de gris verdoso oliva.&lt;/li&gt;&lt;br /&gt;&lt;li&gt;Placas del mango desmontable mediante llave allen.&lt;/li&gt;&lt;br /&gt;&lt;li&gt;4 (cuatro) endiduras curvas en la hoja tipo serrucho.&lt;/li&gt;&lt;br /&gt;&lt;li&gt;2 (dos) cordeles grises: uno para el cuchillo y el otro para el estuche.&lt;/li&gt;&lt;br /&gt;&lt;li&gt;Estuche de poliamida/cordura camuflado digital gris. Cuenta con un compartimiento para el afilador.&lt;/li&gt;&lt;br /&gt;&lt;li&gt;Placa afiladora incorporada al estuche.&lt;/li&gt;&lt;br /&gt;&lt;li&gt;Incluye una hermosa caja con presentación.&lt;/li&gt;&lt;br /&gt;&lt;li&gt;El estuche incluye seguros y tiras con abrojo para usar de muslera regulable.&lt;/li&gt;&lt;br /&gt;&lt;li&gt;Sistema MOLLE en el dorso del estuche.&lt;/li&gt;&lt;br /&gt;&lt;li&gt;Seguro regulador del cordel.&lt;/li&gt;&lt;br /&gt;&lt;/ul&gt;</v>
          </cell>
          <cell r="AF396" t="str">
            <v>Cuchillo,Supervivencia,Camuflado,Táctico,Comando,Commander</v>
          </cell>
          <cell r="AJ396" t="str">
            <v>cuchillo-trento-commander</v>
          </cell>
          <cell r="AM396">
            <v>1</v>
          </cell>
          <cell r="AO396">
            <v>43038.733182870368</v>
          </cell>
          <cell r="AP396">
            <v>1</v>
          </cell>
          <cell r="AQ396" t="str">
            <v>http://rerda.com/img/p/3/7/5/0/3750.jpg,http://rerda.com/img/p/2/3/6/9/2369.jpg,http://rerda.com/img/p/2/3/7/0/2370.jpg,http://rerda.com/img/p/2/3/6/6/2366.jpg,http://rerda.com/img/p/2/3/6/7/2367.jpg,http://rerda.com/img/p/2/3/6/8/2368.jpg,http://rerda.com/img/p/2/3/7/1/2371.jpg,http://rerda.com/img/p/2/3/6/5/2365.jpg</v>
          </cell>
          <cell r="AR396">
            <v>0</v>
          </cell>
          <cell r="AS396" t="str">
            <v>Ancho:37mm:6:1,Espesor:26mm:7:1,Material:Acero Inoxidable:3:1,Modelo:#131593:4:1,Longitud Extendido:333mm:9:1,Denominación:Trento Commander:1:1</v>
          </cell>
          <cell r="AT396">
            <v>0</v>
          </cell>
          <cell r="AU396" t="str">
            <v>new</v>
          </cell>
          <cell r="AV396">
            <v>0</v>
          </cell>
          <cell r="AW396">
            <v>0</v>
          </cell>
          <cell r="AX396">
            <v>0</v>
          </cell>
          <cell r="AY396">
            <v>2</v>
          </cell>
          <cell r="AZ396">
            <v>1</v>
          </cell>
          <cell r="BA396">
            <v>0</v>
          </cell>
          <cell r="BB396">
            <v>0</v>
          </cell>
          <cell r="BD396">
            <v>2088.2399999999998</v>
          </cell>
          <cell r="BE396" t="e">
            <v>#N/A</v>
          </cell>
        </row>
        <row r="397">
          <cell r="A397">
            <v>541</v>
          </cell>
          <cell r="B397">
            <v>0</v>
          </cell>
          <cell r="C397" t="str">
            <v>Navaja Mariposa Camuflada NF5517</v>
          </cell>
          <cell r="D397" t="str">
            <v>Cuchillos,Productos,Accesorios</v>
          </cell>
          <cell r="E397">
            <v>718.73999000000003</v>
          </cell>
          <cell r="F397">
            <v>0</v>
          </cell>
          <cell r="G397">
            <v>0</v>
          </cell>
          <cell r="H397">
            <v>0</v>
          </cell>
          <cell r="M397">
            <v>8520517</v>
          </cell>
          <cell r="S397">
            <v>0</v>
          </cell>
          <cell r="T397">
            <v>5</v>
          </cell>
          <cell r="U397">
            <v>5</v>
          </cell>
          <cell r="V397">
            <v>5</v>
          </cell>
          <cell r="W397">
            <v>0.03</v>
          </cell>
          <cell r="X397">
            <v>0</v>
          </cell>
          <cell r="Y397">
            <v>1</v>
          </cell>
          <cell r="Z397" t="str">
            <v>both</v>
          </cell>
          <cell r="AA397">
            <v>0</v>
          </cell>
          <cell r="AD397" t="str">
            <v>&lt;p&gt;Navaja con mango tipo mariposa y camuflado.&lt;/p&gt;&lt;br /&gt;&lt;p&gt;Estuche de cordurda/poliamida para poder llevar en el cinturón&lt;/p&gt;</v>
          </cell>
          <cell r="AE397" t="str">
            <v>&lt;p&gt;Hoja afilada y con sección de serrucho en la parte superior.&lt;/p&gt;&lt;br /&gt;&lt;p&gt;Ideal para supervivencia o maniobras tácticas.&lt;/p&gt;&lt;br /&gt;&lt;p&gt;Mango pintado de azul en el interior. Las placas que lo cubren son desmontables mediante tornillos tor.&lt;/p&gt;</v>
          </cell>
          <cell r="AF397" t="str">
            <v>Navaja,Camuflada</v>
          </cell>
          <cell r="AJ397" t="str">
            <v>navaja-mariposa-camuflada-nf5517</v>
          </cell>
          <cell r="AM397">
            <v>1</v>
          </cell>
          <cell r="AO397">
            <v>43039.797210648147</v>
          </cell>
          <cell r="AP397">
            <v>1</v>
          </cell>
          <cell r="AQ397" t="str">
            <v>http://rerda.com/img/p/2/3/8/6/2386.jpg,http://rerda.com/img/p/2/3/7/9/2379.jpg,http://rerda.com/img/p/2/3/8/0/2380.jpg,http://rerda.com/img/p/2/3/8/1/2381.jpg,http://rerda.com/img/p/2/3/8/2/2382.jpg,http://rerda.com/img/p/2/3/8/3/2383.jpg,http://rerda.com/img/p/2/3/8/4/2384.jpg,http://rerda.com/img/p/2/3/8/5/2385.jpg</v>
          </cell>
          <cell r="AR397">
            <v>0</v>
          </cell>
          <cell r="AS397" t="str">
            <v>Ancho:3,7 cm:6:1,Material:Acero Inoxidable:3:1,Modelo:NF5517:4:1,Longitud Extendido:21 cm:9:1,Longitud Plegado:11,5 cm:10:1</v>
          </cell>
          <cell r="AT397">
            <v>0</v>
          </cell>
          <cell r="AU397" t="str">
            <v>new</v>
          </cell>
          <cell r="AV397">
            <v>0</v>
          </cell>
          <cell r="AW397">
            <v>0</v>
          </cell>
          <cell r="AX397">
            <v>0</v>
          </cell>
          <cell r="AY397">
            <v>2</v>
          </cell>
          <cell r="AZ397">
            <v>1</v>
          </cell>
          <cell r="BA397">
            <v>0</v>
          </cell>
          <cell r="BB397">
            <v>0</v>
          </cell>
          <cell r="BD397">
            <v>718.74</v>
          </cell>
          <cell r="BE397" t="e">
            <v>#N/A</v>
          </cell>
        </row>
        <row r="398">
          <cell r="A398">
            <v>542</v>
          </cell>
          <cell r="B398">
            <v>1</v>
          </cell>
          <cell r="C398" t="str">
            <v>Navaja Mariposa Negra</v>
          </cell>
          <cell r="D398" t="str">
            <v>Cuchillos,Productos,Accesorios</v>
          </cell>
          <cell r="E398">
            <v>718.73999000000003</v>
          </cell>
          <cell r="F398">
            <v>0</v>
          </cell>
          <cell r="G398">
            <v>0</v>
          </cell>
          <cell r="H398">
            <v>0</v>
          </cell>
          <cell r="M398">
            <v>8520866</v>
          </cell>
          <cell r="S398">
            <v>0</v>
          </cell>
          <cell r="T398">
            <v>5</v>
          </cell>
          <cell r="U398">
            <v>5</v>
          </cell>
          <cell r="V398">
            <v>5</v>
          </cell>
          <cell r="W398">
            <v>0.03</v>
          </cell>
          <cell r="X398">
            <v>0</v>
          </cell>
          <cell r="Y398">
            <v>1</v>
          </cell>
          <cell r="Z398" t="str">
            <v>both</v>
          </cell>
          <cell r="AA398">
            <v>0</v>
          </cell>
          <cell r="AD398" t="str">
            <v>Navaja de acero inoxidable con mango de metal tipo mariposa. Mango semianatómico con agujeros y seguro para guardar.</v>
          </cell>
          <cell r="AE398" t="str">
            <v>El mango es desmontable mediante tornillos torx. Cuchilla con agugeros y forma táctica.</v>
          </cell>
          <cell r="AF398" t="str">
            <v>Navaja,Mariposa</v>
          </cell>
          <cell r="AJ398" t="str">
            <v>navaja-mariposa-negra</v>
          </cell>
          <cell r="AM398">
            <v>1</v>
          </cell>
          <cell r="AO398">
            <v>43039.847060185188</v>
          </cell>
          <cell r="AP398">
            <v>1</v>
          </cell>
          <cell r="AQ398" t="str">
            <v>http://rerda.com/img/p/2/3/8/7/2387.jpg,http://rerda.com/img/p/2/3/9/1/2391.jpg,http://rerda.com/img/p/2/3/8/8/2388.jpg,http://rerda.com/img/p/2/3/8/9/2389.jpg,http://rerda.com/img/p/2/3/9/0/2390.jpg</v>
          </cell>
          <cell r="AR398">
            <v>0</v>
          </cell>
          <cell r="AS398" t="str">
            <v>Ancho:2,9 cm:6:1,Espesor:1,9 cm la hoja:7:1,Longitud Extendido:22 cm:9:1,Longitud Plegado:13 cm:10:1</v>
          </cell>
          <cell r="AT398">
            <v>0</v>
          </cell>
          <cell r="AU398" t="str">
            <v>new</v>
          </cell>
          <cell r="AV398">
            <v>0</v>
          </cell>
          <cell r="AW398">
            <v>0</v>
          </cell>
          <cell r="AX398">
            <v>0</v>
          </cell>
          <cell r="AY398">
            <v>2</v>
          </cell>
          <cell r="AZ398">
            <v>1</v>
          </cell>
          <cell r="BA398">
            <v>0</v>
          </cell>
          <cell r="BB398">
            <v>0</v>
          </cell>
          <cell r="BD398">
            <v>718.74</v>
          </cell>
          <cell r="BE398" t="e">
            <v>#N/A</v>
          </cell>
        </row>
        <row r="399">
          <cell r="A399">
            <v>543</v>
          </cell>
          <cell r="B399">
            <v>1</v>
          </cell>
          <cell r="C399" t="str">
            <v>Metálico Rueda Alada Dorada</v>
          </cell>
          <cell r="D399" t="str">
            <v>Varios,Productos,Atributos,Metálicos</v>
          </cell>
          <cell r="E399">
            <v>280.79998799999998</v>
          </cell>
          <cell r="F399">
            <v>0</v>
          </cell>
          <cell r="G399">
            <v>0</v>
          </cell>
          <cell r="H399">
            <v>0</v>
          </cell>
          <cell r="M399">
            <v>7707115</v>
          </cell>
          <cell r="S399">
            <v>0</v>
          </cell>
          <cell r="T399">
            <v>5</v>
          </cell>
          <cell r="U399">
            <v>5</v>
          </cell>
          <cell r="V399">
            <v>5</v>
          </cell>
          <cell r="W399">
            <v>0.03</v>
          </cell>
          <cell r="X399">
            <v>0</v>
          </cell>
          <cell r="Y399">
            <v>1</v>
          </cell>
          <cell r="Z399" t="str">
            <v>both</v>
          </cell>
          <cell r="AA399">
            <v>0</v>
          </cell>
          <cell r="AD399" t="str">
            <v xml:space="preserve">Rueda metálica alada color dorada. Con 2 (pines). </v>
          </cell>
          <cell r="AF399" t="str">
            <v>Motorizada,Metálico,Rueda Alada,Dorada</v>
          </cell>
          <cell r="AJ399" t="str">
            <v>metalico-rueda-alada-dorada</v>
          </cell>
          <cell r="AM399">
            <v>1</v>
          </cell>
          <cell r="AO399">
            <v>43040.466168981482</v>
          </cell>
          <cell r="AP399">
            <v>1</v>
          </cell>
          <cell r="AQ399" t="str">
            <v>http://rerda.com/img/p/3/8/7/8/3878.jpg</v>
          </cell>
          <cell r="AR399">
            <v>0</v>
          </cell>
          <cell r="AS399" t="str">
            <v>Altura:2,5 cm:5:1,Ancho:6,5 cm:6:1,Material:Metal:3:1,Modelo:2 pines:4:1,Denominación:Ruedas Aladas:1:1</v>
          </cell>
          <cell r="AT399">
            <v>0</v>
          </cell>
          <cell r="AU399" t="str">
            <v>new</v>
          </cell>
          <cell r="AV399">
            <v>0</v>
          </cell>
          <cell r="AW399">
            <v>0</v>
          </cell>
          <cell r="AX399">
            <v>0</v>
          </cell>
          <cell r="AY399">
            <v>2</v>
          </cell>
          <cell r="AZ399">
            <v>1</v>
          </cell>
          <cell r="BA399">
            <v>0</v>
          </cell>
          <cell r="BB399">
            <v>0</v>
          </cell>
          <cell r="BD399">
            <v>280.8</v>
          </cell>
          <cell r="BE399" t="e">
            <v>#N/A</v>
          </cell>
        </row>
        <row r="400">
          <cell r="A400">
            <v>544</v>
          </cell>
          <cell r="B400">
            <v>1</v>
          </cell>
          <cell r="C400" t="str">
            <v>Hebilla con Torreón Penitenciario Plateado</v>
          </cell>
          <cell r="D400" t="str">
            <v>Hebillas,Productos,Atributos,Metálicos</v>
          </cell>
          <cell r="E400">
            <v>647.98999000000003</v>
          </cell>
          <cell r="F400">
            <v>0</v>
          </cell>
          <cell r="G400">
            <v>0</v>
          </cell>
          <cell r="H400">
            <v>0</v>
          </cell>
          <cell r="M400">
            <v>7707324</v>
          </cell>
          <cell r="S400">
            <v>0</v>
          </cell>
          <cell r="T400">
            <v>5</v>
          </cell>
          <cell r="U400">
            <v>5</v>
          </cell>
          <cell r="V400">
            <v>5</v>
          </cell>
          <cell r="W400">
            <v>0.03</v>
          </cell>
          <cell r="X400">
            <v>0</v>
          </cell>
          <cell r="Y400">
            <v>1</v>
          </cell>
          <cell r="Z400" t="str">
            <v>both</v>
          </cell>
          <cell r="AA400">
            <v>0</v>
          </cell>
          <cell r="AD400" t="str">
            <v xml:space="preserve">Hebilla metálica con torreón Penitenciario. Cuenta con 3 ganchos para sujetar en cinturón. </v>
          </cell>
          <cell r="AF400" t="str">
            <v>Penitenciaría,Salida,Torreón,Hebilla</v>
          </cell>
          <cell r="AJ400" t="str">
            <v>hebilla-con-torreon-penitenciario-plateado</v>
          </cell>
          <cell r="AM400">
            <v>1</v>
          </cell>
          <cell r="AO400">
            <v>43040.734363425923</v>
          </cell>
          <cell r="AP400">
            <v>1</v>
          </cell>
          <cell r="AQ400" t="str">
            <v>http://rerda.com/img/p/2/3/9/7/2397.jpg,http://rerda.com/img/p/2/3/9/8/2398.jpg</v>
          </cell>
          <cell r="AR400">
            <v>0</v>
          </cell>
          <cell r="AS400" t="str">
            <v>Altura:4 cm:5:1,Ancho:4 cm:6:1,Material:Metal:3:1,Modelo:Plateado:4:1,Denominación:Torreón Penitenciario:1:1</v>
          </cell>
          <cell r="AT400">
            <v>0</v>
          </cell>
          <cell r="AU400" t="str">
            <v>new</v>
          </cell>
          <cell r="AV400">
            <v>0</v>
          </cell>
          <cell r="AW400">
            <v>0</v>
          </cell>
          <cell r="AX400">
            <v>0</v>
          </cell>
          <cell r="AY400">
            <v>2</v>
          </cell>
          <cell r="AZ400">
            <v>1</v>
          </cell>
          <cell r="BA400">
            <v>0</v>
          </cell>
          <cell r="BB400">
            <v>0</v>
          </cell>
          <cell r="BD400">
            <v>647.99</v>
          </cell>
          <cell r="BE400" t="e">
            <v>#N/A</v>
          </cell>
        </row>
        <row r="401">
          <cell r="A401">
            <v>545</v>
          </cell>
          <cell r="B401">
            <v>0</v>
          </cell>
          <cell r="C401" t="str">
            <v>Cinta Camuflada para Enmascarar</v>
          </cell>
          <cell r="D401" t="str">
            <v>Camping, maniobras o campamentos,Productos,Equipamientos</v>
          </cell>
          <cell r="E401">
            <v>0</v>
          </cell>
          <cell r="F401">
            <v>0</v>
          </cell>
          <cell r="G401">
            <v>0</v>
          </cell>
          <cell r="H401">
            <v>0</v>
          </cell>
          <cell r="M401">
            <v>7701101</v>
          </cell>
          <cell r="S401">
            <v>0</v>
          </cell>
          <cell r="T401">
            <v>5</v>
          </cell>
          <cell r="U401">
            <v>5</v>
          </cell>
          <cell r="V401">
            <v>5</v>
          </cell>
          <cell r="W401">
            <v>0.03</v>
          </cell>
          <cell r="X401">
            <v>0</v>
          </cell>
          <cell r="Y401">
            <v>1</v>
          </cell>
          <cell r="Z401" t="str">
            <v>both</v>
          </cell>
          <cell r="AA401">
            <v>0</v>
          </cell>
          <cell r="AD401" t="str">
            <v>&lt;p&gt;Cinta camuflada para enmascarar miras, armas, elementos, etc.&lt;/p&gt;&lt;br /&gt;&lt;p&gt;Ideal para maniobras tácticas.&lt;/p&gt;</v>
          </cell>
          <cell r="AE401" t="str">
            <v>&lt;p&gt;Cinta camuflada para forrar y proteger armas, binoculares, termos , etc.&lt;/p&gt;&lt;br /&gt;&lt;p&gt;Modelos Camo desierto, ACU digital Camo, Camo jungla.&lt;/p&gt;&lt;br /&gt;&lt;p&gt;Autoadhesiva , reutilizable.&lt;/p&gt;</v>
          </cell>
          <cell r="AF401" t="str">
            <v>Camuflada,Cinta</v>
          </cell>
          <cell r="AJ401" t="str">
            <v>cinta-camuflada-para-enmascarar</v>
          </cell>
          <cell r="AM401">
            <v>1</v>
          </cell>
          <cell r="AO401">
            <v>43042.829583333332</v>
          </cell>
          <cell r="AP401">
            <v>1</v>
          </cell>
          <cell r="AQ401" t="str">
            <v>http://rerda.com/img/p/2/4/2/8/2428.jpg,http://rerda.com/img/p/2/4/0/1/2401.jpg,http://rerda.com/img/p/2/4/0/2/2402.jpg,http://rerda.com/img/p/2/4/0/3/2403.jpg,http://rerda.com/img/p/2/4/0/4/2404.jpg</v>
          </cell>
          <cell r="AR401">
            <v>0</v>
          </cell>
          <cell r="AS401" t="str">
            <v>Ancho:5 cm:6:1,Longitud Extendido:4,5 metros:9:1</v>
          </cell>
          <cell r="AT401">
            <v>0</v>
          </cell>
          <cell r="AU401" t="str">
            <v>new</v>
          </cell>
          <cell r="AV401">
            <v>0</v>
          </cell>
          <cell r="AW401">
            <v>0</v>
          </cell>
          <cell r="AX401">
            <v>0</v>
          </cell>
          <cell r="AY401">
            <v>2</v>
          </cell>
          <cell r="AZ401">
            <v>1</v>
          </cell>
          <cell r="BA401">
            <v>0</v>
          </cell>
          <cell r="BB401">
            <v>0</v>
          </cell>
          <cell r="BD401">
            <v>0</v>
          </cell>
          <cell r="BE401" t="e">
            <v>#N/A</v>
          </cell>
        </row>
        <row r="402">
          <cell r="A402">
            <v>550</v>
          </cell>
          <cell r="B402">
            <v>0</v>
          </cell>
          <cell r="C402" t="str">
            <v>Gancho Mosquetón Con Clip</v>
          </cell>
          <cell r="D402" t="str">
            <v>Camping, maniobras o campamentos,Productos</v>
          </cell>
          <cell r="E402">
            <v>97.529999000000004</v>
          </cell>
          <cell r="F402">
            <v>0</v>
          </cell>
          <cell r="G402">
            <v>0</v>
          </cell>
          <cell r="H402">
            <v>0</v>
          </cell>
          <cell r="M402">
            <v>8520506</v>
          </cell>
          <cell r="S402">
            <v>0</v>
          </cell>
          <cell r="T402">
            <v>5</v>
          </cell>
          <cell r="U402">
            <v>5</v>
          </cell>
          <cell r="V402">
            <v>5</v>
          </cell>
          <cell r="W402">
            <v>0.03</v>
          </cell>
          <cell r="X402">
            <v>0</v>
          </cell>
          <cell r="Y402">
            <v>1</v>
          </cell>
          <cell r="Z402" t="str">
            <v>both</v>
          </cell>
          <cell r="AA402">
            <v>0</v>
          </cell>
          <cell r="AD402" t="str">
            <v>&lt;p&gt;Gancho mosquetón galvanizado y reforzado.&lt;/p&gt;&lt;br /&gt;&lt;p&gt;Consta de un sistema de seguridad con clip y resorte.&lt;br /&gt;&lt;br /&gt;&lt;/p&gt;</v>
          </cell>
          <cell r="AE402" t="str">
            <v>&lt;p&gt;Ideal para soportar grandes pesos.&lt;/p&gt;&lt;br /&gt;&lt;p&gt;Escaladas, rapel, maniobras tácticas, etc...&lt;/p&gt;</v>
          </cell>
          <cell r="AF402" t="str">
            <v>Tácticos,Correajes</v>
          </cell>
          <cell r="AJ402" t="str">
            <v>gancho-mosqueton-con-clip</v>
          </cell>
          <cell r="AM402">
            <v>1</v>
          </cell>
          <cell r="AO402">
            <v>43049.727951388886</v>
          </cell>
          <cell r="AP402">
            <v>1</v>
          </cell>
          <cell r="AQ402" t="str">
            <v>http://rerda.com/img/p/2/4/4/7/2447.jpg</v>
          </cell>
          <cell r="AR402">
            <v>0</v>
          </cell>
          <cell r="AS402" t="str">
            <v>Altura:7 cm:5:1,Ancho:3 cm:6:1,Espesor:6 mm:7:1,Material:Acero Galvanizado:3:1,Modelo:Con Clip:4:1</v>
          </cell>
          <cell r="AT402">
            <v>0</v>
          </cell>
          <cell r="AU402" t="str">
            <v>new</v>
          </cell>
          <cell r="AV402">
            <v>0</v>
          </cell>
          <cell r="AW402">
            <v>0</v>
          </cell>
          <cell r="AX402">
            <v>0</v>
          </cell>
          <cell r="AY402">
            <v>2</v>
          </cell>
          <cell r="AZ402">
            <v>1</v>
          </cell>
          <cell r="BA402">
            <v>0</v>
          </cell>
          <cell r="BB402">
            <v>0</v>
          </cell>
          <cell r="BD402">
            <v>97.53</v>
          </cell>
          <cell r="BE402" t="e">
            <v>#N/A</v>
          </cell>
        </row>
        <row r="403">
          <cell r="A403">
            <v>551</v>
          </cell>
          <cell r="B403">
            <v>0</v>
          </cell>
          <cell r="C403" t="str">
            <v>Gancho Mosquetón Con Rosca</v>
          </cell>
          <cell r="D403" t="str">
            <v>Camping, maniobras o campamentos,Productos</v>
          </cell>
          <cell r="E403">
            <v>97.529999000000004</v>
          </cell>
          <cell r="F403">
            <v>0</v>
          </cell>
          <cell r="G403">
            <v>0</v>
          </cell>
          <cell r="H403">
            <v>0</v>
          </cell>
          <cell r="M403">
            <v>8520507</v>
          </cell>
          <cell r="S403">
            <v>0</v>
          </cell>
          <cell r="T403">
            <v>5</v>
          </cell>
          <cell r="U403">
            <v>5</v>
          </cell>
          <cell r="V403">
            <v>5</v>
          </cell>
          <cell r="W403">
            <v>0.03</v>
          </cell>
          <cell r="X403">
            <v>0</v>
          </cell>
          <cell r="Y403">
            <v>1</v>
          </cell>
          <cell r="Z403" t="str">
            <v>both</v>
          </cell>
          <cell r="AA403">
            <v>0</v>
          </cell>
          <cell r="AD403" t="str">
            <v>&lt;p&gt;Compuesto de material resistente y un sistema de seguridad con rosca.&lt;/p&gt;</v>
          </cell>
          <cell r="AE403" t="str">
            <v>&lt;p&gt;Este gancho es ideal para maniobras tácticas, supervivencia, sujetar bolsos, etc...&lt;/p&gt;</v>
          </cell>
          <cell r="AF403" t="str">
            <v>Tácticos,Maniobras,Escalada,Rapel</v>
          </cell>
          <cell r="AJ403" t="str">
            <v>gancho-mosqueton-con-rosca</v>
          </cell>
          <cell r="AM403">
            <v>1</v>
          </cell>
          <cell r="AO403">
            <v>43049.731134259258</v>
          </cell>
          <cell r="AP403">
            <v>1</v>
          </cell>
          <cell r="AQ403" t="str">
            <v>http://rerda.com/img/p/2/4/4/8/2448.jpg</v>
          </cell>
          <cell r="AR403">
            <v>0</v>
          </cell>
          <cell r="AS403" t="str">
            <v>Altura:7 cm:5:1,Ancho:3 cm:6:1,Espesor:6 mm:7:1,Material:Acero Galvanizado:3:1,Modelo:Con Rosca:4:1</v>
          </cell>
          <cell r="AT403">
            <v>0</v>
          </cell>
          <cell r="AU403" t="str">
            <v>new</v>
          </cell>
          <cell r="AV403">
            <v>0</v>
          </cell>
          <cell r="AW403">
            <v>0</v>
          </cell>
          <cell r="AX403">
            <v>0</v>
          </cell>
          <cell r="AY403">
            <v>2</v>
          </cell>
          <cell r="AZ403">
            <v>1</v>
          </cell>
          <cell r="BA403">
            <v>0</v>
          </cell>
          <cell r="BB403">
            <v>0</v>
          </cell>
          <cell r="BD403">
            <v>97.53</v>
          </cell>
          <cell r="BE403" t="e">
            <v>#N/A</v>
          </cell>
        </row>
        <row r="404">
          <cell r="A404">
            <v>552</v>
          </cell>
          <cell r="B404">
            <v>0</v>
          </cell>
          <cell r="C404" t="str">
            <v>Hacha Táctica Columbia 3307A</v>
          </cell>
          <cell r="D404" t="str">
            <v>Hachas,Productos,Camping, maniobras o campamentos</v>
          </cell>
          <cell r="E404">
            <v>0</v>
          </cell>
          <cell r="F404">
            <v>0</v>
          </cell>
          <cell r="G404">
            <v>0</v>
          </cell>
          <cell r="H404">
            <v>0</v>
          </cell>
          <cell r="M404">
            <v>8520953</v>
          </cell>
          <cell r="S404">
            <v>0</v>
          </cell>
          <cell r="T404">
            <v>5</v>
          </cell>
          <cell r="U404">
            <v>5</v>
          </cell>
          <cell r="V404">
            <v>5</v>
          </cell>
          <cell r="W404">
            <v>0.03</v>
          </cell>
          <cell r="X404">
            <v>0</v>
          </cell>
          <cell r="Y404">
            <v>1</v>
          </cell>
          <cell r="Z404" t="str">
            <v>both</v>
          </cell>
          <cell r="AA404">
            <v>0</v>
          </cell>
          <cell r="AD404" t="str">
            <v>&lt;p&gt;Hacha táctica multifunción de acero con mango de goma y anatómico.&lt;/p&gt;</v>
          </cell>
          <cell r="AE404" t="str">
            <v>&lt;ul&gt;&lt;br /&gt;&lt;li&gt;Estuche protector de poliamida/cordura.&lt;/li&gt;&lt;br /&gt;&lt;li&gt;Ojal para colgar de un cinturón o mochila.&lt;/li&gt;&lt;br /&gt;&lt;li&gt;Hoja fina.&lt;/li&gt;&lt;br /&gt;&lt;li&gt;Llave para aflojar o ajustar tuercas con tres (3) medidas: 10mm, 13mm y 17mm.&lt;/li&gt;&lt;br /&gt;&lt;li&gt;Destapador con filo interno para cortar ramas o cuerdas.&lt;/li&gt;&lt;br /&gt;&lt;/ul&gt;</v>
          </cell>
          <cell r="AF404" t="str">
            <v>Camping,Táctica,Hacha,Columbia</v>
          </cell>
          <cell r="AJ404" t="str">
            <v>hacha-tactica-columbia-3307a</v>
          </cell>
          <cell r="AM404">
            <v>1</v>
          </cell>
          <cell r="AO404">
            <v>43049.746215277781</v>
          </cell>
          <cell r="AP404">
            <v>1</v>
          </cell>
          <cell r="AQ404" t="str">
            <v>http://rerda.com/img/p/2/4/5/3/2453.jpg,http://rerda.com/img/p/2/4/4/9/2449.jpg,http://rerda.com/img/p/2/4/5/1/2451.jpg,http://rerda.com/img/p/2/4/5/2/2452.jpg</v>
          </cell>
          <cell r="AR404">
            <v>0</v>
          </cell>
          <cell r="AS404" t="str">
            <v>Altura:28 cm:5:1,Ancho:9,5 cm:6:1,Material:Acero:3:1,Modelo:3307A:4:1,Denominación:Hacha Columbia:1:1</v>
          </cell>
          <cell r="AT404">
            <v>0</v>
          </cell>
          <cell r="AU404" t="str">
            <v>new</v>
          </cell>
          <cell r="AV404">
            <v>0</v>
          </cell>
          <cell r="AW404">
            <v>0</v>
          </cell>
          <cell r="AX404">
            <v>0</v>
          </cell>
          <cell r="AY404">
            <v>2</v>
          </cell>
          <cell r="AZ404">
            <v>1</v>
          </cell>
          <cell r="BA404">
            <v>0</v>
          </cell>
          <cell r="BB404">
            <v>0</v>
          </cell>
          <cell r="BD404">
            <v>0</v>
          </cell>
          <cell r="BE404" t="e">
            <v>#N/A</v>
          </cell>
        </row>
        <row r="405">
          <cell r="A405">
            <v>553</v>
          </cell>
          <cell r="B405">
            <v>0</v>
          </cell>
          <cell r="C405" t="str">
            <v>Cubiertos Plegables Multiuso Red Target</v>
          </cell>
          <cell r="D405" t="str">
            <v>Camping, maniobras o campamentos,Productos</v>
          </cell>
          <cell r="E405">
            <v>391.63000499999998</v>
          </cell>
          <cell r="F405">
            <v>0</v>
          </cell>
          <cell r="G405">
            <v>0</v>
          </cell>
          <cell r="H405">
            <v>1</v>
          </cell>
          <cell r="I405">
            <v>36.9</v>
          </cell>
          <cell r="M405">
            <v>8520999</v>
          </cell>
          <cell r="S405">
            <v>0</v>
          </cell>
          <cell r="T405">
            <v>5</v>
          </cell>
          <cell r="U405">
            <v>5</v>
          </cell>
          <cell r="V405">
            <v>5</v>
          </cell>
          <cell r="W405">
            <v>0.03</v>
          </cell>
          <cell r="X405">
            <v>0</v>
          </cell>
          <cell r="Y405">
            <v>1</v>
          </cell>
          <cell r="Z405" t="str">
            <v>both</v>
          </cell>
          <cell r="AA405">
            <v>0</v>
          </cell>
          <cell r="AD405" t="str">
            <v>&lt;p&gt;Navaja y cubiertos plegables multiuso, de acero inoxidable.&lt;/p&gt;</v>
          </cell>
          <cell r="AE405"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405" t="str">
            <v>Supervivencia,Camping,Multiuso</v>
          </cell>
          <cell r="AJ405" t="str">
            <v>cubiertos-plegables-multiuso-red-target</v>
          </cell>
          <cell r="AM405">
            <v>1</v>
          </cell>
          <cell r="AO405">
            <v>43049.779872685183</v>
          </cell>
          <cell r="AP405">
            <v>1</v>
          </cell>
          <cell r="AQ405" t="str">
            <v>http://rerda.com/img/p/2/4/5/4/2454.jpg,http://rerda.com/img/p/2/4/5/8/2458.jpg,http://rerda.com/img/p/2/4/5/5/2455.jpg,http://rerda.com/img/p/2/4/5/6/2456.jpg,http://rerda.com/img/p/2/4/5/7/2457.jpg</v>
          </cell>
          <cell r="AR405">
            <v>0</v>
          </cell>
          <cell r="AS405" t="str">
            <v>Material:Acero Inoxidable:3:1,Modelo:RedTarget:4:1</v>
          </cell>
          <cell r="AT405">
            <v>0</v>
          </cell>
          <cell r="AU405" t="str">
            <v>new</v>
          </cell>
          <cell r="AV405">
            <v>0</v>
          </cell>
          <cell r="AW405">
            <v>0</v>
          </cell>
          <cell r="AX405">
            <v>0</v>
          </cell>
          <cell r="AY405">
            <v>2</v>
          </cell>
          <cell r="AZ405">
            <v>1</v>
          </cell>
          <cell r="BA405">
            <v>0</v>
          </cell>
          <cell r="BB405">
            <v>0</v>
          </cell>
          <cell r="BD405">
            <v>354.73</v>
          </cell>
          <cell r="BE405" t="e">
            <v>#N/A</v>
          </cell>
        </row>
        <row r="406">
          <cell r="A406">
            <v>554</v>
          </cell>
          <cell r="B406">
            <v>1</v>
          </cell>
          <cell r="C406" t="str">
            <v>Porta Cargador Simple Ajustable</v>
          </cell>
          <cell r="D406" t="str">
            <v>Porta cargadores,Productos,Equipamientos,Porta elementos</v>
          </cell>
          <cell r="E406">
            <v>972</v>
          </cell>
          <cell r="F406">
            <v>0</v>
          </cell>
          <cell r="G406">
            <v>0</v>
          </cell>
          <cell r="H406">
            <v>0</v>
          </cell>
          <cell r="M406">
            <v>8705072</v>
          </cell>
          <cell r="S406">
            <v>0</v>
          </cell>
          <cell r="T406">
            <v>5</v>
          </cell>
          <cell r="U406">
            <v>5</v>
          </cell>
          <cell r="V406">
            <v>5</v>
          </cell>
          <cell r="W406">
            <v>0.03</v>
          </cell>
          <cell r="X406">
            <v>145</v>
          </cell>
          <cell r="Y406">
            <v>1</v>
          </cell>
          <cell r="Z406" t="str">
            <v>both</v>
          </cell>
          <cell r="AA406">
            <v>0</v>
          </cell>
          <cell r="AD406" t="str">
            <v xml:space="preserve">Porta cargador simple de poliamida/cordura. Es regulable con el seguro provisto de abrojo (velcro) tanto en el interior como en el exterior. </v>
          </cell>
          <cell r="AE406" t="str">
            <v xml:space="preserve">Cuenta con un pasacinto con capacidad para un cinturón de 6 cm de ancho. </v>
          </cell>
          <cell r="AF406" t="str">
            <v>Poliamida,Porta Cargador,Cordura</v>
          </cell>
          <cell r="AJ406" t="str">
            <v>porta-cargador-simple-ajustable</v>
          </cell>
          <cell r="AM406">
            <v>1</v>
          </cell>
          <cell r="AO406">
            <v>43052.8046875</v>
          </cell>
          <cell r="AP406">
            <v>1</v>
          </cell>
          <cell r="AQ406" t="str">
            <v>http://rerda.com/img/p/2/4/5/9/2459.jpg,http://rerda.com/img/p/2/4/6/0/2460.jpg,http://rerda.com/img/p/2/4/6/1/2461.jpg,http://rerda.com/img/p/2/4/6/2/2462.jpg,http://rerda.com/img/p/2/4/6/3/2463.jpg,http://rerda.com/img/p/2/4/6/4/2464.jpg,http://rerda.com/img/p/2/4/6/5/2465.jpg,http://rerda.com/img/p/2/4/6/6/2466.jpg</v>
          </cell>
          <cell r="AR406">
            <v>0</v>
          </cell>
          <cell r="AS406" t="str">
            <v>Altura:11 cm:5:1,Ancho:4,5 cm:6:1,Espesor:3 cm:7:1,Material:Poliamida:3:0,Modelo:Simple Regulable:4:1</v>
          </cell>
          <cell r="AT406">
            <v>0</v>
          </cell>
          <cell r="AU406" t="str">
            <v>new</v>
          </cell>
          <cell r="AV406">
            <v>0</v>
          </cell>
          <cell r="AW406">
            <v>0</v>
          </cell>
          <cell r="AX406">
            <v>0</v>
          </cell>
          <cell r="AY406">
            <v>2</v>
          </cell>
          <cell r="AZ406">
            <v>1</v>
          </cell>
          <cell r="BA406">
            <v>0</v>
          </cell>
          <cell r="BB406">
            <v>0</v>
          </cell>
          <cell r="BD406">
            <v>972</v>
          </cell>
          <cell r="BE406" t="e">
            <v>#N/A</v>
          </cell>
        </row>
        <row r="407">
          <cell r="A407">
            <v>555</v>
          </cell>
          <cell r="B407">
            <v>0</v>
          </cell>
          <cell r="C407" t="str">
            <v>Linterna Frontal de Led para Bici</v>
          </cell>
          <cell r="D407" t="str">
            <v>Linternas,Productos,Accesorios</v>
          </cell>
          <cell r="E407">
            <v>411.63000499999998</v>
          </cell>
          <cell r="F407">
            <v>0</v>
          </cell>
          <cell r="G407">
            <v>0</v>
          </cell>
          <cell r="H407">
            <v>0</v>
          </cell>
          <cell r="M407">
            <v>8520026</v>
          </cell>
          <cell r="S407">
            <v>0</v>
          </cell>
          <cell r="T407">
            <v>5</v>
          </cell>
          <cell r="U407">
            <v>5</v>
          </cell>
          <cell r="V407">
            <v>5</v>
          </cell>
          <cell r="W407">
            <v>0.03</v>
          </cell>
          <cell r="X407">
            <v>0</v>
          </cell>
          <cell r="Y407">
            <v>1</v>
          </cell>
          <cell r="Z407" t="str">
            <v>both</v>
          </cell>
          <cell r="AA407">
            <v>0</v>
          </cell>
          <cell r="AD407" t="str">
            <v>&lt;p&gt;Linterna delantera de bici a led con sujetador de goma.&lt;/p&gt;</v>
          </cell>
          <cell r="AE407" t="str">
            <v>&lt;ul&gt;&lt;br /&gt;&lt;li&gt;Funciona con 2 (dos) baterías CR2032.&lt;/li&gt;&lt;br /&gt;&lt;li&gt;Leds con gran calidad 2W.&lt;/li&gt;&lt;br /&gt;&lt;li&gt;También sirve como luz trasera de bici.&lt;/li&gt;&lt;br /&gt;&lt;li&gt;Para colocar en un casco o cualquier caño.&lt;/li&gt;&lt;br /&gt;&lt;li&gt;Botón de encendido y apagado.&lt;/li&gt;&lt;br /&gt;&lt;li&gt;&lt;strong&gt;Consumo&lt;/strong&gt;: 3 voltios.&lt;/li&gt;&lt;br /&gt;&lt;/ul&gt;</v>
          </cell>
          <cell r="AF407" t="str">
            <v>Linterna,Led,Bici</v>
          </cell>
          <cell r="AJ407" t="str">
            <v>linterna-frontal-de-led-para-bici</v>
          </cell>
          <cell r="AM407">
            <v>1</v>
          </cell>
          <cell r="AO407">
            <v>43054.450185185182</v>
          </cell>
          <cell r="AP407">
            <v>1</v>
          </cell>
          <cell r="AQ407" t="str">
            <v>http://rerda.com/img/p/3/7/2/7/3727.jpg,http://rerda.com/img/p/2/4/6/7/2467.jpg,http://rerda.com/img/p/2/4/6/8/2468.jpg,http://rerda.com/img/p/2/4/6/9/2469.jpg,http://rerda.com/img/p/2/4/7/0/2470.jpg,http://rerda.com/img/p/2/4/7/1/2471.jpg,http://rerda.com/img/p/2/4/7/2/2472.jpg,http://rerda.com/img/p/2/4/7/4/2474.jpg</v>
          </cell>
          <cell r="AR407">
            <v>0</v>
          </cell>
          <cell r="AS407" t="str">
            <v>Altura:5,5 cm:5:1,Ancho:4,3 cm:6:1,Espesor:4,3 cm:7:1,Voltage de entrada:3v:11:1</v>
          </cell>
          <cell r="AT407">
            <v>0</v>
          </cell>
          <cell r="AU407" t="str">
            <v>new</v>
          </cell>
          <cell r="AV407">
            <v>0</v>
          </cell>
          <cell r="AW407">
            <v>0</v>
          </cell>
          <cell r="AX407">
            <v>0</v>
          </cell>
          <cell r="AY407">
            <v>2</v>
          </cell>
          <cell r="AZ407">
            <v>1</v>
          </cell>
          <cell r="BA407">
            <v>0</v>
          </cell>
          <cell r="BB407">
            <v>0</v>
          </cell>
          <cell r="BD407">
            <v>411.63</v>
          </cell>
          <cell r="BE407" t="e">
            <v>#N/A</v>
          </cell>
        </row>
        <row r="408">
          <cell r="A408">
            <v>556</v>
          </cell>
          <cell r="B408">
            <v>0</v>
          </cell>
          <cell r="C408" t="str">
            <v>Luz Trasera de Bici a Led</v>
          </cell>
          <cell r="D408" t="str">
            <v>Linternas,Productos,Accesorios</v>
          </cell>
          <cell r="E408">
            <v>260.04998799999998</v>
          </cell>
          <cell r="F408">
            <v>0</v>
          </cell>
          <cell r="G408">
            <v>0</v>
          </cell>
          <cell r="H408">
            <v>0</v>
          </cell>
          <cell r="M408">
            <v>8503505</v>
          </cell>
          <cell r="S408">
            <v>0</v>
          </cell>
          <cell r="T408">
            <v>5</v>
          </cell>
          <cell r="U408">
            <v>5</v>
          </cell>
          <cell r="V408">
            <v>5</v>
          </cell>
          <cell r="W408">
            <v>0.03</v>
          </cell>
          <cell r="X408">
            <v>1</v>
          </cell>
          <cell r="Y408">
            <v>1</v>
          </cell>
          <cell r="Z408" t="str">
            <v>both</v>
          </cell>
          <cell r="AA408">
            <v>0</v>
          </cell>
          <cell r="AD408" t="str">
            <v>&lt;p&gt;Linterna con 5 leds de bajo consumo para utilizar como luz trasera en la bici.&lt;/p&gt;&lt;br /&gt;&lt;p&gt;&lt;br /&gt;&lt;br /&gt;&lt;/p&gt;</v>
          </cell>
          <cell r="AE408" t="str">
            <v>&lt;ul&gt;&lt;br /&gt;&lt;li&gt;Soporte regulable de plástico.&lt;/li&gt;&lt;br /&gt;&lt;li&gt;Ideal para colocar en el caño del asiento.&lt;/li&gt;&lt;br /&gt;&lt;li&gt;Funciona con 2 (dos) pilas AAA.&lt;/li&gt;&lt;br /&gt;&lt;li&gt;Consumo de 3v.&lt;/li&gt;&lt;br /&gt;&lt;li&gt;El 2º y 4º son de color Azul.&lt;/li&gt;&lt;br /&gt;&lt;li&gt;El 1º, 3º y 5º leds son de color Rojo.&lt;/li&gt;&lt;br /&gt;&lt;li&gt;Modalidad prendido sin destello.&lt;/li&gt;&lt;br /&gt;&lt;li&gt;Tiene 6 modalidades de destello diferentes.&lt;/li&gt;&lt;br /&gt;&lt;li&gt;Fácilmente desmontable.&lt;/li&gt;&lt;br /&gt;&lt;li&gt;Angulo de enfoque ajustable.&lt;/li&gt;&lt;br /&gt;&lt;/ul&gt;</v>
          </cell>
          <cell r="AF408" t="str">
            <v>Linterna,Led,Bici</v>
          </cell>
          <cell r="AJ408" t="str">
            <v>luz-trasera-de-bici-a-led</v>
          </cell>
          <cell r="AM408">
            <v>1</v>
          </cell>
          <cell r="AO408">
            <v>43054.514756944445</v>
          </cell>
          <cell r="AP408">
            <v>1</v>
          </cell>
          <cell r="AQ408" t="str">
            <v>http://rerda.com/img/p/2/5/9/5/2595.jpg,http://rerda.com/img/p/2/4/7/5/2475.jpg,http://rerda.com/img/p/2/5/9/6/2596.jpg,http://rerda.com/img/p/2/4/7/6/2476.jpg,http://rerda.com/img/p/2/4/7/7/2477.jpg,http://rerda.com/img/p/2/4/7/8/2478.jpg,http://rerda.com/img/p/2/4/7/9/2479.jpg,http://rerda.com/img/p/2/4/8/0/2480.jpg,http://rerda.com/img/p/2/4/8/1/2481.jpg</v>
          </cell>
          <cell r="AR408">
            <v>0</v>
          </cell>
          <cell r="AS408" t="str">
            <v>Altura:3,7 cm:5:1,Ancho:7,5 cm:6:1,Espesor:3 cm:7:1,Voltage de Salida:3v:12:1</v>
          </cell>
          <cell r="AT408">
            <v>0</v>
          </cell>
          <cell r="AU408" t="str">
            <v>new</v>
          </cell>
          <cell r="AV408">
            <v>0</v>
          </cell>
          <cell r="AW408">
            <v>0</v>
          </cell>
          <cell r="AX408">
            <v>0</v>
          </cell>
          <cell r="AY408">
            <v>2</v>
          </cell>
          <cell r="AZ408">
            <v>1</v>
          </cell>
          <cell r="BA408">
            <v>0</v>
          </cell>
          <cell r="BB408">
            <v>0</v>
          </cell>
          <cell r="BD408">
            <v>260.05</v>
          </cell>
          <cell r="BE408" t="e">
            <v>#N/A</v>
          </cell>
        </row>
        <row r="409">
          <cell r="A409">
            <v>558</v>
          </cell>
          <cell r="B409">
            <v>0</v>
          </cell>
          <cell r="C409" t="str">
            <v>Brújula Militar Metálica</v>
          </cell>
          <cell r="D409" t="str">
            <v>Brújulas,Productos,Accesorios</v>
          </cell>
          <cell r="E409">
            <v>2089.570068</v>
          </cell>
          <cell r="F409">
            <v>0</v>
          </cell>
          <cell r="G409">
            <v>0</v>
          </cell>
          <cell r="H409">
            <v>0</v>
          </cell>
          <cell r="M409">
            <v>8686070</v>
          </cell>
          <cell r="S409">
            <v>0</v>
          </cell>
          <cell r="T409">
            <v>5</v>
          </cell>
          <cell r="U409">
            <v>5</v>
          </cell>
          <cell r="V409">
            <v>5</v>
          </cell>
          <cell r="W409">
            <v>0.03</v>
          </cell>
          <cell r="X409">
            <v>0</v>
          </cell>
          <cell r="Y409">
            <v>1</v>
          </cell>
          <cell r="Z409" t="str">
            <v>both</v>
          </cell>
          <cell r="AA409">
            <v>0</v>
          </cell>
          <cell r="AD409" t="str">
            <v>&lt;p&gt;Brújula multifunción táctica de metal; de uso profesional.&lt;/p&gt;&lt;br /&gt;&lt;p&gt;Estructura plegable.&lt;/p&gt;&lt;br /&gt;&lt;p&gt;Ideal para maniobras tácticas y de supervivencia.&lt;/p&gt;</v>
          </cell>
          <cell r="AE409" t="str">
            <v>&lt;ul&gt;&lt;br /&gt;&lt;li&gt;Carcasa de metal rígida.&lt;/li&gt;&lt;br /&gt;&lt;li&gt;Escalas graduadas.&lt;/li&gt;&lt;br /&gt;&lt;li&gt;Aguja magnética de brújula.&lt;/li&gt;&lt;br /&gt;&lt;li&gt;Limbo inmóvil.&lt;/li&gt;&lt;br /&gt;&lt;li&gt;Lente tipo lupa.&lt;/li&gt;&lt;br /&gt;&lt;li&gt;Alambre de cobre a modo de Azimut.&lt;/li&gt;&lt;br /&gt;&lt;li&gt;Mira trasera.&lt;/li&gt;&lt;br /&gt;&lt;li&gt;Línea de carátula externa.&lt;/li&gt;&lt;br /&gt;&lt;li&gt;Anillo de rotación.&lt;/li&gt;&lt;br /&gt;&lt;li&gt;Anillo para el dedo pulgar.&lt;/li&gt;&lt;br /&gt;&lt;/ul&gt;</v>
          </cell>
          <cell r="AF409" t="str">
            <v>Supervivencia,Gendarmería,Militar,Táctico</v>
          </cell>
          <cell r="AJ409" t="str">
            <v>brujula-militar-metalica</v>
          </cell>
          <cell r="AM409">
            <v>1</v>
          </cell>
          <cell r="AO409">
            <v>43055.479131944441</v>
          </cell>
          <cell r="AP409">
            <v>1</v>
          </cell>
          <cell r="AQ409" t="str">
            <v>http://rerda.com/img/p/2/4/9/3/2493.jpg,http://rerda.com/img/p/2/4/9/5/2495.jpg,http://rerda.com/img/p/2/4/9/4/2494.jpg</v>
          </cell>
          <cell r="AR409">
            <v>0</v>
          </cell>
          <cell r="AS409" t="str">
            <v>Altura:2,5 cm:5:1,Ancho:5,8 cm:6:1,Longitud Extendido:16 cm:9:1,Longitud Plegado:7,5 cm:10:1</v>
          </cell>
          <cell r="AT409">
            <v>0</v>
          </cell>
          <cell r="AU409" t="str">
            <v>new</v>
          </cell>
          <cell r="AV409">
            <v>0</v>
          </cell>
          <cell r="AW409">
            <v>0</v>
          </cell>
          <cell r="AX409">
            <v>0</v>
          </cell>
          <cell r="AY409">
            <v>2</v>
          </cell>
          <cell r="AZ409">
            <v>1</v>
          </cell>
          <cell r="BA409">
            <v>0</v>
          </cell>
          <cell r="BB409">
            <v>0</v>
          </cell>
          <cell r="BD409">
            <v>2089.5700000000002</v>
          </cell>
          <cell r="BE409" t="e">
            <v>#N/A</v>
          </cell>
        </row>
        <row r="410">
          <cell r="A410">
            <v>559</v>
          </cell>
          <cell r="B410">
            <v>1</v>
          </cell>
          <cell r="C410" t="str">
            <v>Plataforma Universal Rescue</v>
          </cell>
          <cell r="D410" t="str">
            <v>Musleras,Productos,Equipamientos,Pistoleras</v>
          </cell>
          <cell r="E410">
            <v>3888</v>
          </cell>
          <cell r="F410">
            <v>0</v>
          </cell>
          <cell r="G410">
            <v>0</v>
          </cell>
          <cell r="H410">
            <v>0</v>
          </cell>
          <cell r="M410">
            <v>8708070</v>
          </cell>
          <cell r="S410">
            <v>0</v>
          </cell>
          <cell r="T410">
            <v>5</v>
          </cell>
          <cell r="U410">
            <v>5</v>
          </cell>
          <cell r="V410">
            <v>5</v>
          </cell>
          <cell r="W410">
            <v>0.03</v>
          </cell>
          <cell r="X410">
            <v>0</v>
          </cell>
          <cell r="Y410">
            <v>1</v>
          </cell>
          <cell r="Z410" t="str">
            <v>both</v>
          </cell>
          <cell r="AA410">
            <v>0</v>
          </cell>
          <cell r="AD410" t="str">
            <v>Plataforma muslera universal para pistoleras Nivel 2 marca Rescue.</v>
          </cell>
          <cell r="AE410" t="str">
            <v xml:space="preserve">Cintas regulables y con trabas. Estructura curva y anatómica para la pierna. Juego de tornillos y llaves allen. Rotación regulable. </v>
          </cell>
          <cell r="AF410" t="str">
            <v>Universal,Muslera,Nivel 2,Plataforma</v>
          </cell>
          <cell r="AJ410" t="str">
            <v>plataforma-universal-rescue</v>
          </cell>
          <cell r="AM410">
            <v>1</v>
          </cell>
          <cell r="AO410">
            <v>43055.837060185186</v>
          </cell>
          <cell r="AP410">
            <v>1</v>
          </cell>
          <cell r="AQ410" t="str">
            <v>http://rerda.com/img/p/2/4/9/7/2497.jpg,http://rerda.com/img/p/2/4/9/8/2498.jpg,http://rerda.com/img/p/2/4/9/9/2499.jpg,http://rerda.com/img/p/2/5/0/0/2500.jpg</v>
          </cell>
          <cell r="AR410">
            <v>0</v>
          </cell>
          <cell r="AT410">
            <v>0</v>
          </cell>
          <cell r="AU410" t="str">
            <v>new</v>
          </cell>
          <cell r="AV410">
            <v>0</v>
          </cell>
          <cell r="AW410">
            <v>0</v>
          </cell>
          <cell r="AX410">
            <v>0</v>
          </cell>
          <cell r="AY410">
            <v>2</v>
          </cell>
          <cell r="AZ410">
            <v>1</v>
          </cell>
          <cell r="BA410">
            <v>0</v>
          </cell>
          <cell r="BB410">
            <v>0</v>
          </cell>
          <cell r="BD410">
            <v>3888</v>
          </cell>
          <cell r="BE410" t="e">
            <v>#N/A</v>
          </cell>
        </row>
        <row r="411">
          <cell r="A411">
            <v>560</v>
          </cell>
          <cell r="B411">
            <v>1</v>
          </cell>
          <cell r="C411" t="str">
            <v>Cuchillo Navaja NF5458</v>
          </cell>
          <cell r="D411" t="str">
            <v>Cuchillos,Productos,Accesorios</v>
          </cell>
          <cell r="E411">
            <v>472.30999800000001</v>
          </cell>
          <cell r="F411">
            <v>0</v>
          </cell>
          <cell r="G411">
            <v>0</v>
          </cell>
          <cell r="H411">
            <v>0</v>
          </cell>
          <cell r="M411">
            <v>8521458</v>
          </cell>
          <cell r="S411">
            <v>0</v>
          </cell>
          <cell r="T411">
            <v>5</v>
          </cell>
          <cell r="U411">
            <v>5</v>
          </cell>
          <cell r="V411">
            <v>5</v>
          </cell>
          <cell r="W411">
            <v>0.03</v>
          </cell>
          <cell r="X411">
            <v>0</v>
          </cell>
          <cell r="Y411">
            <v>1</v>
          </cell>
          <cell r="Z411" t="str">
            <v>both</v>
          </cell>
          <cell r="AA411">
            <v>0</v>
          </cell>
          <cell r="AD411" t="str">
            <v>Cuchillo tipo navaja con doble filo, balanceada. Mango envuelto en cordel paracord.</v>
          </cell>
          <cell r="AE411" t="str">
            <v>Cuenta con un estucho de poliamida/cordura para poder sujetar en la pierna o en otro soporte.</v>
          </cell>
          <cell r="AF411" t="str">
            <v>Poliamida,Cuchillo,Navaja,Supervivencia,Paracord,Táctico,Cordura,Daga</v>
          </cell>
          <cell r="AJ411" t="str">
            <v>cuchillo-navaja-nf5458</v>
          </cell>
          <cell r="AM411">
            <v>1</v>
          </cell>
          <cell r="AO411">
            <v>43056.501435185186</v>
          </cell>
          <cell r="AP411">
            <v>1</v>
          </cell>
          <cell r="AQ411" t="str">
            <v>http://rerda.com/img/p/2/5/0/1/2501.jpg,http://rerda.com/img/p/2/5/0/2/2502.jpg,http://rerda.com/img/p/2/5/0/3/2503.jpg,http://rerda.com/img/p/2/5/0/4/2504.jpg</v>
          </cell>
          <cell r="AR411">
            <v>0</v>
          </cell>
          <cell r="AS411" t="str">
            <v>Ancho:4 cm:6:1,Material:Acero Inoxidable Templado:3:1,Modelo:NF5458:4:1,Longitud Extendido:26 cm:9:1</v>
          </cell>
          <cell r="AT411">
            <v>0</v>
          </cell>
          <cell r="AU411" t="str">
            <v>new</v>
          </cell>
          <cell r="AV411">
            <v>0</v>
          </cell>
          <cell r="AW411">
            <v>0</v>
          </cell>
          <cell r="AX411">
            <v>0</v>
          </cell>
          <cell r="AY411">
            <v>2</v>
          </cell>
          <cell r="AZ411">
            <v>1</v>
          </cell>
          <cell r="BA411">
            <v>0</v>
          </cell>
          <cell r="BB411">
            <v>0</v>
          </cell>
          <cell r="BD411">
            <v>472.31</v>
          </cell>
          <cell r="BE411" t="e">
            <v>#N/A</v>
          </cell>
        </row>
        <row r="412">
          <cell r="A412">
            <v>561</v>
          </cell>
          <cell r="B412">
            <v>0</v>
          </cell>
          <cell r="C412" t="str">
            <v>Cuchillo Táctico Mango Camuflado</v>
          </cell>
          <cell r="D412" t="str">
            <v>Cuchillos,Productos,Accesorios</v>
          </cell>
          <cell r="E412">
            <v>1593.849976</v>
          </cell>
          <cell r="F412">
            <v>0</v>
          </cell>
          <cell r="G412">
            <v>0</v>
          </cell>
          <cell r="H412">
            <v>0</v>
          </cell>
          <cell r="M412">
            <v>8521551</v>
          </cell>
          <cell r="S412">
            <v>0</v>
          </cell>
          <cell r="T412">
            <v>5</v>
          </cell>
          <cell r="U412">
            <v>5</v>
          </cell>
          <cell r="V412">
            <v>5</v>
          </cell>
          <cell r="W412">
            <v>0.03</v>
          </cell>
          <cell r="X412">
            <v>0</v>
          </cell>
          <cell r="Y412">
            <v>1</v>
          </cell>
          <cell r="Z412" t="str">
            <v>both</v>
          </cell>
          <cell r="AA412">
            <v>0</v>
          </cell>
          <cell r="AD412" t="str">
            <v>&lt;ul&gt;&lt;br /&gt;&lt;li&gt;Cuchillo táctico con hoja de acero y excelente filo.&lt;/li&gt;&lt;br /&gt;&lt;li&gt;Cuenta con el mango anatómico pintado y camuflado con motivos.&lt;/li&gt;&lt;br /&gt;&lt;/ul&gt;</v>
          </cell>
          <cell r="AE412" t="str">
            <v>&lt;ul&gt;&lt;br /&gt;&lt;li&gt;Borde superior  a modo de serrucho sin puntas.&lt;/li&gt;&lt;br /&gt;&lt;li&gt;El mango es desarmable con dos tornillos tork.&lt;/li&gt;&lt;br /&gt;&lt;li&gt;Extremo con agujero: ideal para atar cordel o colgar.&lt;/li&gt;&lt;br /&gt;&lt;li&gt;Motivos pintados y dibujados en el mango con calaveras, vampiros, sangre y similares.&lt;/li&gt;&lt;br /&gt;&lt;/ul&gt;</v>
          </cell>
          <cell r="AF412" t="str">
            <v>Cuchillo,Camuflado,Táctico</v>
          </cell>
          <cell r="AJ412" t="str">
            <v>cuchillo-tactico-mango-camuflado</v>
          </cell>
          <cell r="AM412">
            <v>1</v>
          </cell>
          <cell r="AO412">
            <v>43056.814270833333</v>
          </cell>
          <cell r="AP412">
            <v>1</v>
          </cell>
          <cell r="AQ412" t="str">
            <v>http://rerda.com/img/p/2/5/0/9/2509.jpg,http://rerda.com/img/p/2/5/0/5/2505.jpg,http://rerda.com/img/p/2/5/0/6/2506.jpg,http://rerda.com/img/p/2/5/0/7/2507.jpg,http://rerda.com/img/p/2/5/0/8/2508.jpg</v>
          </cell>
          <cell r="AR412">
            <v>0</v>
          </cell>
          <cell r="AS412" t="str">
            <v>Ancho:4 cm:6:1,Espesor:1,6 cm:7:1,Material:Acero Inoxidable:3:1,Longitud Extendido:24,5 cm:9:1</v>
          </cell>
          <cell r="AT412">
            <v>0</v>
          </cell>
          <cell r="AU412" t="str">
            <v>new</v>
          </cell>
          <cell r="AV412">
            <v>0</v>
          </cell>
          <cell r="AW412">
            <v>0</v>
          </cell>
          <cell r="AX412">
            <v>0</v>
          </cell>
          <cell r="AY412">
            <v>2</v>
          </cell>
          <cell r="AZ412">
            <v>1</v>
          </cell>
          <cell r="BA412">
            <v>0</v>
          </cell>
          <cell r="BB412">
            <v>0</v>
          </cell>
          <cell r="BD412">
            <v>1593.85</v>
          </cell>
          <cell r="BE412" t="e">
            <v>#N/A</v>
          </cell>
        </row>
        <row r="413">
          <cell r="A413">
            <v>563</v>
          </cell>
          <cell r="B413">
            <v>1</v>
          </cell>
          <cell r="C413" t="str">
            <v>Mochila Táctica Negra con Porta Accesorios</v>
          </cell>
          <cell r="D413" t="str">
            <v>Mochilas,Productos,Equipamientos,Mochilas, Bolsos, Riñoneras, Morrales</v>
          </cell>
          <cell r="E413">
            <v>6372</v>
          </cell>
          <cell r="F413">
            <v>0</v>
          </cell>
          <cell r="G413">
            <v>0</v>
          </cell>
          <cell r="H413">
            <v>0</v>
          </cell>
          <cell r="M413">
            <v>8708226</v>
          </cell>
          <cell r="S413">
            <v>0</v>
          </cell>
          <cell r="T413">
            <v>5</v>
          </cell>
          <cell r="U413">
            <v>5</v>
          </cell>
          <cell r="V413">
            <v>5</v>
          </cell>
          <cell r="W413">
            <v>0.03</v>
          </cell>
          <cell r="X413">
            <v>0</v>
          </cell>
          <cell r="Y413">
            <v>1</v>
          </cell>
          <cell r="Z413" t="str">
            <v>both</v>
          </cell>
          <cell r="AA413">
            <v>0</v>
          </cell>
          <cell r="AD413" t="str">
            <v>Mochila táctica con sistema molle, multiples bolsillos y varios porta accesorios.</v>
          </cell>
          <cell r="AE413" t="str">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ell>
          <cell r="AF413" t="str">
            <v>Poliamida,Mochila,Molle,Táctico,M.O.L.L.E.,Cordura</v>
          </cell>
          <cell r="AJ413" t="str">
            <v>mochila-tactica-negra-con-porta-accesorios</v>
          </cell>
          <cell r="AM413">
            <v>1</v>
          </cell>
          <cell r="AO413">
            <v>43062.413437499999</v>
          </cell>
          <cell r="AP413">
            <v>1</v>
          </cell>
          <cell r="AQ413" t="str">
            <v>http://rerda.com/img/p/4/4/7/7/4477.jpg,http://rerda.com/img/p/4/4/7/6/4476.jpg,http://rerda.com/img/p/4/4/7/5/4475.jpg,http://rerda.com/img/p/4/4/7/8/4478.jpg,http://rerda.com/img/p/4/4/7/9/4479.jpg,http://rerda.com/img/p/4/4/8/0/4480.jpg,http://rerda.com/img/p/4/4/8/1/4481.jpg,http://rerda.com/img/p/4/4/8/2/4482.jpg</v>
          </cell>
          <cell r="AR413">
            <v>0</v>
          </cell>
          <cell r="AS413" t="str">
            <v>Altura:43 cm:5:1,Ancho:29 cm:6:1,Espesor:20 cm:7:1,Material:Cordura - Poliamida:3:1,Modelo:Con Porta Accesorios:4:1,Denominación:Mochila Táctica:1:1,Medidas Interiores:Capacidad de 25 litros:15:1</v>
          </cell>
          <cell r="AT413">
            <v>0</v>
          </cell>
          <cell r="AU413" t="str">
            <v>new</v>
          </cell>
          <cell r="AV413">
            <v>0</v>
          </cell>
          <cell r="AW413">
            <v>0</v>
          </cell>
          <cell r="AX413">
            <v>0</v>
          </cell>
          <cell r="AY413">
            <v>2</v>
          </cell>
          <cell r="AZ413">
            <v>1</v>
          </cell>
          <cell r="BA413">
            <v>0</v>
          </cell>
          <cell r="BB413">
            <v>0</v>
          </cell>
          <cell r="BD413">
            <v>6372</v>
          </cell>
          <cell r="BE413" t="e">
            <v>#N/A</v>
          </cell>
        </row>
        <row r="414">
          <cell r="A414">
            <v>564</v>
          </cell>
          <cell r="B414">
            <v>1</v>
          </cell>
          <cell r="C414" t="str">
            <v>Botón Metálico con Escudo Patrio 16 mm Dorado</v>
          </cell>
          <cell r="D414" t="str">
            <v>Varios,Productos,Atributos,Metálicos</v>
          </cell>
          <cell r="E414">
            <v>140.39999399999999</v>
          </cell>
          <cell r="F414">
            <v>0</v>
          </cell>
          <cell r="G414">
            <v>0</v>
          </cell>
          <cell r="H414">
            <v>0</v>
          </cell>
          <cell r="M414">
            <v>7707504</v>
          </cell>
          <cell r="S414">
            <v>0</v>
          </cell>
          <cell r="T414">
            <v>5</v>
          </cell>
          <cell r="U414">
            <v>5</v>
          </cell>
          <cell r="V414">
            <v>5</v>
          </cell>
          <cell r="W414">
            <v>0.03</v>
          </cell>
          <cell r="X414">
            <v>27</v>
          </cell>
          <cell r="Y414">
            <v>1</v>
          </cell>
          <cell r="Z414" t="str">
            <v>both</v>
          </cell>
          <cell r="AA414">
            <v>0</v>
          </cell>
          <cell r="AD414" t="str">
            <v xml:space="preserve">Botón dorado metálico con escudo patrio para coser en prendas de vestir, tales como chaquetillas, puños, etc. Cuentan con un ojal en el dorso. </v>
          </cell>
          <cell r="AF414" t="str">
            <v>Escudo Patrio,Botón Metálico</v>
          </cell>
          <cell r="AJ414" t="str">
            <v>boton-metalico-con-escudo-patrio-16-mm-dorado</v>
          </cell>
          <cell r="AM414">
            <v>1</v>
          </cell>
          <cell r="AO414">
            <v>43062.775127314817</v>
          </cell>
          <cell r="AP414">
            <v>1</v>
          </cell>
          <cell r="AQ414" t="str">
            <v>http://rerda.com/img/p/2/5/2/9/2529.jpg</v>
          </cell>
          <cell r="AR414">
            <v>0</v>
          </cell>
          <cell r="AS414" t="str">
            <v>Material:Metal:3:1,Modelo:Botón:4:1,Medidas Exteriores:Diametro de 16 mm:14:1</v>
          </cell>
          <cell r="AT414">
            <v>0</v>
          </cell>
          <cell r="AU414" t="str">
            <v>new</v>
          </cell>
          <cell r="AV414">
            <v>0</v>
          </cell>
          <cell r="AW414">
            <v>0</v>
          </cell>
          <cell r="AX414">
            <v>0</v>
          </cell>
          <cell r="AY414">
            <v>2</v>
          </cell>
          <cell r="AZ414">
            <v>1</v>
          </cell>
          <cell r="BA414">
            <v>0</v>
          </cell>
          <cell r="BB414">
            <v>0</v>
          </cell>
          <cell r="BD414">
            <v>140.4</v>
          </cell>
          <cell r="BE414" t="e">
            <v>#N/A</v>
          </cell>
        </row>
        <row r="415">
          <cell r="A415">
            <v>565</v>
          </cell>
          <cell r="B415">
            <v>1</v>
          </cell>
          <cell r="C415" t="str">
            <v>Botón Metálico con Escudo Patrio 22 mm Dorado</v>
          </cell>
          <cell r="D415" t="str">
            <v>Varios,Productos,Atributos,Metálicos</v>
          </cell>
          <cell r="E415">
            <v>189</v>
          </cell>
          <cell r="F415">
            <v>0</v>
          </cell>
          <cell r="G415">
            <v>0</v>
          </cell>
          <cell r="H415">
            <v>0</v>
          </cell>
          <cell r="M415">
            <v>7707505</v>
          </cell>
          <cell r="S415">
            <v>0</v>
          </cell>
          <cell r="T415">
            <v>5</v>
          </cell>
          <cell r="U415">
            <v>5</v>
          </cell>
          <cell r="V415">
            <v>5</v>
          </cell>
          <cell r="W415">
            <v>0.03</v>
          </cell>
          <cell r="X415">
            <v>8</v>
          </cell>
          <cell r="Y415">
            <v>1</v>
          </cell>
          <cell r="Z415" t="str">
            <v>both</v>
          </cell>
          <cell r="AA415">
            <v>0</v>
          </cell>
          <cell r="AD415" t="str">
            <v xml:space="preserve">Botón dorado metálico con escudo patrio para coser en prendas de vestir, tales como chaquetillas, puños, etc. Cuentan con un ojal en el dorso. </v>
          </cell>
          <cell r="AF415" t="str">
            <v>Escudo Patrio,Botón Metálico</v>
          </cell>
          <cell r="AJ415" t="str">
            <v>boton-metalico-con-escudo-patrio-22-mm-dorado</v>
          </cell>
          <cell r="AM415">
            <v>1</v>
          </cell>
          <cell r="AO415">
            <v>43062.787662037037</v>
          </cell>
          <cell r="AP415">
            <v>1</v>
          </cell>
          <cell r="AQ415" t="str">
            <v>http://rerda.com/img/p/3/8/7/7/3877.jpg</v>
          </cell>
          <cell r="AR415">
            <v>0</v>
          </cell>
          <cell r="AS415" t="str">
            <v>Material:Metal:3:1,Modelo:Botón:4:1,Medidas Exteriores:Diametro de 22 mm:14:1</v>
          </cell>
          <cell r="AT415">
            <v>0</v>
          </cell>
          <cell r="AU415" t="str">
            <v>new</v>
          </cell>
          <cell r="AV415">
            <v>0</v>
          </cell>
          <cell r="AW415">
            <v>0</v>
          </cell>
          <cell r="AX415">
            <v>0</v>
          </cell>
          <cell r="AY415">
            <v>2</v>
          </cell>
          <cell r="AZ415">
            <v>1</v>
          </cell>
          <cell r="BA415">
            <v>0</v>
          </cell>
          <cell r="BB415">
            <v>0</v>
          </cell>
          <cell r="BD415">
            <v>189</v>
          </cell>
          <cell r="BE415" t="e">
            <v>#N/A</v>
          </cell>
        </row>
        <row r="416">
          <cell r="A416">
            <v>567</v>
          </cell>
          <cell r="B416">
            <v>1</v>
          </cell>
          <cell r="C416" t="str">
            <v>Hebilla con Escudo Nacional Plateada</v>
          </cell>
          <cell r="D416" t="str">
            <v>Hebillas,Productos,Atributos,Metálicos</v>
          </cell>
          <cell r="E416">
            <v>750</v>
          </cell>
          <cell r="F416">
            <v>0</v>
          </cell>
          <cell r="G416">
            <v>0</v>
          </cell>
          <cell r="H416">
            <v>0</v>
          </cell>
          <cell r="M416">
            <v>7707532</v>
          </cell>
          <cell r="S416">
            <v>0</v>
          </cell>
          <cell r="T416">
            <v>5</v>
          </cell>
          <cell r="U416">
            <v>5</v>
          </cell>
          <cell r="V416">
            <v>5</v>
          </cell>
          <cell r="W416">
            <v>0.03</v>
          </cell>
          <cell r="X416">
            <v>-1</v>
          </cell>
          <cell r="Y416">
            <v>1</v>
          </cell>
          <cell r="Z416" t="str">
            <v>both</v>
          </cell>
          <cell r="AA416">
            <v>0</v>
          </cell>
          <cell r="AD416" t="str">
            <v xml:space="preserve">Hebilla metálica para el cinturón con el escudo nacional. Posee 3 (tres) ganchos en la sección posterior para poder asegurarla al cinto. </v>
          </cell>
          <cell r="AE416" t="str">
            <v xml:space="preserve">También se usa para el Liceo Militar. </v>
          </cell>
          <cell r="AF416" t="str">
            <v>LMGE,L.M.G.E.,Liceo,Militar,Hebilla</v>
          </cell>
          <cell r="AJ416" t="str">
            <v>hebilla-con-escudo-nacional-plateada</v>
          </cell>
          <cell r="AM416">
            <v>1</v>
          </cell>
          <cell r="AO416">
            <v>43063.355706018519</v>
          </cell>
          <cell r="AP416">
            <v>1</v>
          </cell>
          <cell r="AQ416" t="str">
            <v>http://rerda.com/img/p/2/5/4/0/2540.jpg,http://rerda.com/img/p/2/5/4/1/2541.jpg</v>
          </cell>
          <cell r="AR416">
            <v>0</v>
          </cell>
          <cell r="AS416" t="str">
            <v>Espesor:0,3 cm:7:1,Material:Bronce Niquelado:3:1,Modelo:Plateado:4:1,Denominación:Hebilla para Cinturón:1:1,Medidas Exteriores:Diámetro de 4cm:14:1</v>
          </cell>
          <cell r="AT416">
            <v>0</v>
          </cell>
          <cell r="AU416" t="str">
            <v>new</v>
          </cell>
          <cell r="AV416">
            <v>0</v>
          </cell>
          <cell r="AW416">
            <v>0</v>
          </cell>
          <cell r="AX416">
            <v>0</v>
          </cell>
          <cell r="AY416">
            <v>2</v>
          </cell>
          <cell r="AZ416">
            <v>1</v>
          </cell>
          <cell r="BA416">
            <v>0</v>
          </cell>
          <cell r="BB416">
            <v>0</v>
          </cell>
          <cell r="BD416">
            <v>750</v>
          </cell>
          <cell r="BE416" t="e">
            <v>#N/A</v>
          </cell>
        </row>
        <row r="417">
          <cell r="A417">
            <v>568</v>
          </cell>
          <cell r="B417">
            <v>1</v>
          </cell>
          <cell r="C417" t="str">
            <v>Separador Simple de Poliamida</v>
          </cell>
          <cell r="D417" t="str">
            <v>Cinturones, correas y tirantes,Productos,Equipamientos</v>
          </cell>
          <cell r="E417">
            <v>712.79998799999998</v>
          </cell>
          <cell r="F417">
            <v>0</v>
          </cell>
          <cell r="G417">
            <v>0</v>
          </cell>
          <cell r="H417">
            <v>0</v>
          </cell>
          <cell r="M417">
            <v>8701652</v>
          </cell>
          <cell r="S417">
            <v>0</v>
          </cell>
          <cell r="T417">
            <v>5</v>
          </cell>
          <cell r="U417">
            <v>5</v>
          </cell>
          <cell r="V417">
            <v>5</v>
          </cell>
          <cell r="W417">
            <v>0.03</v>
          </cell>
          <cell r="X417">
            <v>38</v>
          </cell>
          <cell r="Y417">
            <v>1</v>
          </cell>
          <cell r="Z417" t="str">
            <v>both</v>
          </cell>
          <cell r="AA417">
            <v>0</v>
          </cell>
          <cell r="AD417" t="str">
            <v>Separador de cinturón compuesto de poliamida/cordura, con 2 (dos) broches. Bordes y contornos ribeteados.</v>
          </cell>
          <cell r="AF417" t="str">
            <v>Poliamida,Cinturón,Cordura,Separador</v>
          </cell>
          <cell r="AJ417" t="str">
            <v>separador-simple-de-poliamida</v>
          </cell>
          <cell r="AM417">
            <v>1</v>
          </cell>
          <cell r="AO417">
            <v>43063.816423611112</v>
          </cell>
          <cell r="AP417">
            <v>1</v>
          </cell>
          <cell r="AQ417" t="str">
            <v>http://rerda.com/img/p/2/5/4/6/2546.jpg,http://rerda.com/img/p/2/5/4/7/2547.jpg</v>
          </cell>
          <cell r="AR417">
            <v>0</v>
          </cell>
          <cell r="AS417" t="str">
            <v>Ancho:3,3 cm:6:1,Material:Poliamida:3:0,Medidas Interiores:Para cinturón de 5cm de ancho:15:1</v>
          </cell>
          <cell r="AT417">
            <v>0</v>
          </cell>
          <cell r="AU417" t="str">
            <v>new</v>
          </cell>
          <cell r="AV417">
            <v>0</v>
          </cell>
          <cell r="AW417">
            <v>0</v>
          </cell>
          <cell r="AX417">
            <v>0</v>
          </cell>
          <cell r="AY417">
            <v>2</v>
          </cell>
          <cell r="AZ417">
            <v>1</v>
          </cell>
          <cell r="BA417">
            <v>0</v>
          </cell>
          <cell r="BB417">
            <v>0</v>
          </cell>
          <cell r="BD417">
            <v>712.8</v>
          </cell>
          <cell r="BE417" t="e">
            <v>#N/A</v>
          </cell>
        </row>
        <row r="418">
          <cell r="A418">
            <v>569</v>
          </cell>
          <cell r="B418">
            <v>1</v>
          </cell>
          <cell r="C418" t="str">
            <v>Separador Simple de Cuero</v>
          </cell>
          <cell r="D418" t="str">
            <v>Cinturones, correas y tirantes,Productos,Equipamientos</v>
          </cell>
          <cell r="E418">
            <v>712.79998799999998</v>
          </cell>
          <cell r="F418">
            <v>0</v>
          </cell>
          <cell r="G418">
            <v>0</v>
          </cell>
          <cell r="H418">
            <v>0</v>
          </cell>
          <cell r="M418">
            <v>8701653</v>
          </cell>
          <cell r="S418">
            <v>0</v>
          </cell>
          <cell r="T418">
            <v>5</v>
          </cell>
          <cell r="U418">
            <v>5</v>
          </cell>
          <cell r="V418">
            <v>5</v>
          </cell>
          <cell r="W418">
            <v>0.03</v>
          </cell>
          <cell r="X418">
            <v>14</v>
          </cell>
          <cell r="Y418">
            <v>1</v>
          </cell>
          <cell r="Z418" t="str">
            <v>both</v>
          </cell>
          <cell r="AA418">
            <v>0</v>
          </cell>
          <cell r="AD418" t="str">
            <v>Separador simple para cinturón. Realizado en cuero puro con 2 (dos) broches metálicos. Costura interna en todo el contorno.</v>
          </cell>
          <cell r="AF418" t="str">
            <v>Cuero,Cinturón,Separador</v>
          </cell>
          <cell r="AJ418" t="str">
            <v>separador-simple-de-cuero</v>
          </cell>
          <cell r="AM418">
            <v>1</v>
          </cell>
          <cell r="AO418">
            <v>43063.823078703703</v>
          </cell>
          <cell r="AP418">
            <v>1</v>
          </cell>
          <cell r="AQ418" t="str">
            <v>http://rerda.com/img/p/2/5/4/8/2548.jpg,http://rerda.com/img/p/2/5/4/9/2549.jpg</v>
          </cell>
          <cell r="AR418">
            <v>0</v>
          </cell>
          <cell r="AS418" t="str">
            <v>Ancho:2,3 cm:6:1,Material:Cuero:3:0,Medidas Interiores:Para un cinturón de 5cm de ancho:15:1</v>
          </cell>
          <cell r="AT418">
            <v>0</v>
          </cell>
          <cell r="AU418" t="str">
            <v>new</v>
          </cell>
          <cell r="AV418">
            <v>0</v>
          </cell>
          <cell r="AW418">
            <v>0</v>
          </cell>
          <cell r="AX418">
            <v>0</v>
          </cell>
          <cell r="AY418">
            <v>2</v>
          </cell>
          <cell r="AZ418">
            <v>1</v>
          </cell>
          <cell r="BA418">
            <v>0</v>
          </cell>
          <cell r="BB418">
            <v>0</v>
          </cell>
          <cell r="BD418">
            <v>712.8</v>
          </cell>
          <cell r="BE418" t="e">
            <v>#N/A</v>
          </cell>
        </row>
        <row r="419">
          <cell r="A419">
            <v>570</v>
          </cell>
          <cell r="B419">
            <v>0</v>
          </cell>
          <cell r="C419" t="str">
            <v>Bolsa de Dormir Outdoor Mummy 200</v>
          </cell>
          <cell r="D419" t="str">
            <v>Bolsa de dormir,Productos,Camping, maniobras o campamentos</v>
          </cell>
          <cell r="E419">
            <v>0</v>
          </cell>
          <cell r="F419">
            <v>0</v>
          </cell>
          <cell r="G419">
            <v>0</v>
          </cell>
          <cell r="H419">
            <v>0</v>
          </cell>
          <cell r="M419">
            <v>8612200</v>
          </cell>
          <cell r="S419">
            <v>0</v>
          </cell>
          <cell r="T419">
            <v>5</v>
          </cell>
          <cell r="U419">
            <v>5</v>
          </cell>
          <cell r="V419">
            <v>5</v>
          </cell>
          <cell r="W419">
            <v>0.03</v>
          </cell>
          <cell r="X419">
            <v>0</v>
          </cell>
          <cell r="Y419">
            <v>1</v>
          </cell>
          <cell r="Z419" t="str">
            <v>both</v>
          </cell>
          <cell r="AA419">
            <v>0</v>
          </cell>
          <cell r="AD419" t="str">
            <v>&lt;ul&gt;&lt;br /&gt;&lt;li&gt;Bolsa de dormir marca Outdoors Professional.&lt;/li&gt;&lt;br /&gt;&lt;li&gt;&lt;strong&gt;Modelo&lt;/strong&gt;: Mummy 200 para campamento y expedición.&lt;/li&gt;&lt;br /&gt;&lt;li&gt;Apta para unión a 2 (dos) plazas.&lt;/li&gt;&lt;br /&gt;&lt;/ul&gt;</v>
          </cell>
          <cell r="AE419" t="str">
            <v>&lt;ul&gt;&lt;br /&gt;&lt;li&gt;&lt;strong&gt;Exterior&lt;/strong&gt;: 200 g/m2 hollow fiber 170T Polyester T/C.&lt;/li&gt;&lt;br /&gt;&lt;li&gt;Apto para unión a 2 (dos) Plazas.&lt;/li&gt;&lt;br /&gt;&lt;li&gt;Incluye bolsa con cordel para guardar y transporte.&lt;/li&gt;&lt;br /&gt;&lt;li&gt;Temperatura Extrema: 0º C.&lt;/li&gt;&lt;br /&gt;&lt;li&gt;Temperatura Confortable: 10º a 25º C.&lt;/li&gt;&lt;br /&gt;&lt;/ul&gt;</v>
          </cell>
          <cell r="AF419" t="str">
            <v>Outdoors,Bolsa de Dormir,Professional,Mummy 200</v>
          </cell>
          <cell r="AJ419" t="str">
            <v>bolsa-de-dormir-outdoor-mummy-200</v>
          </cell>
          <cell r="AM419">
            <v>1</v>
          </cell>
          <cell r="AO419">
            <v>43067.373078703706</v>
          </cell>
          <cell r="AP419">
            <v>1</v>
          </cell>
          <cell r="AQ419" t="str">
            <v>http://rerda.com/img/p/2/5/5/8/2558.jpg,http://rerda.com/img/p/2/5/5/0/2550.jpg,http://rerda.com/img/p/2/5/5/1/2551.jpg,http://rerda.com/img/p/2/5/5/3/2553.jpg,http://rerda.com/img/p/2/5/5/4/2554.jpg,http://rerda.com/img/p/2/5/5/5/2555.jpg,http://rerda.com/img/p/2/5/5/6/2556.jpg,http://rerda.com/img/p/2/5/5/7/2557.jpg</v>
          </cell>
          <cell r="AR419">
            <v>0</v>
          </cell>
          <cell r="AS419" t="str">
            <v>Altura:230 cm:5:1,Ancho:80 cm:6:1,Espesor:50 cm:7:1,Peso:1,1 kg:8:1,Material:170T Polyester T/C:3:1,Modelo:Mummy 200:4:1</v>
          </cell>
          <cell r="AT419">
            <v>0</v>
          </cell>
          <cell r="AU419" t="str">
            <v>new</v>
          </cell>
          <cell r="AV419">
            <v>0</v>
          </cell>
          <cell r="AW419">
            <v>0</v>
          </cell>
          <cell r="AX419">
            <v>0</v>
          </cell>
          <cell r="AY419">
            <v>2</v>
          </cell>
          <cell r="AZ419">
            <v>1</v>
          </cell>
          <cell r="BA419">
            <v>0</v>
          </cell>
          <cell r="BB419">
            <v>0</v>
          </cell>
          <cell r="BD419">
            <v>0</v>
          </cell>
          <cell r="BE419" t="e">
            <v>#N/A</v>
          </cell>
        </row>
        <row r="420">
          <cell r="A420">
            <v>571</v>
          </cell>
          <cell r="B420">
            <v>0</v>
          </cell>
          <cell r="C420" t="str">
            <v>Jarra Térmica 2,5 litros</v>
          </cell>
          <cell r="D420" t="str">
            <v>Jarros térmicos,Productos,Camping, maniobras o campamentos</v>
          </cell>
          <cell r="E420">
            <v>709.64001499999995</v>
          </cell>
          <cell r="F420">
            <v>0</v>
          </cell>
          <cell r="G420">
            <v>0</v>
          </cell>
          <cell r="H420">
            <v>0</v>
          </cell>
          <cell r="M420">
            <v>8612006</v>
          </cell>
          <cell r="S420">
            <v>0</v>
          </cell>
          <cell r="T420">
            <v>5</v>
          </cell>
          <cell r="U420">
            <v>5</v>
          </cell>
          <cell r="V420">
            <v>5</v>
          </cell>
          <cell r="W420">
            <v>0.03</v>
          </cell>
          <cell r="X420">
            <v>0</v>
          </cell>
          <cell r="Y420">
            <v>1</v>
          </cell>
          <cell r="Z420" t="str">
            <v>both</v>
          </cell>
          <cell r="AA420">
            <v>0</v>
          </cell>
          <cell r="AD420" t="str">
            <v>&lt;p&gt;Jarra térmica de plástico con pico vertedor giratorio y doble manija: una para llevar y otra para servir.&lt;/p&gt;</v>
          </cell>
          <cell r="AF420" t="str">
            <v>Camping,Jarra,Termo</v>
          </cell>
          <cell r="AJ420" t="str">
            <v>jarra-termica-25-litros</v>
          </cell>
          <cell r="AM420">
            <v>1</v>
          </cell>
          <cell r="AO420">
            <v>43067.467199074075</v>
          </cell>
          <cell r="AP420">
            <v>1</v>
          </cell>
          <cell r="AQ420" t="str">
            <v>http://rerda.com/img/p/2/5/6/4/2564.jpg,http://rerda.com/img/p/2/5/5/9/2559.jpg,http://rerda.com/img/p/2/5/6/0/2560.jpg,http://rerda.com/img/p/2/5/6/1/2561.jpg,http://rerda.com/img/p/2/5/6/2/2562.jpg,http://rerda.com/img/p/2/5/6/3/2563.jpg</v>
          </cell>
          <cell r="AR420">
            <v>0</v>
          </cell>
          <cell r="AT420">
            <v>0</v>
          </cell>
          <cell r="AU420" t="str">
            <v>new</v>
          </cell>
          <cell r="AV420">
            <v>0</v>
          </cell>
          <cell r="AW420">
            <v>0</v>
          </cell>
          <cell r="AX420">
            <v>0</v>
          </cell>
          <cell r="AY420">
            <v>2</v>
          </cell>
          <cell r="AZ420">
            <v>1</v>
          </cell>
          <cell r="BA420">
            <v>0</v>
          </cell>
          <cell r="BB420">
            <v>0</v>
          </cell>
          <cell r="BD420">
            <v>709.64</v>
          </cell>
          <cell r="BE420" t="e">
            <v>#N/A</v>
          </cell>
        </row>
        <row r="421">
          <cell r="A421">
            <v>573</v>
          </cell>
          <cell r="B421">
            <v>1</v>
          </cell>
          <cell r="C421" t="str">
            <v>Hombrera, Charretera, Paleta, Capona Cabo</v>
          </cell>
          <cell r="D421" t="str">
            <v>Suboficial,Productos,Atributos,Hombreras, Charreteras, Paletas, Caponas</v>
          </cell>
          <cell r="E421">
            <v>540</v>
          </cell>
          <cell r="F421">
            <v>0</v>
          </cell>
          <cell r="G421">
            <v>0</v>
          </cell>
          <cell r="H421">
            <v>0</v>
          </cell>
          <cell r="M421">
            <v>7703601</v>
          </cell>
          <cell r="S421">
            <v>0</v>
          </cell>
          <cell r="T421">
            <v>5</v>
          </cell>
          <cell r="U421">
            <v>5</v>
          </cell>
          <cell r="V421">
            <v>5</v>
          </cell>
          <cell r="W421">
            <v>0.03</v>
          </cell>
          <cell r="X421">
            <v>22</v>
          </cell>
          <cell r="Y421">
            <v>1</v>
          </cell>
          <cell r="Z421" t="str">
            <v>both</v>
          </cell>
          <cell r="AA421">
            <v>0</v>
          </cell>
          <cell r="AD421" t="str">
            <v xml:space="preserve">Hombrera, charretera, paleta o capona Policial para Cabo. Placa de plástico forrada en gabardina azul noche. Emblema amarillo y cocido; tipo galón. </v>
          </cell>
          <cell r="AF421" t="str">
            <v>Hombrera,Charretera,Capona,Paleta,Cabo</v>
          </cell>
          <cell r="AJ421" t="str">
            <v>hombrera-charretera-paleta-capona-cabo</v>
          </cell>
          <cell r="AM421">
            <v>1</v>
          </cell>
          <cell r="AO421">
            <v>43067.834467592591</v>
          </cell>
          <cell r="AP421">
            <v>1</v>
          </cell>
          <cell r="AQ421" t="str">
            <v>http://rerda.com/img/p/2/5/6/5/2565.jpg</v>
          </cell>
          <cell r="AR421">
            <v>0</v>
          </cell>
          <cell r="AS421" t="str">
            <v>Altura:12,5 cm:5:1,Ancho:6,5 cm:6:1,Material:Gabardina:3:0,Jerarquía:Cabo:0:1,Denominación:Charretera, Capona o Paleta:1:1</v>
          </cell>
          <cell r="AT421">
            <v>0</v>
          </cell>
          <cell r="AU421" t="str">
            <v>new</v>
          </cell>
          <cell r="AV421">
            <v>0</v>
          </cell>
          <cell r="AW421">
            <v>0</v>
          </cell>
          <cell r="AX421">
            <v>0</v>
          </cell>
          <cell r="AY421">
            <v>2</v>
          </cell>
          <cell r="AZ421">
            <v>1</v>
          </cell>
          <cell r="BA421">
            <v>0</v>
          </cell>
          <cell r="BB421">
            <v>0</v>
          </cell>
          <cell r="BD421">
            <v>540</v>
          </cell>
          <cell r="BE421" t="e">
            <v>#N/A</v>
          </cell>
        </row>
        <row r="422">
          <cell r="A422">
            <v>574</v>
          </cell>
          <cell r="B422">
            <v>1</v>
          </cell>
          <cell r="C422" t="str">
            <v>Muslera Plataforma Base para Automatic Holster</v>
          </cell>
          <cell r="D422" t="str">
            <v>Musleras,Productos,Equipamientos,Pistoleras</v>
          </cell>
          <cell r="E422">
            <v>14029.200194999999</v>
          </cell>
          <cell r="F422">
            <v>0</v>
          </cell>
          <cell r="G422">
            <v>0</v>
          </cell>
          <cell r="H422">
            <v>0</v>
          </cell>
          <cell r="M422">
            <v>8703252</v>
          </cell>
          <cell r="S422">
            <v>0</v>
          </cell>
          <cell r="T422">
            <v>5</v>
          </cell>
          <cell r="U422">
            <v>5</v>
          </cell>
          <cell r="V422">
            <v>5</v>
          </cell>
          <cell r="W422">
            <v>0.03</v>
          </cell>
          <cell r="X422">
            <v>3</v>
          </cell>
          <cell r="Y422">
            <v>1</v>
          </cell>
          <cell r="Z422" t="str">
            <v>both</v>
          </cell>
          <cell r="AA422">
            <v>0</v>
          </cell>
          <cell r="AD422" t="str">
            <v>Muslera con una estructura base de plástico flexible de alta calidad.</v>
          </cell>
          <cell r="AE422" t="str">
            <v xml:space="preserve">4 (cuatro) orificios para colocar y ajustar la pistolera Automatic Holster deseada. 2 tiras sujetadoras para la pierna regulables y con trabas. Una tira sujetadora para el cinturón. Es regulable y todo el interior posee abrojo (velcro). </v>
          </cell>
          <cell r="AF422" t="str">
            <v>Muslera,Automatic Holster</v>
          </cell>
          <cell r="AJ422" t="str">
            <v>muslera-plataforma-base-para-automatic-holster</v>
          </cell>
          <cell r="AM422">
            <v>1</v>
          </cell>
          <cell r="AO422">
            <v>43068.398842592593</v>
          </cell>
          <cell r="AP422">
            <v>1</v>
          </cell>
          <cell r="AQ422" t="str">
            <v>http://rerda.com/img/p/2/5/7/0/2570.jpg,http://rerda.com/img/p/2/5/6/7/2567.jpg,http://rerda.com/img/p/2/5/6/8/2568.jpg,http://rerda.com/img/p/2/5/6/9/2569.jpg,http://rerda.com/img/p/2/5/7/1/2571.jpg,http://rerda.com/img/p/2/5/7/2/2572.jpg</v>
          </cell>
          <cell r="AR422">
            <v>0</v>
          </cell>
          <cell r="AS422" t="str">
            <v>Altura:17 cm:5:1,Ancho:15,5 cm:6:1,Material:Plástico Flexible - Poliamida - Cordura:3:1,Modelo:Universal:4:1,Denominación:Muslera Base Plataforma:1:1</v>
          </cell>
          <cell r="AT422">
            <v>0</v>
          </cell>
          <cell r="AU422" t="str">
            <v>new</v>
          </cell>
          <cell r="AV422">
            <v>0</v>
          </cell>
          <cell r="AW422">
            <v>0</v>
          </cell>
          <cell r="AX422">
            <v>0</v>
          </cell>
          <cell r="AY422">
            <v>2</v>
          </cell>
          <cell r="AZ422">
            <v>1</v>
          </cell>
          <cell r="BA422">
            <v>0</v>
          </cell>
          <cell r="BB422">
            <v>0</v>
          </cell>
          <cell r="BD422">
            <v>14029.2</v>
          </cell>
          <cell r="BE422" t="e">
            <v>#N/A</v>
          </cell>
        </row>
        <row r="423">
          <cell r="A423">
            <v>575</v>
          </cell>
          <cell r="B423">
            <v>1</v>
          </cell>
          <cell r="C423" t="str">
            <v>Hombrera Charretera Capona Cabo Primero</v>
          </cell>
          <cell r="D423" t="str">
            <v>Suboficial,Productos,Atributos,Hombreras, Charreteras, Paletas, Caponas</v>
          </cell>
          <cell r="E423">
            <v>540</v>
          </cell>
          <cell r="F423">
            <v>0</v>
          </cell>
          <cell r="G423">
            <v>0</v>
          </cell>
          <cell r="H423">
            <v>0</v>
          </cell>
          <cell r="M423">
            <v>7703602</v>
          </cell>
          <cell r="S423">
            <v>0</v>
          </cell>
          <cell r="T423">
            <v>5</v>
          </cell>
          <cell r="U423">
            <v>5</v>
          </cell>
          <cell r="V423">
            <v>5</v>
          </cell>
          <cell r="W423">
            <v>0.03</v>
          </cell>
          <cell r="X423">
            <v>32</v>
          </cell>
          <cell r="Y423">
            <v>1</v>
          </cell>
          <cell r="Z423" t="str">
            <v>both</v>
          </cell>
          <cell r="AA423">
            <v>0</v>
          </cell>
          <cell r="AD423" t="str">
            <v xml:space="preserve">Hombrera (también conocida como Charretera, Paleta o Capona) confeccionada sobre una base dea acrílico y forrada con gabardina azul noche. </v>
          </cell>
          <cell r="AE423" t="str">
            <v xml:space="preserve">Jeraquía amarilla galón cocida. </v>
          </cell>
          <cell r="AF423" t="str">
            <v>Cabo 1º,Suboficial,Hombrera,Charretera,Capona,Paleta</v>
          </cell>
          <cell r="AJ423" t="str">
            <v>hombrera-charretera-capona-cabo-primero</v>
          </cell>
          <cell r="AM423">
            <v>1</v>
          </cell>
          <cell r="AO423">
            <v>43068.507928240739</v>
          </cell>
          <cell r="AP423">
            <v>1</v>
          </cell>
          <cell r="AQ423" t="str">
            <v>http://rerda.com/img/p/2/5/7/3/2573.jpg</v>
          </cell>
          <cell r="AR423">
            <v>0</v>
          </cell>
          <cell r="AS423" t="str">
            <v>Altura:6,5 cm:5:1,Ancho:12,5 cm:6:1,Material:Gabardina:3:1,Jerarquía:Cabo 1º:0:1,Denominación:Hombrera - Charretera - Paleta - Capona:1:1</v>
          </cell>
          <cell r="AT423">
            <v>0</v>
          </cell>
          <cell r="AU423" t="str">
            <v>new</v>
          </cell>
          <cell r="AV423">
            <v>0</v>
          </cell>
          <cell r="AW423">
            <v>0</v>
          </cell>
          <cell r="AX423">
            <v>0</v>
          </cell>
          <cell r="AY423">
            <v>2</v>
          </cell>
          <cell r="AZ423">
            <v>1</v>
          </cell>
          <cell r="BA423">
            <v>0</v>
          </cell>
          <cell r="BB423">
            <v>0</v>
          </cell>
          <cell r="BD423">
            <v>540</v>
          </cell>
          <cell r="BE423" t="e">
            <v>#N/A</v>
          </cell>
        </row>
        <row r="424">
          <cell r="A424">
            <v>576</v>
          </cell>
          <cell r="B424">
            <v>1</v>
          </cell>
          <cell r="C424" t="str">
            <v>Hombrera Charretera Capona Sargento Primero</v>
          </cell>
          <cell r="D424" t="str">
            <v>Suboficial,Productos,Atributos,Hombreras, Charreteras, Paletas, Caponas</v>
          </cell>
          <cell r="E424">
            <v>540</v>
          </cell>
          <cell r="F424">
            <v>0</v>
          </cell>
          <cell r="G424">
            <v>0</v>
          </cell>
          <cell r="H424">
            <v>0</v>
          </cell>
          <cell r="M424">
            <v>7703604</v>
          </cell>
          <cell r="S424">
            <v>0</v>
          </cell>
          <cell r="T424">
            <v>5</v>
          </cell>
          <cell r="U424">
            <v>5</v>
          </cell>
          <cell r="V424">
            <v>5</v>
          </cell>
          <cell r="W424">
            <v>0.03</v>
          </cell>
          <cell r="X424">
            <v>13</v>
          </cell>
          <cell r="Y424">
            <v>1</v>
          </cell>
          <cell r="Z424" t="str">
            <v>both</v>
          </cell>
          <cell r="AA424">
            <v>0</v>
          </cell>
          <cell r="AD424" t="str">
            <v>Hombrera (conocida como Charretera, Capona, Paleta) sobre base acrílico y forrada en gabardina azul noche. Jerarquía galón cocida de color amarilla/anaranjado.</v>
          </cell>
          <cell r="AF424" t="str">
            <v>Suboficial,Hombrera,Charretera,Capona,Paleta,Sargento 1º</v>
          </cell>
          <cell r="AJ424" t="str">
            <v>hombrera-charretera-capona-sargento-primero</v>
          </cell>
          <cell r="AM424">
            <v>1</v>
          </cell>
          <cell r="AO424">
            <v>43068.760763888888</v>
          </cell>
          <cell r="AP424">
            <v>1</v>
          </cell>
          <cell r="AQ424" t="str">
            <v>http://rerda.com/img/p/2/5/7/5/2575.jpg</v>
          </cell>
          <cell r="AR424">
            <v>0</v>
          </cell>
          <cell r="AS424" t="str">
            <v>Altura:12,5 cm:5:1,Ancho:6,5 cm:6:1,Material:Gabardina:3:0,Jerarquía:Sargento 1º (Primero):0:1,Denominación:Charretera, Hombrera, Capona , Paleta.:1:1</v>
          </cell>
          <cell r="AT424">
            <v>0</v>
          </cell>
          <cell r="AU424" t="str">
            <v>new</v>
          </cell>
          <cell r="AV424">
            <v>0</v>
          </cell>
          <cell r="AW424">
            <v>0</v>
          </cell>
          <cell r="AX424">
            <v>0</v>
          </cell>
          <cell r="AY424">
            <v>2</v>
          </cell>
          <cell r="AZ424">
            <v>1</v>
          </cell>
          <cell r="BA424">
            <v>0</v>
          </cell>
          <cell r="BB424">
            <v>0</v>
          </cell>
          <cell r="BD424">
            <v>540</v>
          </cell>
          <cell r="BE424" t="e">
            <v>#N/A</v>
          </cell>
        </row>
        <row r="425">
          <cell r="A425">
            <v>577</v>
          </cell>
          <cell r="B425">
            <v>1</v>
          </cell>
          <cell r="C425" t="str">
            <v>Hombrera Charrerera Paleta Sargento Ayudante</v>
          </cell>
          <cell r="D425" t="str">
            <v>Suboficial,Productos,Atributos,Hombreras, Charreteras, Paletas, Caponas</v>
          </cell>
          <cell r="E425">
            <v>540</v>
          </cell>
          <cell r="F425">
            <v>0</v>
          </cell>
          <cell r="G425">
            <v>0</v>
          </cell>
          <cell r="H425">
            <v>0</v>
          </cell>
          <cell r="M425">
            <v>7703605</v>
          </cell>
          <cell r="S425">
            <v>0</v>
          </cell>
          <cell r="T425">
            <v>5</v>
          </cell>
          <cell r="U425">
            <v>5</v>
          </cell>
          <cell r="V425">
            <v>5</v>
          </cell>
          <cell r="W425">
            <v>0.03</v>
          </cell>
          <cell r="X425">
            <v>24</v>
          </cell>
          <cell r="Y425">
            <v>1</v>
          </cell>
          <cell r="Z425" t="str">
            <v>both</v>
          </cell>
          <cell r="AA425">
            <v>0</v>
          </cell>
          <cell r="AD425" t="str">
            <v>Hombrera (también llamada Capona, Paleta o Charretera) en base de acrílico forrada en gabardina azul noche. Jeraquía galón de color amarillo/anaranjado cocida.</v>
          </cell>
          <cell r="AF425" t="str">
            <v>Sargento Ayudante,Hombrera,Charretera,Capona,Paleta</v>
          </cell>
          <cell r="AJ425" t="str">
            <v>hombrera-charrerera-paleta-sargento-ayudante</v>
          </cell>
          <cell r="AM425">
            <v>1</v>
          </cell>
          <cell r="AO425">
            <v>43069.454062500001</v>
          </cell>
          <cell r="AP425">
            <v>1</v>
          </cell>
          <cell r="AQ425" t="str">
            <v>http://rerda.com/img/p/2/5/7/6/2576.jpg</v>
          </cell>
          <cell r="AR425">
            <v>0</v>
          </cell>
          <cell r="AS425" t="str">
            <v>Altura:12,5 cm:5:1,Ancho:6,5 cm:6:1,Material:Gabardina:3:0,Jerarquía:Sargento Ayudante:0:1,Denominación:Charretera Capona Paleta Hombrera:1:1</v>
          </cell>
          <cell r="AT425">
            <v>0</v>
          </cell>
          <cell r="AU425" t="str">
            <v>new</v>
          </cell>
          <cell r="AV425">
            <v>0</v>
          </cell>
          <cell r="AW425">
            <v>0</v>
          </cell>
          <cell r="AX425">
            <v>0</v>
          </cell>
          <cell r="AY425">
            <v>2</v>
          </cell>
          <cell r="AZ425">
            <v>1</v>
          </cell>
          <cell r="BA425">
            <v>0</v>
          </cell>
          <cell r="BB425">
            <v>0</v>
          </cell>
          <cell r="BD425">
            <v>540</v>
          </cell>
          <cell r="BE425" t="e">
            <v>#N/A</v>
          </cell>
        </row>
        <row r="426">
          <cell r="A426">
            <v>578</v>
          </cell>
          <cell r="B426">
            <v>1</v>
          </cell>
          <cell r="C426" t="str">
            <v>Hombrera Charretera Suboficial Principal</v>
          </cell>
          <cell r="D426" t="str">
            <v>Suboficial,Productos,Atributos,Hombreras, Charreteras, Paletas, Caponas</v>
          </cell>
          <cell r="E426">
            <v>540</v>
          </cell>
          <cell r="F426">
            <v>0</v>
          </cell>
          <cell r="G426">
            <v>0</v>
          </cell>
          <cell r="H426">
            <v>0</v>
          </cell>
          <cell r="M426">
            <v>7703606</v>
          </cell>
          <cell r="S426">
            <v>0</v>
          </cell>
          <cell r="T426">
            <v>5</v>
          </cell>
          <cell r="U426">
            <v>5</v>
          </cell>
          <cell r="V426">
            <v>5</v>
          </cell>
          <cell r="W426">
            <v>0.03</v>
          </cell>
          <cell r="X426">
            <v>19</v>
          </cell>
          <cell r="Y426">
            <v>1</v>
          </cell>
          <cell r="Z426" t="str">
            <v>both</v>
          </cell>
          <cell r="AA426">
            <v>0</v>
          </cell>
          <cell r="AD426" t="str">
            <v>Hombrera (también llamada Charretera, Capona o Paleta) en base de acrílico forrada en gabardina azul noche. Jerarquía galón de color amarilla/anaranjada y cocida.</v>
          </cell>
          <cell r="AF426" t="str">
            <v>Suboficial,Hombrera,Charretera,Capona,Paleta,Principal</v>
          </cell>
          <cell r="AJ426" t="str">
            <v>hombrera-charretera-suboficial-principal</v>
          </cell>
          <cell r="AM426">
            <v>1</v>
          </cell>
          <cell r="AO426">
            <v>43069.463125000002</v>
          </cell>
          <cell r="AP426">
            <v>1</v>
          </cell>
          <cell r="AQ426" t="str">
            <v>http://rerda.com/img/p/2/5/7/7/2577.jpg</v>
          </cell>
          <cell r="AR426">
            <v>0</v>
          </cell>
          <cell r="AS426" t="str">
            <v>Altura:12,5 cm:5:1,Ancho:6,5 cm:6:1,Material:Gabardina:3:0,Jerarquía:Suboficial Principal:0:1,Denominación:Charretera - Capona - Paleta - Hombrera:1:1</v>
          </cell>
          <cell r="AT426">
            <v>0</v>
          </cell>
          <cell r="AU426" t="str">
            <v>new</v>
          </cell>
          <cell r="AV426">
            <v>0</v>
          </cell>
          <cell r="AW426">
            <v>0</v>
          </cell>
          <cell r="AX426">
            <v>0</v>
          </cell>
          <cell r="AY426">
            <v>2</v>
          </cell>
          <cell r="AZ426">
            <v>1</v>
          </cell>
          <cell r="BA426">
            <v>0</v>
          </cell>
          <cell r="BB426">
            <v>0</v>
          </cell>
          <cell r="BD426">
            <v>540</v>
          </cell>
          <cell r="BE426" t="e">
            <v>#N/A</v>
          </cell>
        </row>
        <row r="427">
          <cell r="A427">
            <v>579</v>
          </cell>
          <cell r="B427">
            <v>1</v>
          </cell>
          <cell r="C427" t="str">
            <v>Metal Traba Corbata con Escudo Nacional</v>
          </cell>
          <cell r="D427" t="str">
            <v>Varios,Productos,Atributos,Metálicos</v>
          </cell>
          <cell r="E427">
            <v>594</v>
          </cell>
          <cell r="F427">
            <v>0</v>
          </cell>
          <cell r="G427">
            <v>0</v>
          </cell>
          <cell r="H427">
            <v>0</v>
          </cell>
          <cell r="M427">
            <v>7707567</v>
          </cell>
          <cell r="S427">
            <v>0</v>
          </cell>
          <cell r="T427">
            <v>5</v>
          </cell>
          <cell r="U427">
            <v>5</v>
          </cell>
          <cell r="V427">
            <v>5</v>
          </cell>
          <cell r="W427">
            <v>0.03</v>
          </cell>
          <cell r="X427">
            <v>47</v>
          </cell>
          <cell r="Y427">
            <v>1</v>
          </cell>
          <cell r="Z427" t="str">
            <v>both</v>
          </cell>
          <cell r="AA427">
            <v>0</v>
          </cell>
          <cell r="AD427" t="str">
            <v xml:space="preserve">Sujetador de corbata metálico color dorado con el escudo patrio en el centro. </v>
          </cell>
          <cell r="AF427" t="str">
            <v>Escudo Patrio,Traba Corbata</v>
          </cell>
          <cell r="AJ427" t="str">
            <v>metal-traba-corbata-con-escudo-nacional</v>
          </cell>
          <cell r="AM427">
            <v>1</v>
          </cell>
          <cell r="AO427">
            <v>43070.414398148147</v>
          </cell>
          <cell r="AP427">
            <v>1</v>
          </cell>
          <cell r="AQ427" t="str">
            <v>http://rerda.com/img/p/2/5/7/8/2578.jpg,http://rerda.com/img/p/2/5/7/9/2579.jpg</v>
          </cell>
          <cell r="AR427">
            <v>0</v>
          </cell>
          <cell r="AS427" t="str">
            <v>Altura:15 mm:5:1,Ancho:63 mm:6:1,Espesor:8 mm:7:1,Material:Metal Dorado:3:1</v>
          </cell>
          <cell r="AT427">
            <v>0</v>
          </cell>
          <cell r="AU427" t="str">
            <v>new</v>
          </cell>
          <cell r="AV427">
            <v>0</v>
          </cell>
          <cell r="AW427">
            <v>0</v>
          </cell>
          <cell r="AX427">
            <v>0</v>
          </cell>
          <cell r="AY427">
            <v>2</v>
          </cell>
          <cell r="AZ427">
            <v>1</v>
          </cell>
          <cell r="BA427">
            <v>0</v>
          </cell>
          <cell r="BB427">
            <v>0</v>
          </cell>
          <cell r="BD427">
            <v>594</v>
          </cell>
          <cell r="BE427" t="e">
            <v>#N/A</v>
          </cell>
        </row>
        <row r="428">
          <cell r="A428">
            <v>580</v>
          </cell>
          <cell r="B428">
            <v>1</v>
          </cell>
          <cell r="C428" t="str">
            <v>Pistolera Nivel 2 Taurus PT92</v>
          </cell>
          <cell r="D428" t="str">
            <v>Pistoleras,Productos,Equipamientos</v>
          </cell>
          <cell r="E428">
            <v>3888</v>
          </cell>
          <cell r="F428">
            <v>0</v>
          </cell>
          <cell r="G428">
            <v>0</v>
          </cell>
          <cell r="H428">
            <v>0</v>
          </cell>
          <cell r="M428">
            <v>8703956</v>
          </cell>
          <cell r="S428">
            <v>0</v>
          </cell>
          <cell r="T428">
            <v>5</v>
          </cell>
          <cell r="U428">
            <v>5</v>
          </cell>
          <cell r="V428">
            <v>5</v>
          </cell>
          <cell r="W428">
            <v>0.03</v>
          </cell>
          <cell r="X428">
            <v>4</v>
          </cell>
          <cell r="Y428">
            <v>1</v>
          </cell>
          <cell r="Z428" t="str">
            <v>both</v>
          </cell>
          <cell r="AA428">
            <v>0</v>
          </cell>
          <cell r="AD428" t="str">
            <v xml:space="preserve">Pistolera de polímero de alta calidad para Taurus PT92. Sin riel. Cuenta con un soporte para cinturón de hasta 5 cm de ancho. </v>
          </cell>
          <cell r="AE428" t="str">
            <v xml:space="preserve">Nivel de seguridad 2. Traba para accionar con el dedo índice. Llave alen para cambiar la rotación de la pistolera con respecto al soporte. </v>
          </cell>
          <cell r="AF428" t="str">
            <v>Pistolera,Nivel 2,Taurus PT92</v>
          </cell>
          <cell r="AJ428" t="str">
            <v>pistolera-nivel-2-taurus-pt92</v>
          </cell>
          <cell r="AM428">
            <v>1</v>
          </cell>
          <cell r="AO428">
            <v>43070.459513888891</v>
          </cell>
          <cell r="AP428">
            <v>1</v>
          </cell>
          <cell r="AQ428" t="str">
            <v>http://rerda.com/img/p/2/5/8/0/2580.jpg,http://rerda.com/img/p/2/5/8/3/2583.jpg,http://rerda.com/img/p/2/5/8/1/2581.jpg,http://rerda.com/img/p/2/5/8/5/2585.jpg,http://rerda.com/img/p/2/5/8/2/2582.jpg,http://rerda.com/img/p/2/5/8/4/2584.jpg</v>
          </cell>
          <cell r="AR428">
            <v>0</v>
          </cell>
          <cell r="AS428" t="str">
            <v>Altura:14,5 cm:5:1,Ancho:9 cm:6:1,Material:Polímero:3:1,Modelo:Taurus PT92:4:1,Denominación:Pistolera Nivel 2:1:1</v>
          </cell>
          <cell r="AT428">
            <v>0</v>
          </cell>
          <cell r="AU428" t="str">
            <v>new</v>
          </cell>
          <cell r="AV428">
            <v>0</v>
          </cell>
          <cell r="AW428">
            <v>0</v>
          </cell>
          <cell r="AX428">
            <v>0</v>
          </cell>
          <cell r="AY428">
            <v>2</v>
          </cell>
          <cell r="AZ428">
            <v>1</v>
          </cell>
          <cell r="BA428">
            <v>0</v>
          </cell>
          <cell r="BB428">
            <v>0</v>
          </cell>
          <cell r="BD428">
            <v>3888</v>
          </cell>
          <cell r="BE428" t="e">
            <v>#N/A</v>
          </cell>
        </row>
        <row r="429">
          <cell r="A429">
            <v>581</v>
          </cell>
          <cell r="B429">
            <v>0</v>
          </cell>
          <cell r="C429" t="str">
            <v>Barra Metálica de Curso</v>
          </cell>
          <cell r="D429" t="str">
            <v>Pectorales,Productos,Atributos,Metálicos</v>
          </cell>
          <cell r="E429">
            <v>377.98998999999998</v>
          </cell>
          <cell r="F429">
            <v>0</v>
          </cell>
          <cell r="G429">
            <v>0</v>
          </cell>
          <cell r="H429">
            <v>0</v>
          </cell>
          <cell r="M429">
            <v>7707784</v>
          </cell>
          <cell r="S429">
            <v>0</v>
          </cell>
          <cell r="T429">
            <v>5</v>
          </cell>
          <cell r="U429">
            <v>5</v>
          </cell>
          <cell r="V429">
            <v>5</v>
          </cell>
          <cell r="W429">
            <v>0.03</v>
          </cell>
          <cell r="X429">
            <v>0</v>
          </cell>
          <cell r="Y429">
            <v>1</v>
          </cell>
          <cell r="Z429" t="str">
            <v>both</v>
          </cell>
          <cell r="AA429">
            <v>0</v>
          </cell>
          <cell r="AD429" t="str">
            <v>&lt;p&gt;Barra metálica de curso realizados.&lt;/p&gt;&lt;br /&gt;&lt;p&gt;Para colocar en riel.&lt;/p&gt;</v>
          </cell>
          <cell r="AF429" t="str">
            <v>Metálico,Riel,Curso,Barra</v>
          </cell>
          <cell r="AJ429" t="str">
            <v>barra-metalica-de-curso</v>
          </cell>
          <cell r="AM429">
            <v>1</v>
          </cell>
          <cell r="AO429">
            <v>43080.825266203705</v>
          </cell>
          <cell r="AP429">
            <v>1</v>
          </cell>
          <cell r="AQ429" t="str">
            <v>http://rerda.com/img/p/2/5/9/8/2598.jpg,http://rerda.com/img/p/3/8/7/3/3873.jpg,http://rerda.com/img/p/3/8/7/4/3874.jpg,http://rerda.com/img/p/3/8/7/6/3876.jpg</v>
          </cell>
          <cell r="AR429">
            <v>0</v>
          </cell>
          <cell r="AS429" t="str">
            <v>Altura:1 cm:5:1,Ancho:3 cm:6:1,Material:Metal Enlozado:3:1,Jerarquía:Curso:0:1</v>
          </cell>
          <cell r="AT429">
            <v>0</v>
          </cell>
          <cell r="AU429" t="str">
            <v>new</v>
          </cell>
          <cell r="AV429">
            <v>0</v>
          </cell>
          <cell r="AW429">
            <v>0</v>
          </cell>
          <cell r="AX429">
            <v>0</v>
          </cell>
          <cell r="AY429">
            <v>2</v>
          </cell>
          <cell r="AZ429">
            <v>1</v>
          </cell>
          <cell r="BA429">
            <v>0</v>
          </cell>
          <cell r="BB429">
            <v>0</v>
          </cell>
          <cell r="BD429">
            <v>377.99</v>
          </cell>
          <cell r="BE429" t="e">
            <v>#N/A</v>
          </cell>
        </row>
        <row r="430">
          <cell r="A430">
            <v>584</v>
          </cell>
          <cell r="B430">
            <v>0</v>
          </cell>
          <cell r="C430" t="str">
            <v>Pistolera de Poliamida Cajonera</v>
          </cell>
          <cell r="D430" t="str">
            <v>Pistoleras,Productos,Equipamientos</v>
          </cell>
          <cell r="E430">
            <v>215.759995</v>
          </cell>
          <cell r="F430">
            <v>0</v>
          </cell>
          <cell r="G430">
            <v>0</v>
          </cell>
          <cell r="H430">
            <v>0</v>
          </cell>
          <cell r="M430">
            <v>8703020</v>
          </cell>
          <cell r="S430">
            <v>0</v>
          </cell>
          <cell r="T430">
            <v>5</v>
          </cell>
          <cell r="U430">
            <v>5</v>
          </cell>
          <cell r="V430">
            <v>5</v>
          </cell>
          <cell r="W430">
            <v>0.03</v>
          </cell>
          <cell r="X430">
            <v>0</v>
          </cell>
          <cell r="Y430">
            <v>1</v>
          </cell>
          <cell r="Z430" t="str">
            <v>both</v>
          </cell>
          <cell r="AA430">
            <v>0</v>
          </cell>
          <cell r="AD430" t="str">
            <v>&lt;ul&gt;&lt;br /&gt;&lt;li&gt;Pistolera universal con seguro de cordura, pasacinto de polímero y traba-cinturón de metal.&lt;/li&gt;&lt;br /&gt;&lt;li&gt;Color gris metalizado.&lt;/li&gt;&lt;br /&gt;&lt;li&gt;Ideal para paint ball.&lt;/li&gt;&lt;br /&gt;&lt;/ul&gt;</v>
          </cell>
          <cell r="AE430" t="str">
            <v>&lt;ul&gt;&lt;br /&gt;&lt;li&gt;Cuenta con seguro de cintas de poliamida y hebillas metálicas.&lt;/li&gt;&lt;br /&gt;&lt;li&gt;Interior acolchado para protección del arma.&lt;/li&gt;&lt;br /&gt;&lt;li&gt;Universal: sirve para todo tipo de armas.&lt;/li&gt;&lt;br /&gt;&lt;li&gt;Cordel inferior para sujetar tipo muslera y facilitar el desenfundado.&lt;/li&gt;&lt;br /&gt;&lt;/ul&gt;</v>
          </cell>
          <cell r="AF430" t="str">
            <v>Pistolera,Poliamida,Cordura,Cajonera</v>
          </cell>
          <cell r="AJ430" t="str">
            <v>pistolera-de-poliamida-cajonera</v>
          </cell>
          <cell r="AM430">
            <v>1</v>
          </cell>
          <cell r="AO430">
            <v>43089.832488425927</v>
          </cell>
          <cell r="AP430">
            <v>1</v>
          </cell>
          <cell r="AQ430" t="str">
            <v>http://rerda.com/img/p/2/6/2/0/2620.jpg,http://rerda.com/img/p/2/6/2/1/2621.jpg,http://rerda.com/img/p/2/6/2/2/2622.jpg,http://rerda.com/img/p/2/6/2/3/2623.jpg,http://rerda.com/img/p/2/6/2/4/2624.jpg</v>
          </cell>
          <cell r="AR430">
            <v>0</v>
          </cell>
          <cell r="AS430" t="str">
            <v>Altura:24 cm:5:1,Ancho:14 cm:6:1,Material:Poliamida - Cordura:3:1,Modelo:Universal:4:1</v>
          </cell>
          <cell r="AT430">
            <v>0</v>
          </cell>
          <cell r="AU430" t="str">
            <v>new</v>
          </cell>
          <cell r="AV430">
            <v>0</v>
          </cell>
          <cell r="AW430">
            <v>0</v>
          </cell>
          <cell r="AX430">
            <v>0</v>
          </cell>
          <cell r="AY430">
            <v>2</v>
          </cell>
          <cell r="AZ430">
            <v>1</v>
          </cell>
          <cell r="BA430">
            <v>0</v>
          </cell>
          <cell r="BB430">
            <v>0</v>
          </cell>
          <cell r="BD430">
            <v>215.76</v>
          </cell>
          <cell r="BE430" t="e">
            <v>#N/A</v>
          </cell>
        </row>
        <row r="431">
          <cell r="A431">
            <v>585</v>
          </cell>
          <cell r="B431">
            <v>1</v>
          </cell>
          <cell r="C431" t="str">
            <v>Porta cargador doble de Poliamida con soporte</v>
          </cell>
          <cell r="D431" t="str">
            <v>Porta cargadores,Productos,Equipamientos,Porta elementos</v>
          </cell>
          <cell r="E431">
            <v>328.97000100000002</v>
          </cell>
          <cell r="F431">
            <v>0</v>
          </cell>
          <cell r="G431">
            <v>0</v>
          </cell>
          <cell r="H431">
            <v>0</v>
          </cell>
          <cell r="M431">
            <v>8705552</v>
          </cell>
          <cell r="S431">
            <v>0</v>
          </cell>
          <cell r="T431">
            <v>5</v>
          </cell>
          <cell r="U431">
            <v>5</v>
          </cell>
          <cell r="V431">
            <v>5</v>
          </cell>
          <cell r="W431">
            <v>0.03</v>
          </cell>
          <cell r="X431">
            <v>6</v>
          </cell>
          <cell r="Y431">
            <v>1</v>
          </cell>
          <cell r="Z431" t="str">
            <v>both</v>
          </cell>
          <cell r="AA431">
            <v>0</v>
          </cell>
          <cell r="AD431" t="str">
            <v>Porta cargador ancho y capacidad doble de poliamida. Soporte de polímero para el cinturón.</v>
          </cell>
          <cell r="AE431" t="str">
            <v>Tapa aseguradora con tiras de poliamida y hebillas metálicas. Ideal para los coleccionistas y los amantes del deporte Paint Ball. Disponibles en color gris y verde.</v>
          </cell>
          <cell r="AF431" t="str">
            <v>Poliamida,Porta Cargador,Cordura</v>
          </cell>
          <cell r="AJ431" t="str">
            <v>porta-cargador-doble-de-poliamida-con-soporte</v>
          </cell>
          <cell r="AM431">
            <v>1</v>
          </cell>
          <cell r="AO431">
            <v>43089.842476851853</v>
          </cell>
          <cell r="AP431">
            <v>1</v>
          </cell>
          <cell r="AQ431" t="str">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ell>
          <cell r="AR431">
            <v>0</v>
          </cell>
          <cell r="AS431" t="str">
            <v>Material:Poliamida - Cordura:3:1,Modelo:Doble:4:1,Medidas Exteriores:14 x 9 x 4 cm:14:1,Medidas Interiores:10 x 3 x 6 cm:15:1</v>
          </cell>
          <cell r="AT431">
            <v>0</v>
          </cell>
          <cell r="AU431" t="str">
            <v>new</v>
          </cell>
          <cell r="AV431">
            <v>0</v>
          </cell>
          <cell r="AW431">
            <v>0</v>
          </cell>
          <cell r="AX431">
            <v>0</v>
          </cell>
          <cell r="AY431">
            <v>2</v>
          </cell>
          <cell r="AZ431">
            <v>1</v>
          </cell>
          <cell r="BA431">
            <v>0</v>
          </cell>
          <cell r="BB431">
            <v>0</v>
          </cell>
          <cell r="BD431">
            <v>328.97</v>
          </cell>
          <cell r="BE431" t="e">
            <v>#N/A</v>
          </cell>
        </row>
        <row r="432">
          <cell r="A432">
            <v>586</v>
          </cell>
          <cell r="B432">
            <v>0</v>
          </cell>
          <cell r="C432" t="str">
            <v>Porta Esposas Fobus HSP</v>
          </cell>
          <cell r="D432" t="str">
            <v>Porta Esposas,Productos,Equipamientos</v>
          </cell>
          <cell r="E432">
            <v>3085.26001</v>
          </cell>
          <cell r="F432">
            <v>0</v>
          </cell>
          <cell r="G432">
            <v>0</v>
          </cell>
          <cell r="H432">
            <v>0</v>
          </cell>
          <cell r="M432">
            <v>8707026</v>
          </cell>
          <cell r="S432">
            <v>0</v>
          </cell>
          <cell r="T432">
            <v>5</v>
          </cell>
          <cell r="U432">
            <v>5</v>
          </cell>
          <cell r="V432">
            <v>5</v>
          </cell>
          <cell r="W432">
            <v>0.03</v>
          </cell>
          <cell r="X432">
            <v>0</v>
          </cell>
          <cell r="Y432">
            <v>1</v>
          </cell>
          <cell r="Z432" t="str">
            <v>both</v>
          </cell>
          <cell r="AA432">
            <v>0</v>
          </cell>
          <cell r="AD432" t="str">
            <v>&lt;ul&gt;&lt;br /&gt;&lt;li&gt;Mecanismo del Estuche&lt;/li&gt;&lt;br /&gt;&lt;li&gt;Retención pasiva&lt;/li&gt;&lt;br /&gt;&lt;li&gt;Disponible con: (HSP) Paleta y (HSB) Soporte para cinturón&lt;/li&gt;&lt;br /&gt;&lt;/ul&gt;</v>
          </cell>
          <cell r="AE432" t="str">
            <v>&lt;h3&gt;Modo de uso&lt;/h3&gt;&lt;br /&gt;&lt;ol&gt;&lt;br /&gt;&lt;li&gt;Ajuste su cinturón.&lt;/li&gt;&lt;br /&gt;&lt;li&gt;Coloque el estuche en su cadera y asegúrese de empujar la paleta completamente hasta abajo hasta hacer tope con su cinturón.&lt;/li&gt;&lt;br /&gt;&lt;li&gt;Desenfunde de manera rápida y decidida, en un movimiento hacia arriba como si se encontrara en una situación crítica.&lt;/li&gt;&lt;br /&gt;&lt;/ol&gt;&lt;br /&gt;&lt;h4&gt;&lt;br /&gt;Información técnica&lt;/h4&gt;&lt;br /&gt;&lt;ul&gt;&lt;br /&gt;&lt;li&gt;&lt;strong&gt;Material del estuche&lt;/strong&gt;: fórmula de polímero moldeado por inyección.&lt;/li&gt;&lt;br /&gt;&lt;li&gt;&lt;strong&gt;Retención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firmemente.&lt;/li&gt;&lt;br /&gt;&lt;/ul&gt;</v>
          </cell>
          <cell r="AF432" t="str">
            <v>Porta Esposas,Fobus</v>
          </cell>
          <cell r="AJ432" t="str">
            <v>porta-esposas-fobus-hsp</v>
          </cell>
          <cell r="AM432">
            <v>1</v>
          </cell>
          <cell r="AO432">
            <v>43091.488275462965</v>
          </cell>
          <cell r="AP432">
            <v>1</v>
          </cell>
          <cell r="AQ432" t="str">
            <v>http://rerda.com/img/p/2/6/4/6/2646.jpg,http://rerda.com/img/p/2/6/4/7/2647.jpg,http://rerda.com/img/p/2/6/4/8/2648.jpg,http://rerda.com/img/p/2/6/4/9/2649.jpg,http://rerda.com/img/p/2/6/5/0/2650.jpg,http://rerda.com/img/p/2/6/5/1/2651.jpg</v>
          </cell>
          <cell r="AR432">
            <v>0</v>
          </cell>
          <cell r="AT432">
            <v>0</v>
          </cell>
          <cell r="AU432" t="str">
            <v>new</v>
          </cell>
          <cell r="AV432">
            <v>0</v>
          </cell>
          <cell r="AW432">
            <v>0</v>
          </cell>
          <cell r="AX432">
            <v>0</v>
          </cell>
          <cell r="AY432">
            <v>2</v>
          </cell>
          <cell r="AZ432">
            <v>1</v>
          </cell>
          <cell r="BA432">
            <v>0</v>
          </cell>
          <cell r="BB432">
            <v>0</v>
          </cell>
          <cell r="BD432">
            <v>3085.26</v>
          </cell>
          <cell r="BE432" t="e">
            <v>#N/A</v>
          </cell>
        </row>
        <row r="433">
          <cell r="A433">
            <v>587</v>
          </cell>
          <cell r="B433">
            <v>1</v>
          </cell>
          <cell r="C433" t="str">
            <v>Insignia Jerarquía Suboficial de Cabo para camisa</v>
          </cell>
          <cell r="D433" t="str">
            <v>Policía Suboficial,Productos,Atributos,Insignias / Jeraquías</v>
          </cell>
          <cell r="E433">
            <v>378</v>
          </cell>
          <cell r="F433">
            <v>0</v>
          </cell>
          <cell r="G433">
            <v>0</v>
          </cell>
          <cell r="H433">
            <v>0</v>
          </cell>
          <cell r="M433">
            <v>7700200</v>
          </cell>
          <cell r="S433">
            <v>0</v>
          </cell>
          <cell r="T433">
            <v>5</v>
          </cell>
          <cell r="U433">
            <v>5</v>
          </cell>
          <cell r="V433">
            <v>5</v>
          </cell>
          <cell r="W433">
            <v>0.03</v>
          </cell>
          <cell r="X433">
            <v>2</v>
          </cell>
          <cell r="Y433">
            <v>1</v>
          </cell>
          <cell r="Z433" t="str">
            <v>both</v>
          </cell>
          <cell r="AA433">
            <v>0</v>
          </cell>
          <cell r="AD433" t="str">
            <v>Jerarquía de gabardina azul noche y con galón de color amarillo. Viene en par, para usar cosida o con abrojo en las camisas para el uniforme de salida.</v>
          </cell>
          <cell r="AF433" t="str">
            <v>Insignia,Jerarquía,Cabo</v>
          </cell>
          <cell r="AJ433" t="str">
            <v>insignia-jerarquia-suboficial-de-cabo-para-camisa</v>
          </cell>
          <cell r="AM433">
            <v>1</v>
          </cell>
          <cell r="AO433">
            <v>43091.765069444446</v>
          </cell>
          <cell r="AP433">
            <v>1</v>
          </cell>
          <cell r="AQ433" t="str">
            <v>http://rerda.com/img/p/2/6/7/7/2677.jpg</v>
          </cell>
          <cell r="AR433">
            <v>0</v>
          </cell>
          <cell r="AS433" t="str">
            <v>Material:Gabardina:3:0,Modelo:Para brazo:4:1,Jerarquía:Cabo:0:1</v>
          </cell>
          <cell r="AT433">
            <v>0</v>
          </cell>
          <cell r="AU433" t="str">
            <v>new</v>
          </cell>
          <cell r="AV433">
            <v>0</v>
          </cell>
          <cell r="AW433">
            <v>0</v>
          </cell>
          <cell r="AX433">
            <v>0</v>
          </cell>
          <cell r="AY433">
            <v>2</v>
          </cell>
          <cell r="AZ433">
            <v>1</v>
          </cell>
          <cell r="BA433">
            <v>0</v>
          </cell>
          <cell r="BB433">
            <v>0</v>
          </cell>
          <cell r="BD433">
            <v>378</v>
          </cell>
          <cell r="BE433" t="e">
            <v>#N/A</v>
          </cell>
        </row>
        <row r="434">
          <cell r="A434">
            <v>588</v>
          </cell>
          <cell r="B434">
            <v>1</v>
          </cell>
          <cell r="C434" t="str">
            <v>Pistolera Fobus Taurus PT 24-7 G1</v>
          </cell>
          <cell r="D434" t="str">
            <v>Pistoleras,Productos,Equipamientos</v>
          </cell>
          <cell r="E434">
            <v>4907.8999020000001</v>
          </cell>
          <cell r="F434">
            <v>0</v>
          </cell>
          <cell r="G434">
            <v>0</v>
          </cell>
          <cell r="H434">
            <v>0</v>
          </cell>
          <cell r="M434">
            <v>8703157</v>
          </cell>
          <cell r="S434">
            <v>0</v>
          </cell>
          <cell r="T434">
            <v>5</v>
          </cell>
          <cell r="U434">
            <v>5</v>
          </cell>
          <cell r="V434">
            <v>5</v>
          </cell>
          <cell r="W434">
            <v>0.03</v>
          </cell>
          <cell r="X434">
            <v>6</v>
          </cell>
          <cell r="Y434">
            <v>1</v>
          </cell>
          <cell r="Z434" t="str">
            <v>both</v>
          </cell>
          <cell r="AA434">
            <v>0</v>
          </cell>
          <cell r="AD434" t="str">
            <v xml:space="preserve">Mecanismo de la funda. Sistema de bloqueo en el área del guardamonte. Disponible para mano izquierda. </v>
          </cell>
          <cell r="AE434" t="str">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ell>
          <cell r="AF434" t="str">
            <v>Pistolera,Fobus,Taurus</v>
          </cell>
          <cell r="AJ434" t="str">
            <v>pistolera-fobus-taurus-pt-24-7-g1</v>
          </cell>
          <cell r="AM434">
            <v>1</v>
          </cell>
          <cell r="AO434">
            <v>43091.786932870367</v>
          </cell>
          <cell r="AP434">
            <v>1</v>
          </cell>
          <cell r="AQ434" t="str">
            <v>http://rerda.com/img/p/2/6/5/3/2653.jpg,http://rerda.com/img/p/2/6/5/4/2654.jpg,http://rerda.com/img/p/2/6/5/5/2655.jpg,http://rerda.com/img/p/2/6/5/6/2656.jpg,http://rerda.com/img/p/2/6/5/7/2657.jpg,http://rerda.com/img/p/2/6/5/8/2658.jpg</v>
          </cell>
          <cell r="AR434">
            <v>0</v>
          </cell>
          <cell r="AS434" t="str">
            <v>Material:Polímero moldeado por inyección:3:1,Modelo:Tach:4:1</v>
          </cell>
          <cell r="AT434">
            <v>0</v>
          </cell>
          <cell r="AU434" t="str">
            <v>new</v>
          </cell>
          <cell r="AV434">
            <v>0</v>
          </cell>
          <cell r="AW434">
            <v>0</v>
          </cell>
          <cell r="AX434">
            <v>0</v>
          </cell>
          <cell r="AY434">
            <v>2</v>
          </cell>
          <cell r="AZ434">
            <v>1</v>
          </cell>
          <cell r="BA434">
            <v>0</v>
          </cell>
          <cell r="BB434">
            <v>0</v>
          </cell>
          <cell r="BD434">
            <v>4907.8999999999996</v>
          </cell>
          <cell r="BE434" t="e">
            <v>#N/A</v>
          </cell>
        </row>
        <row r="435">
          <cell r="A435">
            <v>589</v>
          </cell>
          <cell r="B435">
            <v>0</v>
          </cell>
          <cell r="C435" t="str">
            <v>Gas Pimienta en srpay Smith &amp; Wesson 22Gr</v>
          </cell>
          <cell r="D435" t="str">
            <v>Gases pimienta,Productos,Accesorios</v>
          </cell>
          <cell r="E435">
            <v>1619.98999</v>
          </cell>
          <cell r="F435">
            <v>0</v>
          </cell>
          <cell r="G435">
            <v>0</v>
          </cell>
          <cell r="H435">
            <v>0</v>
          </cell>
          <cell r="M435">
            <v>8519022</v>
          </cell>
          <cell r="S435">
            <v>0</v>
          </cell>
          <cell r="T435">
            <v>5</v>
          </cell>
          <cell r="U435">
            <v>5</v>
          </cell>
          <cell r="V435">
            <v>5</v>
          </cell>
          <cell r="W435">
            <v>0.03</v>
          </cell>
          <cell r="X435">
            <v>0</v>
          </cell>
          <cell r="Y435">
            <v>1</v>
          </cell>
          <cell r="Z435" t="str">
            <v>both</v>
          </cell>
          <cell r="AA435">
            <v>0</v>
          </cell>
          <cell r="AD435" t="str">
            <v>&lt;ul&gt;&lt;br /&gt;&lt;li&gt;Gas pimienta en spray de 22 gr, con soporte para llavero; marca Smith &amp; Wesson.&lt;/li&gt;&lt;br /&gt;&lt;li&gt;Simple de llevar y fácil de usar.&lt;/li&gt;&lt;br /&gt;&lt;/ul&gt;</v>
          </cell>
          <cell r="AE435" t="str">
            <v>&lt;ul&gt;&lt;br /&gt;&lt;li&gt;Los aerosoles de pimienta orgánica Smith &amp; Wesson son la mejor opción para defensa personal y pueden detener al instante a cualquier atacante e incapacitarlo hasta por 30 minutos.&lt;/li&gt;&lt;br /&gt;&lt;li&gt;Los aerosoles Smith &amp; Wesson no son inflamables, tóxicos o letales.&lt;/li&gt;&lt;br /&gt;&lt;li&gt;Su origen de fabricación es USA.&lt;/li&gt;&lt;br /&gt;&lt;li&gt;El modelo incluye una cubierta transparente con llavero para fácil transporte.&lt;/li&gt;&lt;br /&gt;&lt;li&gt;Este es de tipo Venta Libre".&lt;/li&gt;&lt;br /&gt;&lt;li&gt;&lt;strong&gt;Ideal para&lt;/strong&gt;: Defensa Personal, Personal de las Fuerzas Armadas, Públicas de Seguridad Privada.&lt;/li&gt;&lt;br /&gt;&lt;li&gt;De muy fácil uso tano para mujeres como para hombres.&lt;/li&gt;&lt;br /&gt;&lt;li&gt;Camine tranquilo, relajado y protegido.&lt;/li&gt;&lt;br /&gt;&lt;/ul&gt;"</v>
          </cell>
          <cell r="AF435" t="str">
            <v>Gas Pimienta,Smith &amp; Wesson,22 gr</v>
          </cell>
          <cell r="AI435" t="str">
            <v>Gas pimienta en spray de 22 gr, con soporte para llavero; marca Smith &amp; Wesson.</v>
          </cell>
          <cell r="AJ435" t="str">
            <v>gas-pimienta-en-srpay-smith-wesson-22gr</v>
          </cell>
          <cell r="AM435">
            <v>1</v>
          </cell>
          <cell r="AO435">
            <v>43095.814305555556</v>
          </cell>
          <cell r="AP435">
            <v>1</v>
          </cell>
          <cell r="AQ435" t="str">
            <v>http://rerda.com/img/p/2/6/5/9/2659.jpg,http://rerda.com/img/p/2/6/6/0/2660.jpg,http://rerda.com/img/p/2/6/6/1/2661.jpg,http://rerda.com/img/p/2/6/6/2/2662.jpg</v>
          </cell>
          <cell r="AR435">
            <v>0</v>
          </cell>
          <cell r="AS435" t="str">
            <v>Altura:10,1 cm:5:1,Material:Oleorresina Capsaicina:3:1,Denominación:Gas Pimienta en Aerosol:1:1,Diámetro:2,2 cm:22:1,Capacidad:22 Gr:23:1</v>
          </cell>
          <cell r="AT435">
            <v>0</v>
          </cell>
          <cell r="AU435" t="str">
            <v>new</v>
          </cell>
          <cell r="AV435">
            <v>0</v>
          </cell>
          <cell r="AW435">
            <v>0</v>
          </cell>
          <cell r="AX435">
            <v>0</v>
          </cell>
          <cell r="AY435">
            <v>2</v>
          </cell>
          <cell r="AZ435">
            <v>1</v>
          </cell>
          <cell r="BA435">
            <v>0</v>
          </cell>
          <cell r="BB435">
            <v>0</v>
          </cell>
          <cell r="BD435">
            <v>1619.99</v>
          </cell>
          <cell r="BE435" t="e">
            <v>#N/A</v>
          </cell>
        </row>
        <row r="436">
          <cell r="A436">
            <v>591</v>
          </cell>
          <cell r="B436">
            <v>0</v>
          </cell>
          <cell r="C436" t="str">
            <v>Antitumulto Táctico Policial Hombro Brazo y Antebrazo</v>
          </cell>
          <cell r="D436" t="str">
            <v>Coderas antitumulto,Productos,Equipamientos,Protectores antitumulto</v>
          </cell>
          <cell r="E436">
            <v>0</v>
          </cell>
          <cell r="F436">
            <v>0</v>
          </cell>
          <cell r="G436">
            <v>0</v>
          </cell>
          <cell r="H436">
            <v>0</v>
          </cell>
          <cell r="M436">
            <v>8503020</v>
          </cell>
          <cell r="S436">
            <v>0</v>
          </cell>
          <cell r="T436">
            <v>5</v>
          </cell>
          <cell r="U436">
            <v>5</v>
          </cell>
          <cell r="V436">
            <v>5</v>
          </cell>
          <cell r="W436">
            <v>0.03</v>
          </cell>
          <cell r="X436">
            <v>0</v>
          </cell>
          <cell r="Y436">
            <v>1</v>
          </cell>
          <cell r="Z436" t="str">
            <v>both</v>
          </cell>
          <cell r="AA436">
            <v>0</v>
          </cell>
          <cell r="AD436" t="str">
            <v>&lt;ul&gt;&lt;br /&gt;&lt;li&gt;Protector antitumulto táctico policial de hombro, brazo y antebrazo.&lt;/li&gt;&lt;br /&gt;&lt;li&gt;Ideal para Paint Ball, instrucción y operativos tácticos.&lt;/li&gt;&lt;br /&gt;&lt;/ul&gt;</v>
          </cell>
          <cell r="AE436" t="str">
            <v>&lt;ul&gt;&lt;br /&gt;&lt;li&gt;Cuenta con uniones de bandas elásticas.&lt;/li&gt;&lt;br /&gt;&lt;li&gt;Polímero de alta resistencia.&lt;/li&gt;&lt;br /&gt;&lt;li&gt;Interior forrado para protejer el contacto con el cuerpo.&lt;/li&gt;&lt;br /&gt;&lt;li&gt;Bandas elásticas con abrojo para lograr un buen ajuste en brazos y antebrazos.&lt;/li&gt;&lt;br /&gt;&lt;li&gt;Coderas y hombreras reforzadas.&lt;/li&gt;&lt;br /&gt;&lt;li&gt;Usado y excelente estado.&lt;/li&gt;&lt;br /&gt;&lt;li&gt;La foto del uniformado y la de paint ball es al solo efecto ilustrativo.&lt;/li&gt;&lt;br /&gt;&lt;/ul&gt;</v>
          </cell>
          <cell r="AF436" t="str">
            <v>Antitumulto,Paint Ball,Protector Hombro y Brazo</v>
          </cell>
          <cell r="AJ436" t="str">
            <v>antitumulto-tactico-policial-hombro-brazo-y-antebrazo</v>
          </cell>
          <cell r="AM436">
            <v>1</v>
          </cell>
          <cell r="AO436">
            <v>43097.847418981481</v>
          </cell>
          <cell r="AP436">
            <v>1</v>
          </cell>
          <cell r="AQ436" t="str">
            <v>http://rerda.com/img/p/2/6/7/6/2676.jpg,http://rerda.com/img/p/2/6/7/5/2675.jpg,http://rerda.com/img/p/2/6/7/1/2671.jpg,http://rerda.com/img/p/2/6/7/2/2672.jpg,http://rerda.com/img/p/2/6/7/3/2673.jpg,http://rerda.com/img/p/2/6/7/4/2674.jpg</v>
          </cell>
          <cell r="AR436">
            <v>0</v>
          </cell>
          <cell r="AT436">
            <v>0</v>
          </cell>
          <cell r="AU436" t="str">
            <v>used</v>
          </cell>
          <cell r="AV436">
            <v>0</v>
          </cell>
          <cell r="AW436">
            <v>0</v>
          </cell>
          <cell r="AX436">
            <v>0</v>
          </cell>
          <cell r="AY436">
            <v>2</v>
          </cell>
          <cell r="AZ436">
            <v>1</v>
          </cell>
          <cell r="BA436">
            <v>0</v>
          </cell>
          <cell r="BB436">
            <v>0</v>
          </cell>
          <cell r="BD436">
            <v>0</v>
          </cell>
          <cell r="BE436" t="e">
            <v>#N/A</v>
          </cell>
        </row>
        <row r="437">
          <cell r="A437">
            <v>592</v>
          </cell>
          <cell r="B437">
            <v>0</v>
          </cell>
          <cell r="C437" t="str">
            <v>Cinta de Embalaje Transparente Mingli Tape 45x100 metros</v>
          </cell>
          <cell r="D437" t="str">
            <v>Camping, maniobras o campamentos,Productos</v>
          </cell>
          <cell r="E437">
            <v>199.65</v>
          </cell>
          <cell r="F437">
            <v>0</v>
          </cell>
          <cell r="G437">
            <v>24.99</v>
          </cell>
          <cell r="H437">
            <v>0</v>
          </cell>
          <cell r="I437">
            <v>0</v>
          </cell>
          <cell r="M437">
            <v>7701105</v>
          </cell>
          <cell r="S437">
            <v>0</v>
          </cell>
          <cell r="T437">
            <v>5</v>
          </cell>
          <cell r="U437">
            <v>5</v>
          </cell>
          <cell r="V437">
            <v>5</v>
          </cell>
          <cell r="W437">
            <v>0.03</v>
          </cell>
          <cell r="X437">
            <v>0</v>
          </cell>
          <cell r="Y437">
            <v>1</v>
          </cell>
          <cell r="Z437" t="str">
            <v>both</v>
          </cell>
          <cell r="AA437">
            <v>0</v>
          </cell>
          <cell r="AD437" t="str">
            <v>&lt;ul&gt;&lt;br /&gt;&lt;li&gt;Cinta transparente autoadhesiva para embalaje, marca Mingli Tape.&lt;/li&gt;&lt;br /&gt;&lt;li&gt;&lt;strong&gt;Medidas&lt;/strong&gt;: 45mm x 100mts.&lt;/li&gt;&lt;br /&gt;&lt;/ul&gt;</v>
          </cell>
          <cell r="AF437" t="str">
            <v>Cinta,Embalaje</v>
          </cell>
          <cell r="AJ437" t="str">
            <v>cinta-de-embalaje-transparente-mingli-tape-45x100-metros</v>
          </cell>
          <cell r="AM437">
            <v>1</v>
          </cell>
          <cell r="AO437">
            <v>43105.624155092592</v>
          </cell>
          <cell r="AP437">
            <v>1</v>
          </cell>
          <cell r="AQ437" t="str">
            <v>http://rerda.com/img/p/2/6/7/8/2678.jpg</v>
          </cell>
          <cell r="AR437">
            <v>0</v>
          </cell>
          <cell r="AS437" t="str">
            <v>Ancho:45 mm:6:1,Espesor:100 metros:7:1,Material:Adhesivo Transparente:3:1,Modelo:Embalaje:4:1</v>
          </cell>
          <cell r="AT437">
            <v>0</v>
          </cell>
          <cell r="AU437" t="str">
            <v>new</v>
          </cell>
          <cell r="AV437">
            <v>0</v>
          </cell>
          <cell r="AW437">
            <v>0</v>
          </cell>
          <cell r="AX437">
            <v>0</v>
          </cell>
          <cell r="AY437">
            <v>2</v>
          </cell>
          <cell r="AZ437">
            <v>1</v>
          </cell>
          <cell r="BA437">
            <v>0</v>
          </cell>
          <cell r="BB437">
            <v>0</v>
          </cell>
          <cell r="BD437">
            <v>199.65</v>
          </cell>
          <cell r="BE437" t="e">
            <v>#N/A</v>
          </cell>
        </row>
        <row r="438">
          <cell r="A438">
            <v>594</v>
          </cell>
          <cell r="B438">
            <v>0</v>
          </cell>
          <cell r="C438" t="str">
            <v>Cinta de Embalaje Autoadhesiva Transparente 45x100 x 18u el pack</v>
          </cell>
          <cell r="D438" t="str">
            <v>Camping, maniobras o campamentos,Productos</v>
          </cell>
          <cell r="E438">
            <v>199.65</v>
          </cell>
          <cell r="F438">
            <v>0</v>
          </cell>
          <cell r="G438">
            <v>0</v>
          </cell>
          <cell r="H438">
            <v>0</v>
          </cell>
          <cell r="M438">
            <v>7701105</v>
          </cell>
          <cell r="S438">
            <v>0</v>
          </cell>
          <cell r="T438">
            <v>5</v>
          </cell>
          <cell r="U438">
            <v>5</v>
          </cell>
          <cell r="V438">
            <v>5</v>
          </cell>
          <cell r="W438">
            <v>0.03</v>
          </cell>
          <cell r="X438">
            <v>0</v>
          </cell>
          <cell r="Y438">
            <v>1</v>
          </cell>
          <cell r="Z438" t="str">
            <v>both</v>
          </cell>
          <cell r="AA438">
            <v>0</v>
          </cell>
          <cell r="AD438" t="str">
            <v>&lt;p&gt;Caja de 18 cintas de embalaje, transparentes, autoadhesiva, cuyas medidas son 45mm x 100mts.&lt;/p&gt;</v>
          </cell>
          <cell r="AE438" t="str">
            <v>&lt;p&gt;&lt;strong&gt;Marca&lt;/strong&gt;: Mingli Tape&lt;/p&gt;</v>
          </cell>
          <cell r="AF438" t="str">
            <v>Cinta,Embalaje,Pack,Caja,Mayorista</v>
          </cell>
          <cell r="AJ438" t="str">
            <v>cinta-de-embalaje-autoadhesiva-transparente-45x100-x-18u-el-pack</v>
          </cell>
          <cell r="AM438">
            <v>1</v>
          </cell>
          <cell r="AO438">
            <v>43105.638252314813</v>
          </cell>
          <cell r="AP438">
            <v>1</v>
          </cell>
          <cell r="AQ438" t="str">
            <v>http://rerda.com/img/p/2/6/8/3/2683.jpg,http://rerda.com/img/p/2/6/8/2/2682.jpg</v>
          </cell>
          <cell r="AR438">
            <v>0</v>
          </cell>
          <cell r="AS438" t="str">
            <v>Ancho:45 mm:6:1,Material:Adherente:3:1,Modelo:Embalaje:4:1,Longitud Extendido:100 metros:9:1,Denominación:Caja con 18 unidades.:1:1</v>
          </cell>
          <cell r="AT438">
            <v>0</v>
          </cell>
          <cell r="AU438" t="str">
            <v>new</v>
          </cell>
          <cell r="AV438">
            <v>0</v>
          </cell>
          <cell r="AW438">
            <v>0</v>
          </cell>
          <cell r="AX438">
            <v>0</v>
          </cell>
          <cell r="AY438">
            <v>2</v>
          </cell>
          <cell r="AZ438">
            <v>1</v>
          </cell>
          <cell r="BA438">
            <v>0</v>
          </cell>
          <cell r="BB438">
            <v>0</v>
          </cell>
          <cell r="BD438">
            <v>199.65</v>
          </cell>
          <cell r="BE438" t="e">
            <v>#N/A</v>
          </cell>
        </row>
        <row r="439">
          <cell r="A439">
            <v>595</v>
          </cell>
          <cell r="B439">
            <v>0</v>
          </cell>
          <cell r="C439" t="str">
            <v>Cuchillo Navaja Táctica Tarjeta Cardsharp Iain Sinclair</v>
          </cell>
          <cell r="D439" t="str">
            <v>Cuchillos,Productos,Accesorios</v>
          </cell>
          <cell r="E439">
            <v>118.68</v>
          </cell>
          <cell r="F439">
            <v>0</v>
          </cell>
          <cell r="G439">
            <v>0</v>
          </cell>
          <cell r="H439">
            <v>0</v>
          </cell>
          <cell r="M439">
            <v>8520925</v>
          </cell>
          <cell r="S439">
            <v>0</v>
          </cell>
          <cell r="T439">
            <v>5</v>
          </cell>
          <cell r="U439">
            <v>5</v>
          </cell>
          <cell r="V439">
            <v>5</v>
          </cell>
          <cell r="W439">
            <v>0.03</v>
          </cell>
          <cell r="X439">
            <v>0</v>
          </cell>
          <cell r="Y439">
            <v>1</v>
          </cell>
          <cell r="Z439" t="str">
            <v>both</v>
          </cell>
          <cell r="AA439">
            <v>0</v>
          </cell>
          <cell r="AD439" t="str">
            <v>&lt;ul&gt;&lt;br /&gt;&lt;li&gt;Cuchillo tipo navaja plegable que se transforma en tarjeta.&lt;/li&gt;&lt;br /&gt;&lt;li&gt;Del tamaño de una tarjeta de crédito.&lt;/li&gt;&lt;br /&gt;&lt;li&gt;Muy fácil de usar y llevar.&lt;/li&gt;&lt;br /&gt;&lt;/ul&gt;</v>
          </cell>
          <cell r="AE439" t="str">
            <v>&lt;ul&gt;&lt;br /&gt;&lt;li&gt;Marca: Iain Sinclair&lt;/li&gt;&lt;br /&gt;&lt;li&gt;Uso: muy variado, desde doméstico hasta táctico y supervivencia.&lt;/li&gt;&lt;br /&gt;&lt;/ul&gt;&lt;br /&gt;&lt;p&gt;&lt;iframe width=100%" height="315" src="https://www.youtube-nocookie.com/embed/kS7X_1t0Hvw?rel=0" frameborder="0" allow="autoplay</v>
          </cell>
          <cell r="AF439" t="str">
            <v xml:space="preserve"> encrypted-media" allowfullscreen="allowfullscreen"&gt;&lt;/iframe&gt;&lt;/p&gt;"</v>
          </cell>
          <cell r="AG439" t="str">
            <v>Cuchillo,Acero Inoxidable,Tarjeta,Plegable</v>
          </cell>
          <cell r="AJ439" t="str">
            <v>cuchillo-navaja-tactica-tarjeta-cardsharp-iain-sinclair</v>
          </cell>
          <cell r="AM439">
            <v>1</v>
          </cell>
          <cell r="AO439">
            <v>43112.816099537034</v>
          </cell>
          <cell r="AP439">
            <v>1</v>
          </cell>
          <cell r="AQ439" t="str">
            <v>http://rerda.com/img/p/2/6/8/4/2684.jpg,http://rerda.com/img/p/2/6/8/5/2685.jpg,http://rerda.com/img/p/2/6/8/7/2687.jpg,http://rerda.com/img/p/2/6/8/6/2686.jpg</v>
          </cell>
          <cell r="AR439">
            <v>0</v>
          </cell>
          <cell r="AS439" t="str">
            <v>Material:Acero Inoxidable:3:1,Modelo:Plegable en Tarteta:4:1,Longitud Extendido:12,5 x 2,7 cm:9:1,Longitud Plegado:8,5 x 5,5 cm:10:1</v>
          </cell>
          <cell r="AT439">
            <v>0</v>
          </cell>
          <cell r="AU439" t="str">
            <v>new</v>
          </cell>
          <cell r="AV439">
            <v>0</v>
          </cell>
          <cell r="AW439">
            <v>0</v>
          </cell>
          <cell r="AX439">
            <v>0</v>
          </cell>
          <cell r="AY439">
            <v>2</v>
          </cell>
          <cell r="AZ439">
            <v>1</v>
          </cell>
          <cell r="BA439">
            <v>0</v>
          </cell>
          <cell r="BB439">
            <v>0</v>
          </cell>
          <cell r="BD439">
            <v>118.68</v>
          </cell>
          <cell r="BE439" t="e">
            <v>#N/A</v>
          </cell>
        </row>
        <row r="440">
          <cell r="A440">
            <v>596</v>
          </cell>
          <cell r="B440">
            <v>1</v>
          </cell>
          <cell r="C440" t="str">
            <v>Morral comando táctico con sitema molle y pouch</v>
          </cell>
          <cell r="D440" t="str">
            <v>Morrales,Productos,Equipamientos,Mochilas, Bolsos, Riñoneras, Morrales</v>
          </cell>
          <cell r="E440">
            <v>3397.679932</v>
          </cell>
          <cell r="F440">
            <v>0</v>
          </cell>
          <cell r="G440">
            <v>0</v>
          </cell>
          <cell r="H440">
            <v>0</v>
          </cell>
          <cell r="M440">
            <v>8706002</v>
          </cell>
          <cell r="S440">
            <v>0</v>
          </cell>
          <cell r="T440">
            <v>5</v>
          </cell>
          <cell r="U440">
            <v>5</v>
          </cell>
          <cell r="V440">
            <v>5</v>
          </cell>
          <cell r="W440">
            <v>0.03</v>
          </cell>
          <cell r="X440">
            <v>111</v>
          </cell>
          <cell r="Y440">
            <v>1</v>
          </cell>
          <cell r="Z440" t="str">
            <v>both</v>
          </cell>
          <cell r="AA440">
            <v>0</v>
          </cell>
          <cell r="AD440" t="str">
            <v>Morral táctico para grupo comando o simplemente policial multiuso. Cuenta con sistema molle y un portaelementos desmontable.</v>
          </cell>
          <cell r="AE440" t="str">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ell>
          <cell r="AF440" t="str">
            <v>Molle,Táctico,Comando,Morral,Pouch</v>
          </cell>
          <cell r="AJ440" t="str">
            <v>morral-comando-tactico-con-sitema-molle-y-pouch</v>
          </cell>
          <cell r="AM440">
            <v>1</v>
          </cell>
          <cell r="AO440">
            <v>43119.789884259262</v>
          </cell>
          <cell r="AP440">
            <v>1</v>
          </cell>
          <cell r="AQ440" t="str">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ell>
          <cell r="AR440">
            <v>0</v>
          </cell>
          <cell r="AS440" t="str">
            <v>Material:Cordura - Poliamida:3:1,Modelo:Comando Táctico:4:1,Medidas Exteriores:40 x 25 x 9 cm:14:1,Medidas Interiores:32 x 16 x 8 cm:15:1,Cierre:Sí:16:1</v>
          </cell>
          <cell r="AT440">
            <v>0</v>
          </cell>
          <cell r="AU440" t="str">
            <v>new</v>
          </cell>
          <cell r="AV440">
            <v>0</v>
          </cell>
          <cell r="AW440">
            <v>0</v>
          </cell>
          <cell r="AX440">
            <v>0</v>
          </cell>
          <cell r="AY440">
            <v>2</v>
          </cell>
          <cell r="AZ440">
            <v>1</v>
          </cell>
          <cell r="BA440">
            <v>0</v>
          </cell>
          <cell r="BB440">
            <v>0</v>
          </cell>
          <cell r="BD440">
            <v>3397.68</v>
          </cell>
          <cell r="BE440" t="e">
            <v>#N/A</v>
          </cell>
        </row>
        <row r="441">
          <cell r="A441">
            <v>597</v>
          </cell>
          <cell r="B441">
            <v>1</v>
          </cell>
          <cell r="C441" t="str">
            <v>Linterna táctica policial con rompe vidrio y cargador</v>
          </cell>
          <cell r="D441" t="str">
            <v>Linternas,Productos,Accesorios</v>
          </cell>
          <cell r="E441">
            <v>972</v>
          </cell>
          <cell r="F441">
            <v>0</v>
          </cell>
          <cell r="G441">
            <v>0</v>
          </cell>
          <cell r="H441">
            <v>0</v>
          </cell>
          <cell r="M441">
            <v>8520051</v>
          </cell>
          <cell r="S441">
            <v>0</v>
          </cell>
          <cell r="T441">
            <v>5</v>
          </cell>
          <cell r="U441">
            <v>5</v>
          </cell>
          <cell r="V441">
            <v>5</v>
          </cell>
          <cell r="W441">
            <v>0.03</v>
          </cell>
          <cell r="X441">
            <v>282</v>
          </cell>
          <cell r="Y441">
            <v>1</v>
          </cell>
          <cell r="Z441" t="str">
            <v>both</v>
          </cell>
          <cell r="AA441">
            <v>0</v>
          </cell>
          <cell r="AD441" t="str">
            <v xml:space="preserve">Linterna táctica policial a led, resistente al agua, con batería 18650 recargable y cagador. Cuenta con bolita rompevidrio en la base. </v>
          </cell>
          <cell r="AE441" t="str">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ell>
          <cell r="AF441" t="str">
            <v>Linterna,Recargable,Táctica,Policial</v>
          </cell>
          <cell r="AJ441" t="str">
            <v>linterna-tactica-policial-con-rompe-vidrio-y-cargador</v>
          </cell>
          <cell r="AM441">
            <v>1</v>
          </cell>
          <cell r="AO441">
            <v>43122.453969907408</v>
          </cell>
          <cell r="AP441">
            <v>1</v>
          </cell>
          <cell r="AQ441" t="str">
            <v>http://rerda.com/img/p/4/9/9/7/4997.jpg,http://rerda.com/img/p/2/6/9/5/2695.jpg,http://rerda.com/img/p/2/6/9/6/2696.jpg,http://rerda.com/img/p/2/6/9/7/2697.jpg,http://rerda.com/img/p/2/6/9/8/2698.jpg,http://rerda.com/img/p/2/7/0/3/2703.jpg</v>
          </cell>
          <cell r="AR441">
            <v>0</v>
          </cell>
          <cell r="AS441" t="str">
            <v>Material:Aleación de aluminio con grado aeronáutico:3:1,Modelo:Táctico:4:1,Longitud Extendido:18,5 cm:9:1,Longitud Plegado:17 cm:10:1,Voltage de entrada:3.7 a 4,7 v:11:1,Lúmenes:2000:17:1,Zoom:1x a 2000x:18:1,USB:Cable cargador de 80cm de largo.:20:1,Batería:Li-ion 18650 3800mAh:21:1,Diámetro:3,7 cm:22:1</v>
          </cell>
          <cell r="AT441">
            <v>0</v>
          </cell>
          <cell r="AU441" t="str">
            <v>new</v>
          </cell>
          <cell r="AV441">
            <v>0</v>
          </cell>
          <cell r="AW441">
            <v>0</v>
          </cell>
          <cell r="AX441">
            <v>0</v>
          </cell>
          <cell r="AY441">
            <v>2</v>
          </cell>
          <cell r="AZ441">
            <v>1</v>
          </cell>
          <cell r="BA441">
            <v>0</v>
          </cell>
          <cell r="BB441">
            <v>0</v>
          </cell>
          <cell r="BD441">
            <v>972</v>
          </cell>
          <cell r="BE441" t="e">
            <v>#N/A</v>
          </cell>
        </row>
        <row r="442">
          <cell r="A442">
            <v>598</v>
          </cell>
          <cell r="B442">
            <v>1</v>
          </cell>
          <cell r="C442" t="str">
            <v>Linterna táctica policial con rompe vidrio y zoom</v>
          </cell>
          <cell r="D442" t="str">
            <v>Linternas,Productos,Accesorios</v>
          </cell>
          <cell r="E442">
            <v>756</v>
          </cell>
          <cell r="F442">
            <v>0</v>
          </cell>
          <cell r="G442">
            <v>0</v>
          </cell>
          <cell r="H442">
            <v>0</v>
          </cell>
          <cell r="M442">
            <v>8520067</v>
          </cell>
          <cell r="S442">
            <v>0</v>
          </cell>
          <cell r="T442">
            <v>5</v>
          </cell>
          <cell r="U442">
            <v>5</v>
          </cell>
          <cell r="V442">
            <v>5</v>
          </cell>
          <cell r="W442">
            <v>0.03</v>
          </cell>
          <cell r="X442">
            <v>705</v>
          </cell>
          <cell r="Y442">
            <v>1</v>
          </cell>
          <cell r="Z442" t="str">
            <v>both</v>
          </cell>
          <cell r="AA442">
            <v>0</v>
          </cell>
          <cell r="AC442">
            <v>756</v>
          </cell>
          <cell r="AD442" t="str">
            <v xml:space="preserve">Linterna táctica policial con zoom regulable y pila 18650 recargable. Cable usb para cargar. </v>
          </cell>
          <cell r="AE442" t="str">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ell>
          <cell r="AF442" t="str">
            <v>Linterna,Táctica,Policial,Rompe Vidrio,Zoom</v>
          </cell>
          <cell r="AJ442" t="str">
            <v>linterna-tactica-policial-con-rompe-vidrio-y-zoom</v>
          </cell>
          <cell r="AM442">
            <v>1</v>
          </cell>
          <cell r="AO442">
            <v>43122.486145833333</v>
          </cell>
          <cell r="AP442">
            <v>1</v>
          </cell>
          <cell r="AQ442" t="str">
            <v>http://rerda.com/img/p/4/9/9/4/4994.jpg,http://rerda.com/img/p/2/7/0/8/2708.jpg,http://rerda.com/img/p/2/7/0/5/2705.jpg,http://rerda.com/img/p/2/7/0/6/2706.jpg,http://rerda.com/img/p/2/7/0/7/2707.jpg,http://rerda.com/img/p/2/7/0/9/2709.jpg,http://rerda.com/img/p/2/7/0/4/2704.jpg,http://rerda.com/img/p/2/7/1/0/2710.jpg</v>
          </cell>
          <cell r="AR442">
            <v>0</v>
          </cell>
          <cell r="AS442" t="str">
            <v>Altura:16,5 cm:5:1,Material:Metal Negro:3:1,Modelo:Táctico Policial:4:1,Voltage de entrada:4,7v:11:1,Medidas Exteriores:Diámetro: 3 cm:14:1,Lúmenes:2000:17:1,Zoom:5x:18:1,Recargable:Sí:19:0,USB:Cable para cargar:20:1,Batería:18650 :21:1</v>
          </cell>
          <cell r="AT442">
            <v>0</v>
          </cell>
          <cell r="AU442" t="str">
            <v>new</v>
          </cell>
          <cell r="AV442">
            <v>0</v>
          </cell>
          <cell r="AW442">
            <v>0</v>
          </cell>
          <cell r="AX442">
            <v>0</v>
          </cell>
          <cell r="AY442">
            <v>2</v>
          </cell>
          <cell r="AZ442">
            <v>1</v>
          </cell>
          <cell r="BA442">
            <v>0</v>
          </cell>
          <cell r="BB442">
            <v>0</v>
          </cell>
          <cell r="BD442">
            <v>756</v>
          </cell>
          <cell r="BE442" t="e">
            <v>#N/A</v>
          </cell>
        </row>
        <row r="443">
          <cell r="A443">
            <v>599</v>
          </cell>
          <cell r="B443">
            <v>1</v>
          </cell>
          <cell r="C443" t="str">
            <v>Linterna Led USB recargable con zoom</v>
          </cell>
          <cell r="D443" t="str">
            <v>Linternas,Productos,Accesorios</v>
          </cell>
          <cell r="E443">
            <v>864</v>
          </cell>
          <cell r="F443">
            <v>0</v>
          </cell>
          <cell r="G443">
            <v>0</v>
          </cell>
          <cell r="H443">
            <v>0</v>
          </cell>
          <cell r="M443">
            <v>8520045</v>
          </cell>
          <cell r="S443">
            <v>0</v>
          </cell>
          <cell r="T443">
            <v>5</v>
          </cell>
          <cell r="U443">
            <v>5</v>
          </cell>
          <cell r="V443">
            <v>5</v>
          </cell>
          <cell r="W443">
            <v>0.03</v>
          </cell>
          <cell r="X443">
            <v>1280</v>
          </cell>
          <cell r="Y443">
            <v>1</v>
          </cell>
          <cell r="Z443" t="str">
            <v>both</v>
          </cell>
          <cell r="AA443">
            <v>0</v>
          </cell>
          <cell r="AD443" t="str">
            <v xml:space="preserve">Linterna táctica recargable mediante puerto USB. Cuenta con un imán para adherir sobre superficies de metal. Led bajo consumo. Cordel de seguridad. </v>
          </cell>
          <cell r="AE443" t="str">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ell>
          <cell r="AF443" t="str">
            <v>Linterna,USB,Recargable,Táctica,Urbana</v>
          </cell>
          <cell r="AJ443" t="str">
            <v>linterna-led-usb-recargable-con-zoom</v>
          </cell>
          <cell r="AM443">
            <v>1</v>
          </cell>
          <cell r="AO443">
            <v>43123.512604166666</v>
          </cell>
          <cell r="AP443">
            <v>1</v>
          </cell>
          <cell r="AQ443" t="str">
            <v>http://rerda.com/img/p/2/7/1/7/2717.jpg,http://rerda.com/img/p/2/7/1/2/2712.jpg,http://rerda.com/img/p/2/7/1/3/2713.jpg,http://rerda.com/img/p/2/7/1/4/2714.jpg,http://rerda.com/img/p/2/7/1/5/2715.jpg,http://rerda.com/img/p/2/7/1/6/2716.jpg</v>
          </cell>
          <cell r="AR443">
            <v>0</v>
          </cell>
          <cell r="AS443" t="str">
            <v>Material:Metal Aleación y Aluminio:3:1,Modelo:USB:4:1,Longitud Extendido:12 cm:9:1,Longitud Plegado:11 cm:10:1,Voltage de entrada:5 v:11:1,Lúmenes:3000:17:1,Zoom:1x a 4x:18:1,Recargable:Sí:19:0,USB:Sí:20:0,Diámetro:2,8 cm:22:1</v>
          </cell>
          <cell r="AT443">
            <v>0</v>
          </cell>
          <cell r="AU443" t="str">
            <v>new</v>
          </cell>
          <cell r="AV443">
            <v>0</v>
          </cell>
          <cell r="AW443">
            <v>0</v>
          </cell>
          <cell r="AX443">
            <v>0</v>
          </cell>
          <cell r="AY443">
            <v>2</v>
          </cell>
          <cell r="AZ443">
            <v>1</v>
          </cell>
          <cell r="BA443">
            <v>0</v>
          </cell>
          <cell r="BB443">
            <v>0</v>
          </cell>
          <cell r="BD443">
            <v>864</v>
          </cell>
          <cell r="BE443" t="e">
            <v>#N/A</v>
          </cell>
        </row>
        <row r="444">
          <cell r="A444">
            <v>600</v>
          </cell>
          <cell r="B444">
            <v>1</v>
          </cell>
          <cell r="C444" t="str">
            <v>Linterna táctica policial highligth torch</v>
          </cell>
          <cell r="D444" t="str">
            <v>Linternas,Productos,Accesorios</v>
          </cell>
          <cell r="E444">
            <v>1080</v>
          </cell>
          <cell r="F444">
            <v>0</v>
          </cell>
          <cell r="G444">
            <v>0</v>
          </cell>
          <cell r="H444">
            <v>0</v>
          </cell>
          <cell r="M444">
            <v>8520932</v>
          </cell>
          <cell r="S444">
            <v>0</v>
          </cell>
          <cell r="T444">
            <v>5</v>
          </cell>
          <cell r="U444">
            <v>5</v>
          </cell>
          <cell r="V444">
            <v>5</v>
          </cell>
          <cell r="W444">
            <v>0.03</v>
          </cell>
          <cell r="X444">
            <v>24</v>
          </cell>
          <cell r="Y444">
            <v>1</v>
          </cell>
          <cell r="Z444" t="str">
            <v>both</v>
          </cell>
          <cell r="AA444">
            <v>0</v>
          </cell>
          <cell r="AD444" t="str">
            <v xml:space="preserve">Linterna a LED T6 de tipo militar y táctica con vida últil de 100.000 horas. Incluye cable cargardor USB de la batería. </v>
          </cell>
          <cell r="AE444" t="str">
            <v xml:space="preserve">Batería 18650 recargable de 3.800mAh. Correa para mano. Esqueleto adaptador para 3 pilas AAA. Tubo de plástico transparente para sostener la pila usb. Compuesta en un material antiabrasivo. Aerometal resistente. Zoom regulable 1x-x2000. Caja para guardar. </v>
          </cell>
          <cell r="AF444" t="str">
            <v>Linterna,USB,Táctica,Policial,AAA</v>
          </cell>
          <cell r="AJ444" t="str">
            <v>linterna-tactica-policial-highligth-torch</v>
          </cell>
          <cell r="AM444">
            <v>1</v>
          </cell>
          <cell r="AO444">
            <v>43123.836597222224</v>
          </cell>
          <cell r="AP444">
            <v>1</v>
          </cell>
          <cell r="AQ444" t="str">
            <v>http://rerda.com/img/p/2/7/1/8/2718.jpg,http://rerda.com/img/p/5/0/0/7/5007.jpg,http://rerda.com/img/p/2/7/2/0/2720.jpg,http://rerda.com/img/p/2/7/2/1/2721.jpg</v>
          </cell>
          <cell r="AR444">
            <v>0</v>
          </cell>
          <cell r="AS444" t="str">
            <v>Altura:17,5 cm:5:1,Material:Aleación Metálica con Aluminio:3:1,Modelo:Táctico Policial:4:1,Longitud Extendido:19,5 cm:9:1,Longitud Plegado:17 cm:10:1,Voltage de entrada:3,8 a 4,7v:11:1,Zoom:1x a 2000x:18:1,Recargable:Sí:19:0,USB:Cable cargador:20:1,Batería:18650:21:1,Diámetro:3,5 cm:22:1</v>
          </cell>
          <cell r="AT444">
            <v>0</v>
          </cell>
          <cell r="AU444" t="str">
            <v>new</v>
          </cell>
          <cell r="AV444">
            <v>0</v>
          </cell>
          <cell r="AW444">
            <v>0</v>
          </cell>
          <cell r="AX444">
            <v>0</v>
          </cell>
          <cell r="AY444">
            <v>2</v>
          </cell>
          <cell r="AZ444">
            <v>1</v>
          </cell>
          <cell r="BA444">
            <v>0</v>
          </cell>
          <cell r="BB444">
            <v>0</v>
          </cell>
          <cell r="BD444">
            <v>1080</v>
          </cell>
          <cell r="BE444" t="e">
            <v>#N/A</v>
          </cell>
        </row>
        <row r="445">
          <cell r="A445">
            <v>601</v>
          </cell>
          <cell r="B445">
            <v>0</v>
          </cell>
          <cell r="C445" t="str">
            <v>Linterna táctica led a usb con imán</v>
          </cell>
          <cell r="D445" t="str">
            <v>Linternas,Productos,Accesorios</v>
          </cell>
          <cell r="E445">
            <v>848.10998500000005</v>
          </cell>
          <cell r="F445">
            <v>0</v>
          </cell>
          <cell r="G445">
            <v>0</v>
          </cell>
          <cell r="H445">
            <v>0</v>
          </cell>
          <cell r="M445">
            <v>8520030</v>
          </cell>
          <cell r="S445">
            <v>0</v>
          </cell>
          <cell r="T445">
            <v>5</v>
          </cell>
          <cell r="U445">
            <v>5</v>
          </cell>
          <cell r="V445">
            <v>5</v>
          </cell>
          <cell r="W445">
            <v>0.03</v>
          </cell>
          <cell r="X445">
            <v>0</v>
          </cell>
          <cell r="Y445">
            <v>1</v>
          </cell>
          <cell r="Z445" t="str">
            <v>both</v>
          </cell>
          <cell r="AA445">
            <v>0</v>
          </cell>
          <cell r="AD445" t="str">
            <v>&lt;ul&gt;&lt;br /&gt;&lt;li&gt;Esta linterna es muy fácil de llevar tanto en bolsillo como en un porta objeto.&lt;/li&gt;&lt;br /&gt;&lt;li&gt;Posee batería recargable mediante puerto usb, con una autonomía de 12hs ó más.&lt;/li&gt;&lt;br /&gt;&lt;/ul&gt;</v>
          </cell>
          <cell r="AE445" t="str">
            <v>&lt;ul&gt;&lt;br /&gt;&lt;li&gt;Carcaza de metal.&lt;/li&gt;&lt;br /&gt;&lt;li&gt;Imán para adherir en superficies de metal.&lt;/li&gt;&lt;br /&gt;&lt;li&gt;Olvídate de las pilas.&lt;/li&gt;&lt;br /&gt;&lt;li&gt;Batería recargable mediante USB.&lt;/li&gt;&lt;br /&gt;&lt;li&gt;Lámpara Led de muy bajo consumo.&lt;/li&gt;&lt;br /&gt;&lt;li&gt;Cordel de seguridad para colgar de la mano.&lt;/li&gt;&lt;br /&gt;&lt;li&gt;Carcaza metálica resistente de alto impacto.&lt;/li&gt;&lt;br /&gt;&lt;/ul&gt;&lt;br /&gt;&lt;h4&gt;Instrucciones de Uso:&lt;/h4&gt;&lt;br /&gt;&lt;ul&gt;&lt;br /&gt;&lt;li&gt;Desenrosque la tapa trasera, inserte en un puerto USB y el indicador de la carga se encenderá. El tiempo necesario para una carga completa es de unas 12 horas.&lt;/li&gt;&lt;br /&gt;&lt;li&gt;Tiene 3 (tres) modalidades de iluminación: Fuerte, Débil y Destellador (Guiño).&lt;/li&gt;&lt;br /&gt;&lt;li&gt;Se cambian secuencialmente a medida que se presiona el botón de encendido.&lt;/li&gt;&lt;br /&gt;&lt;li&gt;Dispone de una capacidad de iluminación continua de más de 12 horas (la lámpara soporta un uso mayor a 10.000 horas).&lt;/li&gt;&lt;br /&gt;&lt;/ul&gt;&lt;br /&gt;&lt;h4&gt;Detalles a tener en cuenta:&lt;/h4&gt;&lt;br /&gt;&lt;ul&gt;&lt;br /&gt;&lt;li&gt;Cuando la luz es tenue, por favor cargue inmediatamente (por favor cárguela una vez cada dos meses) de lo contrario afectará la vida útil de la batería.&lt;/li&gt;&lt;br /&gt;&lt;li&gt;No lo utilice al cargarlo, de lo contrario quemaría los artefactos eléctricos y los elementos.&lt;/li&gt;&lt;br /&gt;&lt;li&gt;El máximo tiempo de carga debe ser inferior a 15 horas.&lt;/li&gt;&lt;br /&gt;&lt;/ul&gt;</v>
          </cell>
          <cell r="AF445" t="str">
            <v>Linterna,USB,Recargable,Led,Táctica,Zoom</v>
          </cell>
          <cell r="AJ445" t="str">
            <v>linterna-tactica-led-a-usb-con-iman</v>
          </cell>
          <cell r="AM445">
            <v>1</v>
          </cell>
          <cell r="AO445">
            <v>43124.4846412037</v>
          </cell>
          <cell r="AP445">
            <v>1</v>
          </cell>
          <cell r="AQ445" t="str">
            <v>http://rerda.com/img/p/2/7/3/0/2730.jpg,http://rerda.com/img/p/2/7/2/5/2725.jpg,http://rerda.com/img/p/2/7/2/6/2726.jpg,http://rerda.com/img/p/2/7/2/7/2727.jpg,http://rerda.com/img/p/2/7/2/8/2728.jpg,http://rerda.com/img/p/2/7/2/9/2729.jpg,http://rerda.com/img/p/2/7/2/4/2724.jpg</v>
          </cell>
          <cell r="AR445">
            <v>0</v>
          </cell>
          <cell r="AS445" t="str">
            <v>Material:Aluminio y Metal:3:1,Modelo:YX-612:4:1,Longitud Extendido:10 cm:9:1,Longitud Plegado:9 cm:10:1,Voltage de entrada:5v:11:1,Denominación:Professional Led Telescopic Flashlight:1:1,Lúmenes:3000 de potencia:17:1,Zoom:1x a 4x:18:1,Recargable:Sí:19:0,USB:Sí:20:0,Diámetro:2,5 cm:22:1</v>
          </cell>
          <cell r="AT445">
            <v>0</v>
          </cell>
          <cell r="AU445" t="str">
            <v>new</v>
          </cell>
          <cell r="AV445">
            <v>0</v>
          </cell>
          <cell r="AW445">
            <v>0</v>
          </cell>
          <cell r="AX445">
            <v>0</v>
          </cell>
          <cell r="AY445">
            <v>2</v>
          </cell>
          <cell r="AZ445">
            <v>1</v>
          </cell>
          <cell r="BA445">
            <v>0</v>
          </cell>
          <cell r="BB445">
            <v>0</v>
          </cell>
          <cell r="BD445">
            <v>848.11</v>
          </cell>
          <cell r="BE445" t="e">
            <v>#N/A</v>
          </cell>
        </row>
        <row r="446">
          <cell r="A446">
            <v>603</v>
          </cell>
          <cell r="B446">
            <v>1</v>
          </cell>
          <cell r="C446" t="str">
            <v>Visera Bordada Oro Sub Comisario y Comisario</v>
          </cell>
          <cell r="D446" t="str">
            <v>Gorras Plato y Viseras,Productos,Accesorios,Gorras, Casquetes, Quepis, Boinas,Bordados Oro</v>
          </cell>
          <cell r="E446">
            <v>4751.8999020000001</v>
          </cell>
          <cell r="F446">
            <v>0</v>
          </cell>
          <cell r="G446">
            <v>0</v>
          </cell>
          <cell r="H446">
            <v>0</v>
          </cell>
          <cell r="M446">
            <v>8505688</v>
          </cell>
          <cell r="S446">
            <v>0</v>
          </cell>
          <cell r="T446">
            <v>5</v>
          </cell>
          <cell r="U446">
            <v>5</v>
          </cell>
          <cell r="V446">
            <v>5</v>
          </cell>
          <cell r="W446">
            <v>0.03</v>
          </cell>
          <cell r="X446">
            <v>0</v>
          </cell>
          <cell r="Y446">
            <v>1</v>
          </cell>
          <cell r="Z446" t="str">
            <v>both</v>
          </cell>
          <cell r="AA446">
            <v>0</v>
          </cell>
          <cell r="AD446" t="str">
            <v>Visera para gorra policial, forrada en cuerina acharolada y bordad con hilo oro gusanillo.</v>
          </cell>
          <cell r="AF446" t="str">
            <v>Policía,Oro,Comisario,Visera,Sub Comisario</v>
          </cell>
          <cell r="AJ446" t="str">
            <v>visera-bordada-oro-sub-comisario-y-comisario</v>
          </cell>
          <cell r="AM446">
            <v>1</v>
          </cell>
          <cell r="AO446">
            <v>43125.766932870371</v>
          </cell>
          <cell r="AP446">
            <v>1</v>
          </cell>
          <cell r="AQ446" t="str">
            <v>http://rerda.com/img/p/2/7/3/7/2737.jpg</v>
          </cell>
          <cell r="AR446">
            <v>0</v>
          </cell>
          <cell r="AS446" t="str">
            <v>Altura:15,5 cm:5:1,Ancho:18,5 cm:6:1,Jerarquía:Comisario y Sub Comisario:0:1</v>
          </cell>
          <cell r="AT446">
            <v>0</v>
          </cell>
          <cell r="AU446" t="str">
            <v>new</v>
          </cell>
          <cell r="AV446">
            <v>0</v>
          </cell>
          <cell r="AW446">
            <v>0</v>
          </cell>
          <cell r="AX446">
            <v>0</v>
          </cell>
          <cell r="AY446">
            <v>2</v>
          </cell>
          <cell r="AZ446">
            <v>1</v>
          </cell>
          <cell r="BA446">
            <v>0</v>
          </cell>
          <cell r="BB446">
            <v>0</v>
          </cell>
          <cell r="BD446">
            <v>4751.8999999999996</v>
          </cell>
          <cell r="BE446" t="e">
            <v>#N/A</v>
          </cell>
        </row>
        <row r="447">
          <cell r="A447">
            <v>604</v>
          </cell>
          <cell r="B447">
            <v>1</v>
          </cell>
          <cell r="C447" t="str">
            <v>Visera Bordada Oro Sub Comisario Inspector</v>
          </cell>
          <cell r="D447" t="str">
            <v>Gorras Plato y Viseras,Productos,Accesorios,Gorras, Casquetes, Quepis, Boinas,Bordados Oro</v>
          </cell>
          <cell r="E447">
            <v>5993.8999020000001</v>
          </cell>
          <cell r="F447">
            <v>0</v>
          </cell>
          <cell r="G447">
            <v>0</v>
          </cell>
          <cell r="H447">
            <v>0</v>
          </cell>
          <cell r="M447">
            <v>8505689</v>
          </cell>
          <cell r="S447">
            <v>0</v>
          </cell>
          <cell r="T447">
            <v>5</v>
          </cell>
          <cell r="U447">
            <v>5</v>
          </cell>
          <cell r="V447">
            <v>5</v>
          </cell>
          <cell r="W447">
            <v>0.03</v>
          </cell>
          <cell r="X447">
            <v>0</v>
          </cell>
          <cell r="Y447">
            <v>1</v>
          </cell>
          <cell r="Z447" t="str">
            <v>both</v>
          </cell>
          <cell r="AA447">
            <v>0</v>
          </cell>
          <cell r="AD447" t="str">
            <v>Visera para gorra policial forrada en cuerina acharolada y bordad en hilo oro gusanillo.</v>
          </cell>
          <cell r="AF447" t="str">
            <v>Policía,Comisario Inspector,Visera,Bordada Oro</v>
          </cell>
          <cell r="AJ447" t="str">
            <v>visera-bordada-oro-sub-comisario-inspector</v>
          </cell>
          <cell r="AM447">
            <v>1</v>
          </cell>
          <cell r="AO447">
            <v>43125.772476851853</v>
          </cell>
          <cell r="AP447">
            <v>1</v>
          </cell>
          <cell r="AQ447" t="str">
            <v>http://rerda.com/img/p/2/7/3/8/2738.jpg</v>
          </cell>
          <cell r="AR447">
            <v>0</v>
          </cell>
          <cell r="AS447" t="str">
            <v>Altura:18,5 cm:5:1,Ancho:15,5 cm:6:1,Jerarquía:Comisario Inspector:0:1</v>
          </cell>
          <cell r="AT447">
            <v>0</v>
          </cell>
          <cell r="AU447" t="str">
            <v>new</v>
          </cell>
          <cell r="AV447">
            <v>0</v>
          </cell>
          <cell r="AW447">
            <v>0</v>
          </cell>
          <cell r="AX447">
            <v>0</v>
          </cell>
          <cell r="AY447">
            <v>2</v>
          </cell>
          <cell r="AZ447">
            <v>1</v>
          </cell>
          <cell r="BA447">
            <v>0</v>
          </cell>
          <cell r="BB447">
            <v>0</v>
          </cell>
          <cell r="BD447">
            <v>5993.9</v>
          </cell>
          <cell r="BE447" t="e">
            <v>#N/A</v>
          </cell>
        </row>
        <row r="448">
          <cell r="A448">
            <v>610</v>
          </cell>
          <cell r="B448">
            <v>1</v>
          </cell>
          <cell r="C448" t="str">
            <v>Lapicera Táctica Operaciones Especiales</v>
          </cell>
          <cell r="D448" t="str">
            <v>Accesorios,Productos</v>
          </cell>
          <cell r="E448">
            <v>961.20001200000002</v>
          </cell>
          <cell r="F448">
            <v>0</v>
          </cell>
          <cell r="G448">
            <v>0</v>
          </cell>
          <cell r="H448">
            <v>0</v>
          </cell>
          <cell r="M448">
            <v>8520007</v>
          </cell>
          <cell r="S448">
            <v>0</v>
          </cell>
          <cell r="T448">
            <v>5</v>
          </cell>
          <cell r="U448">
            <v>5</v>
          </cell>
          <cell r="V448">
            <v>5</v>
          </cell>
          <cell r="W448">
            <v>0.03</v>
          </cell>
          <cell r="X448">
            <v>80</v>
          </cell>
          <cell r="Y448">
            <v>1</v>
          </cell>
          <cell r="Z448" t="str">
            <v>both</v>
          </cell>
          <cell r="AA448">
            <v>0</v>
          </cell>
          <cell r="AD448" t="str">
            <v>Lapicera de metal reforzado color negro, con rompe vidrio en la punta. Para uso táctico militar en operaciones especiales. Tinta color negro.</v>
          </cell>
          <cell r="AE448" t="str">
            <v xml:space="preserve">Totalmente desarmable. Se le puede reemplazar la carga de tinta. </v>
          </cell>
          <cell r="AF448" t="str">
            <v>Táctica,Operaciones Especiales,Rompe Vidrio,Lapicera</v>
          </cell>
          <cell r="AJ448" t="str">
            <v>lapicera-tactica-operaciones-especiales</v>
          </cell>
          <cell r="AM448">
            <v>1</v>
          </cell>
          <cell r="AO448">
            <v>43126.510358796295</v>
          </cell>
          <cell r="AP448">
            <v>1</v>
          </cell>
          <cell r="AQ448" t="str">
            <v>http://rerda.com/img/p/2/7/4/6/2746.jpg,http://rerda.com/img/p/2/7/4/8/2748.jpg,http://rerda.com/img/p/2/7/4/5/2745.jpg,http://rerda.com/img/p/2/7/4/7/2747.jpg</v>
          </cell>
          <cell r="AR448">
            <v>0</v>
          </cell>
          <cell r="AS448" t="str">
            <v>Espesor:1,9 cm:7:1,Material:Metal:3:1,Longitud Extendido:15 cm:9:1,Longitud Plegado:14,6 cm:10:1,Diámetro:1,3 cm:22:1</v>
          </cell>
          <cell r="AT448">
            <v>0</v>
          </cell>
          <cell r="AU448" t="str">
            <v>new</v>
          </cell>
          <cell r="AV448">
            <v>0</v>
          </cell>
          <cell r="AW448">
            <v>0</v>
          </cell>
          <cell r="AX448">
            <v>0</v>
          </cell>
          <cell r="AY448">
            <v>2</v>
          </cell>
          <cell r="AZ448">
            <v>1</v>
          </cell>
          <cell r="BA448">
            <v>0</v>
          </cell>
          <cell r="BB448">
            <v>0</v>
          </cell>
          <cell r="BD448">
            <v>961.2</v>
          </cell>
          <cell r="BE448" t="e">
            <v>#N/A</v>
          </cell>
        </row>
        <row r="449">
          <cell r="A449">
            <v>611</v>
          </cell>
          <cell r="B449">
            <v>1</v>
          </cell>
          <cell r="C449" t="str">
            <v>Puntero láser con cápsula tipo caleidoscopio</v>
          </cell>
          <cell r="D449" t="str">
            <v>Accesorios,Productos</v>
          </cell>
          <cell r="E449">
            <v>648</v>
          </cell>
          <cell r="F449">
            <v>0</v>
          </cell>
          <cell r="G449">
            <v>0</v>
          </cell>
          <cell r="H449">
            <v>0</v>
          </cell>
          <cell r="M449">
            <v>8520004</v>
          </cell>
          <cell r="S449">
            <v>0</v>
          </cell>
          <cell r="T449">
            <v>5</v>
          </cell>
          <cell r="U449">
            <v>5</v>
          </cell>
          <cell r="V449">
            <v>5</v>
          </cell>
          <cell r="W449">
            <v>0.03</v>
          </cell>
          <cell r="X449">
            <v>145</v>
          </cell>
          <cell r="Y449">
            <v>1</v>
          </cell>
          <cell r="Z449" t="str">
            <v>both</v>
          </cell>
          <cell r="AA449">
            <v>0</v>
          </cell>
          <cell r="AD449" t="str">
            <v xml:space="preserve">Potencia de Salida &lt; 1000m. Desarmable. Utiliza 2 pilas AAA. Color de láser verde. Pestaña para asegurar en bolsillo de camisa, tipo lapicera. </v>
          </cell>
          <cell r="AE449" t="str">
            <v xml:space="preserve">Punta giratoria con caleidoscopio. Desmontable. Amplitud de Onda: 532nm +- 10. Prohibida la venta a menores. Jamás apuntar a los ojos. SE VENDE SIN PILAS. </v>
          </cell>
          <cell r="AF449" t="str">
            <v>Laser,Puntero,Caleidoscopio</v>
          </cell>
          <cell r="AJ449" t="str">
            <v>puntero-laser-con-capsula-tipo-caleidoscopio</v>
          </cell>
          <cell r="AM449">
            <v>1</v>
          </cell>
          <cell r="AO449">
            <v>43126.825150462966</v>
          </cell>
          <cell r="AP449">
            <v>1</v>
          </cell>
          <cell r="AQ449" t="str">
            <v>http://rerda.com/img/p/2/7/4/9/2749.jpg</v>
          </cell>
          <cell r="AR449">
            <v>0</v>
          </cell>
          <cell r="AS449" t="str">
            <v>Altura:16,7 cm:5:1,Voltage de entrada:3v:11:1,Batería:Utiliza 2 AAA:21:1,Diámetro:1,3 cm:22:1</v>
          </cell>
          <cell r="AT449">
            <v>0</v>
          </cell>
          <cell r="AU449" t="str">
            <v>new</v>
          </cell>
          <cell r="AV449">
            <v>0</v>
          </cell>
          <cell r="AW449">
            <v>0</v>
          </cell>
          <cell r="AX449">
            <v>0</v>
          </cell>
          <cell r="AY449">
            <v>2</v>
          </cell>
          <cell r="AZ449">
            <v>1</v>
          </cell>
          <cell r="BA449">
            <v>0</v>
          </cell>
          <cell r="BB449">
            <v>0</v>
          </cell>
          <cell r="BD449">
            <v>648</v>
          </cell>
          <cell r="BE449" t="e">
            <v>#N/A</v>
          </cell>
        </row>
        <row r="450">
          <cell r="A450">
            <v>614</v>
          </cell>
          <cell r="B450">
            <v>1</v>
          </cell>
          <cell r="C450" t="str">
            <v>Cinturón de Poliamida Verde</v>
          </cell>
          <cell r="D450" t="str">
            <v>Cinturones, correas y tirantes,Productos,Equipamientos</v>
          </cell>
          <cell r="E450">
            <v>1296</v>
          </cell>
          <cell r="F450">
            <v>0</v>
          </cell>
          <cell r="G450">
            <v>0</v>
          </cell>
          <cell r="H450">
            <v>0</v>
          </cell>
          <cell r="M450">
            <v>8701800</v>
          </cell>
          <cell r="S450">
            <v>0</v>
          </cell>
          <cell r="T450">
            <v>5</v>
          </cell>
          <cell r="U450">
            <v>5</v>
          </cell>
          <cell r="V450">
            <v>5</v>
          </cell>
          <cell r="W450">
            <v>0.03</v>
          </cell>
          <cell r="X450">
            <v>2</v>
          </cell>
          <cell r="Y450">
            <v>1</v>
          </cell>
          <cell r="Z450" t="str">
            <v>both</v>
          </cell>
          <cell r="AA450">
            <v>0</v>
          </cell>
          <cell r="AD450" t="str">
            <v>Cinturón para uso policial o en gendarmería, hecho en poliamida, con enganches y hebilla metálica.</v>
          </cell>
          <cell r="AE450" t="str">
            <v>Ojalillos para enganche. Ancho de 5,5 cm. Contorno máximo que soporta: 96 cm (equivale a un talle 48). Hebilla nato y/o acetato color negro. 4 (cuatro) pasadores abiertos y desmontables. Ojalillos niquelados.</v>
          </cell>
          <cell r="AF450" t="str">
            <v>Ejército,Gendarmería</v>
          </cell>
          <cell r="AJ450" t="str">
            <v>cinturon-de-poliamida-verde</v>
          </cell>
          <cell r="AM450">
            <v>1</v>
          </cell>
          <cell r="AO450">
            <v>43150.821261574078</v>
          </cell>
          <cell r="AP450">
            <v>1</v>
          </cell>
          <cell r="AQ450" t="str">
            <v>http://rerda.com/img/p/6/3/9/6/6396.jpg,http://rerda.com/img/p/6/3/9/7/6397.jpg,http://rerda.com/img/p/6/3/9/8/6398.jpg,http://rerda.com/img/p/6/3/9/9/6399.jpg</v>
          </cell>
          <cell r="AR450">
            <v>0</v>
          </cell>
          <cell r="AS450" t="str">
            <v>Ancho:5,5 cm:6:1,Material:Poliamida:3:0,Modelo:Nato:4:1</v>
          </cell>
          <cell r="AT450">
            <v>0</v>
          </cell>
          <cell r="AU450" t="str">
            <v>new</v>
          </cell>
          <cell r="AV450">
            <v>0</v>
          </cell>
          <cell r="AW450">
            <v>0</v>
          </cell>
          <cell r="AX450">
            <v>0</v>
          </cell>
          <cell r="AY450">
            <v>2</v>
          </cell>
          <cell r="AZ450">
            <v>1</v>
          </cell>
          <cell r="BA450">
            <v>0</v>
          </cell>
          <cell r="BB450">
            <v>0</v>
          </cell>
          <cell r="BD450">
            <v>1296</v>
          </cell>
          <cell r="BE450" t="e">
            <v>#N/A</v>
          </cell>
        </row>
        <row r="451">
          <cell r="A451">
            <v>616</v>
          </cell>
          <cell r="B451">
            <v>1</v>
          </cell>
          <cell r="C451" t="str">
            <v>Tonfa Policial de Polipropileno</v>
          </cell>
          <cell r="D451" t="str">
            <v>Tonfa,Productos,Equipamientos,Bastones y portabastones</v>
          </cell>
          <cell r="E451">
            <v>3132</v>
          </cell>
          <cell r="F451">
            <v>0</v>
          </cell>
          <cell r="G451">
            <v>0</v>
          </cell>
          <cell r="H451">
            <v>0</v>
          </cell>
          <cell r="M451">
            <v>8503202</v>
          </cell>
          <cell r="S451">
            <v>0</v>
          </cell>
          <cell r="T451">
            <v>5</v>
          </cell>
          <cell r="U451">
            <v>5</v>
          </cell>
          <cell r="V451">
            <v>5</v>
          </cell>
          <cell r="W451">
            <v>0.03</v>
          </cell>
          <cell r="X451">
            <v>1</v>
          </cell>
          <cell r="Y451">
            <v>1</v>
          </cell>
          <cell r="Z451" t="str">
            <v>both</v>
          </cell>
          <cell r="AA451">
            <v>0</v>
          </cell>
          <cell r="AD451" t="str">
            <v>Bastón policial de polipropileno negro para uso táctico y antitumulto.</v>
          </cell>
          <cell r="AE451" t="str">
            <v xml:space="preserve">Material resistente. Mango anatómico con relieve para mejorar el agarre. Tope en el mango para evitar la pérdida del mismo. </v>
          </cell>
          <cell r="AF451" t="str">
            <v>Policía,Penitenciaría,Táctico,Tonfa,Porta Tonfa</v>
          </cell>
          <cell r="AJ451" t="str">
            <v>tonfa-policial-de-polipropileno</v>
          </cell>
          <cell r="AM451">
            <v>1</v>
          </cell>
          <cell r="AO451">
            <v>43158.795219907406</v>
          </cell>
          <cell r="AP451">
            <v>1</v>
          </cell>
          <cell r="AQ451" t="str">
            <v>http://rerda.com/img/p/2/7/6/5/2765.jpg,http://rerda.com/img/p/2/7/6/6/2766.jpg</v>
          </cell>
          <cell r="AR451">
            <v>0</v>
          </cell>
          <cell r="AS451" t="str">
            <v>Altura:59,5cm:5:1,Material:Polipropileno:3:1,Modelo:Policial - Táctico:4:1,Medidas Interiores:17cm de largo el mango:15:1,Diámetro:3cm y 4,5cm en el mango:22:1</v>
          </cell>
          <cell r="AT451">
            <v>0</v>
          </cell>
          <cell r="AU451" t="str">
            <v>new</v>
          </cell>
          <cell r="AV451">
            <v>0</v>
          </cell>
          <cell r="AW451">
            <v>0</v>
          </cell>
          <cell r="AX451">
            <v>0</v>
          </cell>
          <cell r="AY451">
            <v>2</v>
          </cell>
          <cell r="AZ451">
            <v>1</v>
          </cell>
          <cell r="BA451">
            <v>0</v>
          </cell>
          <cell r="BB451">
            <v>0</v>
          </cell>
          <cell r="BD451">
            <v>3132</v>
          </cell>
          <cell r="BE451" t="e">
            <v>#N/A</v>
          </cell>
        </row>
        <row r="452">
          <cell r="A452">
            <v>623</v>
          </cell>
          <cell r="B452">
            <v>0</v>
          </cell>
          <cell r="C452" t="str">
            <v>Casquete de Gabardina Gris con Abrojo</v>
          </cell>
          <cell r="D452" t="str">
            <v>Casquetes, Quepis,Productos,Accesorios,Gorras, Casquetes, Quepis, Boinas</v>
          </cell>
          <cell r="E452">
            <v>971.98999000000003</v>
          </cell>
          <cell r="F452">
            <v>0</v>
          </cell>
          <cell r="G452">
            <v>279.81</v>
          </cell>
          <cell r="H452">
            <v>0</v>
          </cell>
          <cell r="M452">
            <v>8303114</v>
          </cell>
          <cell r="S452">
            <v>0</v>
          </cell>
          <cell r="T452">
            <v>5</v>
          </cell>
          <cell r="U452">
            <v>5</v>
          </cell>
          <cell r="V452">
            <v>5</v>
          </cell>
          <cell r="W452">
            <v>0.03</v>
          </cell>
          <cell r="X452">
            <v>0</v>
          </cell>
          <cell r="Y452">
            <v>1</v>
          </cell>
          <cell r="Z452" t="str">
            <v>both</v>
          </cell>
          <cell r="AA452">
            <v>0</v>
          </cell>
          <cell r="AC452">
            <v>971.98999000000003</v>
          </cell>
          <cell r="AD452" t="str">
            <v>&lt;ul&gt;&lt;br /&gt;&lt;li&gt;Casquete (quepis o quepi) de tela gabardina color Gris.&lt;/li&gt;&lt;br /&gt;&lt;li&gt;Regulador de medida al dorso: con abrojo (velcro).&lt;/li&gt;&lt;br /&gt;&lt;/ul&gt;</v>
          </cell>
          <cell r="AF452" t="str">
            <v>Penitenciaría,Abrojo,Velcro,Casquete,Quepis,Quepi,Gris</v>
          </cell>
          <cell r="AJ452" t="str">
            <v>casquete-de-gabardina-gris-con-abrojo</v>
          </cell>
          <cell r="AM452">
            <v>1</v>
          </cell>
          <cell r="AO452">
            <v>43180.419166666667</v>
          </cell>
          <cell r="AP452">
            <v>1</v>
          </cell>
          <cell r="AQ452" t="str">
            <v>http://rerda.com/img/p/2/8/2/1/2821.jpg</v>
          </cell>
          <cell r="AR452">
            <v>0</v>
          </cell>
          <cell r="AS452" t="str">
            <v>Material:Gabardina:3:0,Denominación:Casquete:1:1</v>
          </cell>
          <cell r="AT452">
            <v>0</v>
          </cell>
          <cell r="AU452" t="str">
            <v>new</v>
          </cell>
          <cell r="AV452">
            <v>0</v>
          </cell>
          <cell r="AW452">
            <v>0</v>
          </cell>
          <cell r="AX452">
            <v>0</v>
          </cell>
          <cell r="AY452">
            <v>2</v>
          </cell>
          <cell r="AZ452">
            <v>1</v>
          </cell>
          <cell r="BA452">
            <v>0</v>
          </cell>
          <cell r="BB452">
            <v>0</v>
          </cell>
          <cell r="BD452">
            <v>971.99</v>
          </cell>
          <cell r="BE452" t="e">
            <v>#N/A</v>
          </cell>
        </row>
        <row r="453">
          <cell r="A453">
            <v>635</v>
          </cell>
          <cell r="B453">
            <v>1</v>
          </cell>
          <cell r="C453" t="str">
            <v>Chaleco Funda Táctico Policial Magal Molle</v>
          </cell>
          <cell r="D453" t="str">
            <v>Fundas Balísticas o Porta placas,Productos,Equipamientos</v>
          </cell>
          <cell r="E453">
            <v>7452</v>
          </cell>
          <cell r="F453">
            <v>0</v>
          </cell>
          <cell r="G453">
            <v>0</v>
          </cell>
          <cell r="H453">
            <v>0</v>
          </cell>
          <cell r="I453">
            <v>996</v>
          </cell>
          <cell r="K453">
            <v>43602</v>
          </cell>
          <cell r="L453">
            <v>43605</v>
          </cell>
          <cell r="M453">
            <v>8708888</v>
          </cell>
          <cell r="S453">
            <v>0</v>
          </cell>
          <cell r="T453">
            <v>5</v>
          </cell>
          <cell r="U453">
            <v>5</v>
          </cell>
          <cell r="V453">
            <v>5</v>
          </cell>
          <cell r="W453">
            <v>0.03</v>
          </cell>
          <cell r="X453">
            <v>142</v>
          </cell>
          <cell r="Y453">
            <v>1</v>
          </cell>
          <cell r="Z453" t="str">
            <v>both</v>
          </cell>
          <cell r="AA453">
            <v>0</v>
          </cell>
          <cell r="AD453" t="str">
            <v>Chaleco funda balístico modelo Magal con sistema Molle, de uso táctico, policial y fuerzas especiales.</v>
          </cell>
          <cell r="AE453" t="str">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F453" t="str">
            <v>Policía,Molle,Funda,Fuerzas Especiales,Balística</v>
          </cell>
          <cell r="AJ453" t="str">
            <v>chaleco-funda-tactico-policial-magal-molle</v>
          </cell>
          <cell r="AM453">
            <v>1</v>
          </cell>
          <cell r="AO453">
            <v>43188.720833333333</v>
          </cell>
          <cell r="AP453">
            <v>1</v>
          </cell>
          <cell r="AQ453" t="str">
            <v>http://rerda.com/img/p/2/8/8/7/2887.jpg,http://rerda.com/img/p/2/8/8/6/2886.jpg,http://rerda.com/img/p/2/8/8/4/2884.jpg,http://rerda.com/img/p/2/8/8/5/2885.jpg</v>
          </cell>
          <cell r="AR453">
            <v>0</v>
          </cell>
          <cell r="AS453" t="str">
            <v>Material:Poliamida - Cordura:3:1,Modelo:Táctico:4:1,Capacidad:Regulable:23:1</v>
          </cell>
          <cell r="AT453">
            <v>0</v>
          </cell>
          <cell r="AU453" t="str">
            <v>new</v>
          </cell>
          <cell r="AV453">
            <v>0</v>
          </cell>
          <cell r="AW453">
            <v>0</v>
          </cell>
          <cell r="AX453">
            <v>0</v>
          </cell>
          <cell r="AY453">
            <v>2</v>
          </cell>
          <cell r="AZ453">
            <v>1</v>
          </cell>
          <cell r="BA453">
            <v>0</v>
          </cell>
          <cell r="BB453">
            <v>0</v>
          </cell>
          <cell r="BD453">
            <v>7452</v>
          </cell>
          <cell r="BE453" t="e">
            <v>#N/A</v>
          </cell>
        </row>
        <row r="454">
          <cell r="A454">
            <v>638</v>
          </cell>
          <cell r="B454">
            <v>1</v>
          </cell>
          <cell r="C454" t="str">
            <v>Hombrera Policial Lisa sin botón</v>
          </cell>
          <cell r="D454" t="str">
            <v>Lisas, Liceo, Varias,Productos,Atributos,Hombreras, Charreteras, Paletas, Caponas</v>
          </cell>
          <cell r="E454">
            <v>432</v>
          </cell>
          <cell r="F454">
            <v>0</v>
          </cell>
          <cell r="G454">
            <v>0</v>
          </cell>
          <cell r="H454">
            <v>0</v>
          </cell>
          <cell r="M454">
            <v>7703001</v>
          </cell>
          <cell r="S454">
            <v>0</v>
          </cell>
          <cell r="T454">
            <v>5</v>
          </cell>
          <cell r="U454">
            <v>5</v>
          </cell>
          <cell r="V454">
            <v>5</v>
          </cell>
          <cell r="W454">
            <v>0.03</v>
          </cell>
          <cell r="X454">
            <v>9</v>
          </cell>
          <cell r="Y454">
            <v>1</v>
          </cell>
          <cell r="Z454" t="str">
            <v>both</v>
          </cell>
          <cell r="AA454">
            <v>0</v>
          </cell>
          <cell r="AD454" t="str">
            <v>Hombrera, charretera, capona, paleta. Base de acrílico forrada en gabardina azul noche. Ideal para confeccionar con elementos metálicos.</v>
          </cell>
          <cell r="AF454" t="str">
            <v>Hombrera,Charretera,Capona,Paleta</v>
          </cell>
          <cell r="AJ454" t="str">
            <v>hombrera-policial-lisa-sin-boton</v>
          </cell>
          <cell r="AM454">
            <v>1</v>
          </cell>
          <cell r="AO454">
            <v>43195.492662037039</v>
          </cell>
          <cell r="AP454">
            <v>1</v>
          </cell>
          <cell r="AQ454" t="str">
            <v>http://rerda.com/img/p/2/9/0/7/2907.jpg</v>
          </cell>
          <cell r="AR454">
            <v>0</v>
          </cell>
          <cell r="AS454" t="str">
            <v>Material:Gabardina:3:0,Modelo:Lisa. Sin atributos:4:1,Medidas Exteriores:12,5 x 6,5 cm:14:1</v>
          </cell>
          <cell r="AT454">
            <v>0</v>
          </cell>
          <cell r="AU454" t="str">
            <v>new</v>
          </cell>
          <cell r="AV454">
            <v>0</v>
          </cell>
          <cell r="AW454">
            <v>0</v>
          </cell>
          <cell r="AX454">
            <v>0</v>
          </cell>
          <cell r="AY454">
            <v>2</v>
          </cell>
          <cell r="AZ454">
            <v>1</v>
          </cell>
          <cell r="BA454">
            <v>0</v>
          </cell>
          <cell r="BB454">
            <v>0</v>
          </cell>
          <cell r="BD454">
            <v>432</v>
          </cell>
          <cell r="BE454" t="e">
            <v>#N/A</v>
          </cell>
        </row>
        <row r="455">
          <cell r="A455">
            <v>639</v>
          </cell>
          <cell r="B455">
            <v>1</v>
          </cell>
          <cell r="C455" t="str">
            <v>Pistolera Zurda Nivel 2 Bersa Thunder Pro</v>
          </cell>
          <cell r="D455" t="str">
            <v>Pistoleras,Productos,Equipamientos</v>
          </cell>
          <cell r="E455">
            <v>3888</v>
          </cell>
          <cell r="F455">
            <v>0</v>
          </cell>
          <cell r="G455">
            <v>0</v>
          </cell>
          <cell r="H455">
            <v>0</v>
          </cell>
          <cell r="M455">
            <v>8703955</v>
          </cell>
          <cell r="S455">
            <v>0</v>
          </cell>
          <cell r="T455">
            <v>5</v>
          </cell>
          <cell r="U455">
            <v>5</v>
          </cell>
          <cell r="V455">
            <v>5</v>
          </cell>
          <cell r="W455">
            <v>0.03</v>
          </cell>
          <cell r="X455">
            <v>9</v>
          </cell>
          <cell r="Y455">
            <v>1</v>
          </cell>
          <cell r="Z455" t="str">
            <v>both</v>
          </cell>
          <cell r="AA455">
            <v>0</v>
          </cell>
          <cell r="AD455" t="str">
            <v>Pistolera zurda de polímero de alta calidad para Bersa Thunder Pro. Sin riel. Soporte para cinturón de hasta 5 cm de ancho.</v>
          </cell>
          <cell r="AE455" t="str">
            <v>Nivel de seguridad 2. Compatible con Bersa Thunder común. Traba para accionar con el dedo índice. Llave alen para cambiar la rotación de la pistolera con respecto al soporte.</v>
          </cell>
          <cell r="AF455" t="str">
            <v>Pistolera,Nivel 2,Polímero,Bersa Thunder Pro,Zurdo</v>
          </cell>
          <cell r="AJ455" t="str">
            <v>pistolera-zurda-nivel-2-bersa-thunder-pro</v>
          </cell>
          <cell r="AM455">
            <v>1</v>
          </cell>
          <cell r="AO455">
            <v>43195.511145833334</v>
          </cell>
          <cell r="AP455">
            <v>1</v>
          </cell>
          <cell r="AQ455" t="str">
            <v>http://rerda.com/img/p/2/9/0/8/2908.jpg</v>
          </cell>
          <cell r="AR455">
            <v>0</v>
          </cell>
          <cell r="AT455">
            <v>0</v>
          </cell>
          <cell r="AU455" t="str">
            <v>new</v>
          </cell>
          <cell r="AV455">
            <v>0</v>
          </cell>
          <cell r="AW455">
            <v>0</v>
          </cell>
          <cell r="AX455">
            <v>0</v>
          </cell>
          <cell r="AY455">
            <v>2</v>
          </cell>
          <cell r="AZ455">
            <v>1</v>
          </cell>
          <cell r="BA455">
            <v>0</v>
          </cell>
          <cell r="BB455">
            <v>0</v>
          </cell>
          <cell r="BD455">
            <v>3888</v>
          </cell>
          <cell r="BE455" t="e">
            <v>#N/A</v>
          </cell>
        </row>
        <row r="456">
          <cell r="A456">
            <v>641</v>
          </cell>
          <cell r="B456">
            <v>1</v>
          </cell>
          <cell r="C456" t="str">
            <v>Pectoral Auxiliar Segundo</v>
          </cell>
          <cell r="D456" t="str">
            <v>Policía - Auxiliar,Productos,Atributos,Insignias / Jeraquías</v>
          </cell>
          <cell r="E456">
            <v>148.779999</v>
          </cell>
          <cell r="F456">
            <v>0</v>
          </cell>
          <cell r="G456">
            <v>0</v>
          </cell>
          <cell r="H456">
            <v>0</v>
          </cell>
          <cell r="M456">
            <v>8505789</v>
          </cell>
          <cell r="S456">
            <v>0</v>
          </cell>
          <cell r="T456">
            <v>5</v>
          </cell>
          <cell r="U456">
            <v>5</v>
          </cell>
          <cell r="V456">
            <v>5</v>
          </cell>
          <cell r="W456">
            <v>0.03</v>
          </cell>
          <cell r="X456">
            <v>88</v>
          </cell>
          <cell r="Y456">
            <v>1</v>
          </cell>
          <cell r="Z456" t="str">
            <v>both</v>
          </cell>
          <cell r="AA456">
            <v>0</v>
          </cell>
          <cell r="AD456" t="str">
            <v>Pectoral bordado para Auxiliar Segundo.</v>
          </cell>
          <cell r="AF456" t="str">
            <v>Policía,Auxiliar Segundo</v>
          </cell>
          <cell r="AJ456" t="str">
            <v>pectoral-auxiliar-segundo</v>
          </cell>
          <cell r="AM456">
            <v>1</v>
          </cell>
          <cell r="AO456">
            <v>43199.789571759262</v>
          </cell>
          <cell r="AP456">
            <v>1</v>
          </cell>
          <cell r="AQ456" t="str">
            <v>http://rerda.com/img/p/2/9/2/2/2922.jpg</v>
          </cell>
          <cell r="AR456">
            <v>0</v>
          </cell>
          <cell r="AS456" t="str">
            <v>Altura:3.7 cm:5:1,Ancho:7 cm:6:1,Espesor:0.2 cm:7:1,Material:Bordado:3:1,Modelo:Pectoral:4:1,Jerarquía:Auxiliar Segundo:0:1</v>
          </cell>
          <cell r="AT456">
            <v>0</v>
          </cell>
          <cell r="AU456" t="str">
            <v>new</v>
          </cell>
          <cell r="AV456">
            <v>0</v>
          </cell>
          <cell r="AW456">
            <v>0</v>
          </cell>
          <cell r="AX456">
            <v>0</v>
          </cell>
          <cell r="AY456">
            <v>2</v>
          </cell>
          <cell r="AZ456">
            <v>1</v>
          </cell>
          <cell r="BA456">
            <v>0</v>
          </cell>
          <cell r="BB456">
            <v>0</v>
          </cell>
          <cell r="BD456">
            <v>148.78</v>
          </cell>
          <cell r="BE456" t="e">
            <v>#N/A</v>
          </cell>
        </row>
        <row r="457">
          <cell r="A457">
            <v>662</v>
          </cell>
          <cell r="B457">
            <v>1</v>
          </cell>
          <cell r="C457" t="str">
            <v>Botón Metálico con Escudo Patrio 10 a 12 mm Plateado</v>
          </cell>
          <cell r="D457" t="str">
            <v>Emblemas,Productos,Atributos,Metálicos</v>
          </cell>
          <cell r="E457">
            <v>150</v>
          </cell>
          <cell r="F457">
            <v>0</v>
          </cell>
          <cell r="G457">
            <v>0</v>
          </cell>
          <cell r="H457">
            <v>0</v>
          </cell>
          <cell r="M457">
            <v>7707288</v>
          </cell>
          <cell r="S457">
            <v>0</v>
          </cell>
          <cell r="T457">
            <v>5</v>
          </cell>
          <cell r="U457">
            <v>5</v>
          </cell>
          <cell r="V457">
            <v>5</v>
          </cell>
          <cell r="W457">
            <v>0.03</v>
          </cell>
          <cell r="X457">
            <v>50</v>
          </cell>
          <cell r="Y457">
            <v>1</v>
          </cell>
          <cell r="Z457" t="str">
            <v>both</v>
          </cell>
          <cell r="AA457">
            <v>0</v>
          </cell>
          <cell r="AD457" t="str">
            <v xml:space="preserve">Prendedor plateado metálico con el escudo patrio en el centro. Incorpora un par de alambres para asegurar en una jerarquía, charretera, chaquetilla, boina, etc. </v>
          </cell>
          <cell r="AF457" t="str">
            <v>Prendedor,Escudo Patrio,Botón,Pin</v>
          </cell>
          <cell r="AJ457" t="str">
            <v>boton-metalico-con-escudo-patrio-10-a-12-mm-plateado</v>
          </cell>
          <cell r="AM457">
            <v>1</v>
          </cell>
          <cell r="AO457">
            <v>43207.463472222225</v>
          </cell>
          <cell r="AP457">
            <v>1</v>
          </cell>
          <cell r="AQ457" t="str">
            <v>http://rerda.com/img/p/3/0/9/9/3099.jpg</v>
          </cell>
          <cell r="AR457">
            <v>0</v>
          </cell>
          <cell r="AS457" t="str">
            <v>Material:Metal:3:1,Modelo:Con 2 alambres:4:1,Medidas Exteriores:Diámetro de 10 a 12mm:14:1</v>
          </cell>
          <cell r="AT457">
            <v>0</v>
          </cell>
          <cell r="AU457" t="str">
            <v>new</v>
          </cell>
          <cell r="AV457">
            <v>0</v>
          </cell>
          <cell r="AW457">
            <v>0</v>
          </cell>
          <cell r="AX457">
            <v>0</v>
          </cell>
          <cell r="AY457">
            <v>2</v>
          </cell>
          <cell r="AZ457">
            <v>1</v>
          </cell>
          <cell r="BA457">
            <v>0</v>
          </cell>
          <cell r="BB457">
            <v>0</v>
          </cell>
          <cell r="BD457">
            <v>150</v>
          </cell>
          <cell r="BE457" t="e">
            <v>#N/A</v>
          </cell>
        </row>
        <row r="458">
          <cell r="A458">
            <v>663</v>
          </cell>
          <cell r="B458">
            <v>1</v>
          </cell>
          <cell r="C458" t="str">
            <v>Botón Metálico con Escudo Patrio 16 mm Plateada</v>
          </cell>
          <cell r="D458" t="str">
            <v>Emblemas,Productos,Atributos,Metálicos</v>
          </cell>
          <cell r="E458">
            <v>140.39999399999999</v>
          </cell>
          <cell r="F458">
            <v>0</v>
          </cell>
          <cell r="G458">
            <v>0</v>
          </cell>
          <cell r="H458">
            <v>0</v>
          </cell>
          <cell r="M458">
            <v>7707284</v>
          </cell>
          <cell r="S458">
            <v>0</v>
          </cell>
          <cell r="T458">
            <v>5</v>
          </cell>
          <cell r="U458">
            <v>5</v>
          </cell>
          <cell r="V458">
            <v>5</v>
          </cell>
          <cell r="W458">
            <v>0.03</v>
          </cell>
          <cell r="X458">
            <v>3</v>
          </cell>
          <cell r="Y458">
            <v>1</v>
          </cell>
          <cell r="Z458" t="str">
            <v>both</v>
          </cell>
          <cell r="AA458">
            <v>0</v>
          </cell>
          <cell r="AD458" t="str">
            <v>Botón plateado metálico con escudo patrio para coser en prendas de vestir, tales como chaquetillas, puños, etc. Cuentan con un ojal en el dorso.</v>
          </cell>
          <cell r="AF458" t="str">
            <v>Escudo Patrio,Botón Metálico</v>
          </cell>
          <cell r="AJ458" t="str">
            <v>boton-metalico-con-escudo-patrio-16-mm-plateada</v>
          </cell>
          <cell r="AM458">
            <v>1</v>
          </cell>
          <cell r="AO458">
            <v>43207.463622685187</v>
          </cell>
          <cell r="AP458">
            <v>1</v>
          </cell>
          <cell r="AQ458" t="str">
            <v>http://rerda.com/img/p/3/1/0/2/3102.jpg</v>
          </cell>
          <cell r="AR458">
            <v>0</v>
          </cell>
          <cell r="AS458" t="str">
            <v>Material:Metal:3:1,Modelo:Botón:4:1,Medidas Exteriores:Diametro de 16 mm:14:1</v>
          </cell>
          <cell r="AT458">
            <v>0</v>
          </cell>
          <cell r="AU458" t="str">
            <v>new</v>
          </cell>
          <cell r="AV458">
            <v>0</v>
          </cell>
          <cell r="AW458">
            <v>0</v>
          </cell>
          <cell r="AX458">
            <v>0</v>
          </cell>
          <cell r="AY458">
            <v>2</v>
          </cell>
          <cell r="AZ458">
            <v>1</v>
          </cell>
          <cell r="BA458">
            <v>0</v>
          </cell>
          <cell r="BB458">
            <v>0</v>
          </cell>
          <cell r="BD458">
            <v>140.4</v>
          </cell>
          <cell r="BE458" t="e">
            <v>#N/A</v>
          </cell>
        </row>
        <row r="459">
          <cell r="A459">
            <v>664</v>
          </cell>
          <cell r="B459">
            <v>1</v>
          </cell>
          <cell r="C459" t="str">
            <v>Botón Metálico con Escudo Patrio 22 mm Plateado</v>
          </cell>
          <cell r="D459" t="str">
            <v>Emblemas,Productos,Atributos,Metálicos</v>
          </cell>
          <cell r="E459">
            <v>189</v>
          </cell>
          <cell r="F459">
            <v>0</v>
          </cell>
          <cell r="G459">
            <v>0</v>
          </cell>
          <cell r="H459">
            <v>0</v>
          </cell>
          <cell r="M459">
            <v>7707285</v>
          </cell>
          <cell r="S459">
            <v>0</v>
          </cell>
          <cell r="T459">
            <v>5</v>
          </cell>
          <cell r="U459">
            <v>5</v>
          </cell>
          <cell r="V459">
            <v>5</v>
          </cell>
          <cell r="W459">
            <v>0.03</v>
          </cell>
          <cell r="X459">
            <v>0</v>
          </cell>
          <cell r="Y459">
            <v>1</v>
          </cell>
          <cell r="Z459" t="str">
            <v>both</v>
          </cell>
          <cell r="AA459">
            <v>0</v>
          </cell>
          <cell r="AD459" t="str">
            <v xml:space="preserve">Botón plateado metálico con escudo patrio para coser en prendas de vestir, tales como chaquetillas, puños, etc. Cuentan con un ojal en el dorso. </v>
          </cell>
          <cell r="AF459" t="str">
            <v>Escudo Patrio,Botón Metálico</v>
          </cell>
          <cell r="AJ459" t="str">
            <v>boton-metalico-con-escudo-patrio-22-mm-plateado</v>
          </cell>
          <cell r="AM459">
            <v>1</v>
          </cell>
          <cell r="AO459">
            <v>43207.463773148149</v>
          </cell>
          <cell r="AP459">
            <v>1</v>
          </cell>
          <cell r="AQ459" t="str">
            <v>http://rerda.com/img/p/3/1/0/5/3105.jpg</v>
          </cell>
          <cell r="AR459">
            <v>0</v>
          </cell>
          <cell r="AS459" t="str">
            <v>Material:Metal:3:1,Modelo:Botón:4:1,Medidas Exteriores:Diametro de 22 mm:14:1</v>
          </cell>
          <cell r="AT459">
            <v>0</v>
          </cell>
          <cell r="AU459" t="str">
            <v>new</v>
          </cell>
          <cell r="AV459">
            <v>0</v>
          </cell>
          <cell r="AW459">
            <v>0</v>
          </cell>
          <cell r="AX459">
            <v>0</v>
          </cell>
          <cell r="AY459">
            <v>2</v>
          </cell>
          <cell r="AZ459">
            <v>1</v>
          </cell>
          <cell r="BA459">
            <v>0</v>
          </cell>
          <cell r="BB459">
            <v>0</v>
          </cell>
          <cell r="BD459">
            <v>189</v>
          </cell>
          <cell r="BE459" t="e">
            <v>#N/A</v>
          </cell>
        </row>
        <row r="460">
          <cell r="A460">
            <v>701</v>
          </cell>
          <cell r="B460">
            <v>1</v>
          </cell>
          <cell r="C460" t="str">
            <v>Linterna táctica con zoom batería recargable usb</v>
          </cell>
          <cell r="D460" t="str">
            <v>Linternas,Productos,Accesorios</v>
          </cell>
          <cell r="E460">
            <v>1080</v>
          </cell>
          <cell r="F460">
            <v>0</v>
          </cell>
          <cell r="G460">
            <v>0</v>
          </cell>
          <cell r="H460">
            <v>0</v>
          </cell>
          <cell r="I460">
            <v>83.9</v>
          </cell>
          <cell r="K460">
            <v>43598</v>
          </cell>
          <cell r="L460">
            <v>43601</v>
          </cell>
          <cell r="M460">
            <v>8520064</v>
          </cell>
          <cell r="S460">
            <v>0</v>
          </cell>
          <cell r="T460">
            <v>5</v>
          </cell>
          <cell r="U460">
            <v>5</v>
          </cell>
          <cell r="V460">
            <v>5</v>
          </cell>
          <cell r="W460">
            <v>0.03</v>
          </cell>
          <cell r="X460">
            <v>582</v>
          </cell>
          <cell r="Y460">
            <v>1</v>
          </cell>
          <cell r="Z460" t="str">
            <v>both</v>
          </cell>
          <cell r="AA460">
            <v>0</v>
          </cell>
          <cell r="AD460" t="str">
            <v xml:space="preserve">Linterna táctica con batería recargable, resistente al agua, cómoda para llevar en la mano y con led cree.  Incluye pila recargable usb.   .   </v>
          </cell>
          <cell r="AE460" t="str">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ell>
          <cell r="AF460" t="str">
            <v>Recargable,Táctica,Batería,Zoom,Resistente al agua</v>
          </cell>
          <cell r="AJ460" t="str">
            <v>linterna-tactica-con-zoom-bateria-recargable-usb</v>
          </cell>
          <cell r="AM460">
            <v>1</v>
          </cell>
          <cell r="AO460">
            <v>43215.763703703706</v>
          </cell>
          <cell r="AP460">
            <v>1</v>
          </cell>
          <cell r="AQ460" t="str">
            <v>http://rerda.com/img/p/4/9/9/6/4996.jpg,http://rerda.com/img/p/3/3/1/0/3310.jpg,http://rerda.com/img/p/3/3/1/4/3314.jpg,http://rerda.com/img/p/3/3/1/1/3311.jpg,http://rerda.com/img/p/3/3/1/2/3312.jpg</v>
          </cell>
          <cell r="AR460">
            <v>0</v>
          </cell>
          <cell r="AS460" t="str">
            <v>Material:Resistente al Agua:3:1,Modelo:Táctico:4:1,Lúmenes:2000:17:1,Recargable:Sí:19:0,USB:Pila USB:20:1</v>
          </cell>
          <cell r="AT460">
            <v>0</v>
          </cell>
          <cell r="AU460" t="str">
            <v>new</v>
          </cell>
          <cell r="AV460">
            <v>0</v>
          </cell>
          <cell r="AW460">
            <v>0</v>
          </cell>
          <cell r="AX460">
            <v>0</v>
          </cell>
          <cell r="AY460">
            <v>2</v>
          </cell>
          <cell r="AZ460">
            <v>1</v>
          </cell>
          <cell r="BA460">
            <v>0</v>
          </cell>
          <cell r="BB460">
            <v>0</v>
          </cell>
          <cell r="BD460">
            <v>1080</v>
          </cell>
          <cell r="BE460" t="e">
            <v>#N/A</v>
          </cell>
        </row>
        <row r="461">
          <cell r="A461">
            <v>723</v>
          </cell>
          <cell r="B461">
            <v>1</v>
          </cell>
          <cell r="C461" t="str">
            <v>Linterna picana FALLADA para respuestos</v>
          </cell>
          <cell r="D461" t="str">
            <v>Linternas,Productos,Accesorios</v>
          </cell>
          <cell r="E461">
            <v>1320.829956</v>
          </cell>
          <cell r="F461">
            <v>0</v>
          </cell>
          <cell r="G461">
            <v>0</v>
          </cell>
          <cell r="H461">
            <v>0</v>
          </cell>
          <cell r="J461">
            <v>90</v>
          </cell>
          <cell r="M461">
            <v>5919025</v>
          </cell>
          <cell r="S461">
            <v>0</v>
          </cell>
          <cell r="T461">
            <v>5</v>
          </cell>
          <cell r="U461">
            <v>5</v>
          </cell>
          <cell r="V461">
            <v>5</v>
          </cell>
          <cell r="W461">
            <v>0.03</v>
          </cell>
          <cell r="X461">
            <v>0</v>
          </cell>
          <cell r="Y461">
            <v>1</v>
          </cell>
          <cell r="Z461" t="str">
            <v>both</v>
          </cell>
          <cell r="AA461">
            <v>0</v>
          </cell>
          <cell r="AD461" t="str">
            <v>Este producto está  FALLADO , no funciona.  Linterna recargable multifunción táctica, con led de bajo y consumo y picana.  NO TIENEN CAMBIO NI DEVOLUCION.</v>
          </cell>
          <cell r="AE461" t="str">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ell>
          <cell r="AF461" t="str">
            <v>Picana,Recargable,Táctica</v>
          </cell>
          <cell r="AJ461" t="str">
            <v>linterna-picana-fallada-para-respuestos</v>
          </cell>
          <cell r="AM461">
            <v>1</v>
          </cell>
          <cell r="AO461">
            <v>43249.733437499999</v>
          </cell>
          <cell r="AP461">
            <v>1</v>
          </cell>
          <cell r="AQ461" t="str">
            <v>http://rerda.com/img/p/3/3/7/1/3371.jpg,http://rerda.com/img/p/3/3/6/7/3367.jpg,http://rerda.com/img/p/3/3/6/8/3368.jpg,http://rerda.com/img/p/3/3/6/9/3369.jpg,http://rerda.com/img/p/3/3/7/0/3370.jpg</v>
          </cell>
          <cell r="AR461">
            <v>0</v>
          </cell>
          <cell r="AS461" t="str">
            <v>Medidas Exteriores:165 x 35 x 25 mm:14:1,Recargable:Sí:19:0</v>
          </cell>
          <cell r="AT461">
            <v>0</v>
          </cell>
          <cell r="AU461" t="str">
            <v>new</v>
          </cell>
          <cell r="AV461">
            <v>0</v>
          </cell>
          <cell r="AW461">
            <v>0</v>
          </cell>
          <cell r="AX461">
            <v>0</v>
          </cell>
          <cell r="AY461">
            <v>2</v>
          </cell>
          <cell r="AZ461">
            <v>1</v>
          </cell>
          <cell r="BA461">
            <v>0</v>
          </cell>
          <cell r="BB461">
            <v>0</v>
          </cell>
          <cell r="BD461">
            <v>132.08000000000001</v>
          </cell>
          <cell r="BE461" t="e">
            <v>#N/A</v>
          </cell>
        </row>
        <row r="462">
          <cell r="A462">
            <v>737</v>
          </cell>
          <cell r="B462">
            <v>1</v>
          </cell>
          <cell r="C462" t="str">
            <v>Rombos Metálicos 22 mm Plateado</v>
          </cell>
          <cell r="D462" t="str">
            <v>Emblemas,Productos,Atributos,Metálicos</v>
          </cell>
          <cell r="E462">
            <v>151.199997</v>
          </cell>
          <cell r="F462">
            <v>0</v>
          </cell>
          <cell r="G462">
            <v>0</v>
          </cell>
          <cell r="H462">
            <v>0</v>
          </cell>
          <cell r="M462">
            <v>7707154</v>
          </cell>
          <cell r="S462">
            <v>0</v>
          </cell>
          <cell r="T462">
            <v>5</v>
          </cell>
          <cell r="U462">
            <v>5</v>
          </cell>
          <cell r="V462">
            <v>5</v>
          </cell>
          <cell r="W462">
            <v>0.03</v>
          </cell>
          <cell r="X462">
            <v>39</v>
          </cell>
          <cell r="Y462">
            <v>1</v>
          </cell>
          <cell r="Z462" t="str">
            <v>both</v>
          </cell>
          <cell r="AA462">
            <v>0</v>
          </cell>
          <cell r="AD462" t="str">
            <v>Rombos metálicos de 22 mm para armar jerarquías.</v>
          </cell>
          <cell r="AF462" t="str">
            <v>Plateado,Jerarquías</v>
          </cell>
          <cell r="AJ462" t="str">
            <v>rombos-metalicos-22-mm-plateado</v>
          </cell>
          <cell r="AM462">
            <v>1</v>
          </cell>
          <cell r="AO462">
            <v>43265.769074074073</v>
          </cell>
          <cell r="AP462">
            <v>1</v>
          </cell>
          <cell r="AQ462" t="str">
            <v>http://rerda.com/img/p/3/4/7/0/3470.jpg,http://rerda.com/img/p/3/4/7/1/3471.jpg</v>
          </cell>
          <cell r="AR462">
            <v>0</v>
          </cell>
          <cell r="AS462" t="str">
            <v>Altura:22 mm:5:1,Ancho:22 mm:6:1,Material:Metal:3:1,Modelo:Con tuerca, perno y rosca:4:1,Denominación:Rombo para Jerarquía:1:1</v>
          </cell>
          <cell r="AT462">
            <v>0</v>
          </cell>
          <cell r="AU462" t="str">
            <v>new</v>
          </cell>
          <cell r="AV462">
            <v>0</v>
          </cell>
          <cell r="AW462">
            <v>0</v>
          </cell>
          <cell r="AX462">
            <v>0</v>
          </cell>
          <cell r="AY462">
            <v>2</v>
          </cell>
          <cell r="AZ462">
            <v>1</v>
          </cell>
          <cell r="BA462">
            <v>0</v>
          </cell>
          <cell r="BB462">
            <v>0</v>
          </cell>
          <cell r="BD462">
            <v>151.19999999999999</v>
          </cell>
          <cell r="BE462" t="e">
            <v>#N/A</v>
          </cell>
        </row>
        <row r="463">
          <cell r="A463">
            <v>758</v>
          </cell>
          <cell r="B463">
            <v>0</v>
          </cell>
          <cell r="C463" t="str">
            <v>Medias Técnicas STX Doble Capa Sky</v>
          </cell>
          <cell r="D463" t="str">
            <v>Medias,Productos,Calzado</v>
          </cell>
          <cell r="E463">
            <v>717.88</v>
          </cell>
          <cell r="F463">
            <v>0</v>
          </cell>
          <cell r="G463">
            <v>0</v>
          </cell>
          <cell r="H463">
            <v>0</v>
          </cell>
          <cell r="M463">
            <v>900399301</v>
          </cell>
          <cell r="S463">
            <v>0</v>
          </cell>
          <cell r="T463">
            <v>5</v>
          </cell>
          <cell r="U463">
            <v>5</v>
          </cell>
          <cell r="V463">
            <v>5</v>
          </cell>
          <cell r="W463">
            <v>0.03</v>
          </cell>
          <cell r="X463">
            <v>0</v>
          </cell>
          <cell r="Y463">
            <v>1</v>
          </cell>
          <cell r="Z463" t="str">
            <v>both</v>
          </cell>
          <cell r="AA463">
            <v>0</v>
          </cell>
          <cell r="AD463" t="str">
            <v>&lt;ul&gt;&lt;br /&gt;&lt;li&gt;Medias técnicas STX Actions Socks para andinismo, montañismo y trekking.&lt;/li&gt;&lt;br /&gt;&lt;li&gt;Medias con tecnología de avanzada para condiciones de uso exigente.&lt;/li&gt;&lt;br /&gt;&lt;/ul&gt;</v>
          </cell>
          <cell r="AE463" t="str">
            <v>&lt;p&gt;Es una media técnica cuya característica principal es la compresión graduada decreciente en la pierna mejorando la circulación sanguínea y facilita el retorno venoso, favoreciendo de este modo la oxigenaciónde los músculos y el drenaje de las toxinas acumuladas por el esfuerzo.&lt;/p&gt;</v>
          </cell>
          <cell r="AF463" t="str">
            <v>Técnicas,Medias Térmicas,STX</v>
          </cell>
          <cell r="AJ463" t="str">
            <v>medias-tecnicas-stx-doble-capa-sky</v>
          </cell>
          <cell r="AM463">
            <v>1</v>
          </cell>
          <cell r="AO463">
            <v>43278.71234953704</v>
          </cell>
          <cell r="AP463">
            <v>1</v>
          </cell>
          <cell r="AQ463" t="str">
            <v>http://rerda.com/img/p/3/5/7/9/3579.jpg,http://rerda.com/img/p/3/5/8/0/3580.jpg,http://rerda.com/img/p/3/5/8/2/3582.jpg,http://rerda.com/img/p/3/5/8/1/3581.jpg</v>
          </cell>
          <cell r="AR463">
            <v>0</v>
          </cell>
          <cell r="AS463" t="str">
            <v>Material:Poliamida 97% - Elastodieno 3%:3:1,Modelo:Doble capa:4:1</v>
          </cell>
          <cell r="AT463">
            <v>0</v>
          </cell>
          <cell r="AU463" t="str">
            <v>new</v>
          </cell>
          <cell r="AV463">
            <v>0</v>
          </cell>
          <cell r="AW463">
            <v>0</v>
          </cell>
          <cell r="AX463">
            <v>0</v>
          </cell>
          <cell r="AY463">
            <v>2</v>
          </cell>
          <cell r="AZ463">
            <v>1</v>
          </cell>
          <cell r="BA463">
            <v>0</v>
          </cell>
          <cell r="BB463">
            <v>0</v>
          </cell>
          <cell r="BD463">
            <v>717.88</v>
          </cell>
          <cell r="BE463" t="e">
            <v>#N/A</v>
          </cell>
        </row>
        <row r="464">
          <cell r="A464">
            <v>777</v>
          </cell>
          <cell r="B464">
            <v>1</v>
          </cell>
          <cell r="C464" t="str">
            <v>Hombrera Auxiliar de Segunda</v>
          </cell>
          <cell r="D464" t="str">
            <v>Auxiliar,Productos,Atributos,Hombreras, Charreteras, Paletas, Caponas</v>
          </cell>
          <cell r="E464">
            <v>700</v>
          </cell>
          <cell r="F464">
            <v>0</v>
          </cell>
          <cell r="G464">
            <v>0</v>
          </cell>
          <cell r="H464">
            <v>0</v>
          </cell>
          <cell r="M464">
            <v>7703112</v>
          </cell>
          <cell r="S464">
            <v>0</v>
          </cell>
          <cell r="T464">
            <v>5</v>
          </cell>
          <cell r="U464">
            <v>5</v>
          </cell>
          <cell r="V464">
            <v>5</v>
          </cell>
          <cell r="W464">
            <v>0.03</v>
          </cell>
          <cell r="X464">
            <v>16</v>
          </cell>
          <cell r="Y464">
            <v>1</v>
          </cell>
          <cell r="Z464" t="str">
            <v>both</v>
          </cell>
          <cell r="AA464">
            <v>0</v>
          </cell>
          <cell r="AD464" t="str">
            <v xml:space="preserve">Hombrera bordada en amarillo sobre base azul noche, para Auxiliar de Segunda. También llamada Capona, Charretera o Paleta. </v>
          </cell>
          <cell r="AE464" t="str">
            <v>Es una placa de plástico forrada en gabardina azul noche. El bordado puede ser en amarillo o dorado.</v>
          </cell>
          <cell r="AF464" t="str">
            <v>Auxiliar de Primera,Hombrera,Charretera,Capona,Paleta,Axiliar 2º</v>
          </cell>
          <cell r="AJ464" t="str">
            <v>hombrera-auxiliar-de-segunda</v>
          </cell>
          <cell r="AM464">
            <v>1</v>
          </cell>
          <cell r="AO464">
            <v>43293.803229166668</v>
          </cell>
          <cell r="AP464">
            <v>1</v>
          </cell>
          <cell r="AQ464" t="str">
            <v>http://rerda.com/img/p/3/6/8/2/3682.jpg</v>
          </cell>
          <cell r="AR464">
            <v>0</v>
          </cell>
          <cell r="AS464" t="str">
            <v>Altura:12,5 cm:5:1,Ancho:6,5 cm:6:1,Material:Estructura de Plástico, forrado en gabardina:3:1,Jerarquía:Oficial de Segunda:0:1,Denominación:Hombrera, Charretera, Paleta, Capona:1:1</v>
          </cell>
          <cell r="AT464">
            <v>0</v>
          </cell>
          <cell r="AU464" t="str">
            <v>new</v>
          </cell>
          <cell r="AV464">
            <v>0</v>
          </cell>
          <cell r="AW464">
            <v>0</v>
          </cell>
          <cell r="AX464">
            <v>0</v>
          </cell>
          <cell r="AY464">
            <v>2</v>
          </cell>
          <cell r="AZ464">
            <v>1</v>
          </cell>
          <cell r="BA464">
            <v>0</v>
          </cell>
          <cell r="BB464">
            <v>0</v>
          </cell>
          <cell r="BD464">
            <v>700</v>
          </cell>
          <cell r="BE464" t="e">
            <v>#N/A</v>
          </cell>
        </row>
        <row r="465">
          <cell r="A465">
            <v>779</v>
          </cell>
          <cell r="B465">
            <v>1</v>
          </cell>
          <cell r="C465" t="str">
            <v>Barbijo Cordón Negro</v>
          </cell>
          <cell r="D465" t="str">
            <v>Barbijos,Productos,Atributos</v>
          </cell>
          <cell r="E465">
            <v>914.75</v>
          </cell>
          <cell r="F465">
            <v>0</v>
          </cell>
          <cell r="G465">
            <v>0</v>
          </cell>
          <cell r="H465">
            <v>0</v>
          </cell>
          <cell r="M465">
            <v>8505820</v>
          </cell>
          <cell r="S465">
            <v>0</v>
          </cell>
          <cell r="T465">
            <v>5</v>
          </cell>
          <cell r="U465">
            <v>5</v>
          </cell>
          <cell r="V465">
            <v>5</v>
          </cell>
          <cell r="W465">
            <v>0.03</v>
          </cell>
          <cell r="X465">
            <v>11</v>
          </cell>
          <cell r="Y465">
            <v>1</v>
          </cell>
          <cell r="Z465" t="str">
            <v>both</v>
          </cell>
          <cell r="AA465">
            <v>0</v>
          </cell>
          <cell r="AD465" t="str">
            <v>Barbijo de poliamida compuesto por dos cordones extensibles y 4 pasadores regulables. Ideal para la gorra plato.</v>
          </cell>
          <cell r="AF465" t="str">
            <v>Cordón,Barbijo</v>
          </cell>
          <cell r="AJ465" t="str">
            <v>barbijo-cordon-negro</v>
          </cell>
          <cell r="AM465">
            <v>1</v>
          </cell>
          <cell r="AO465">
            <v>43300.397881944446</v>
          </cell>
          <cell r="AP465">
            <v>1</v>
          </cell>
          <cell r="AQ465" t="str">
            <v>http://rerda.com/img/p/3/6/9/4/3694.jpg</v>
          </cell>
          <cell r="AR465">
            <v>0</v>
          </cell>
          <cell r="AS465" t="str">
            <v>Material:Poliamida:3:0,Modelo:Barbijo:4:1,Medidas Exteriores:Largo 29 cm:14:1,Diámetro:5 mm:22:1</v>
          </cell>
          <cell r="AT465">
            <v>0</v>
          </cell>
          <cell r="AU465" t="str">
            <v>new</v>
          </cell>
          <cell r="AV465">
            <v>0</v>
          </cell>
          <cell r="AW465">
            <v>0</v>
          </cell>
          <cell r="AX465">
            <v>0</v>
          </cell>
          <cell r="AY465">
            <v>2</v>
          </cell>
          <cell r="AZ465">
            <v>1</v>
          </cell>
          <cell r="BA465">
            <v>0</v>
          </cell>
          <cell r="BB465">
            <v>0</v>
          </cell>
          <cell r="BD465">
            <v>914.75</v>
          </cell>
          <cell r="BE465" t="e">
            <v>#N/A</v>
          </cell>
        </row>
        <row r="466">
          <cell r="A466">
            <v>780</v>
          </cell>
          <cell r="B466">
            <v>1</v>
          </cell>
          <cell r="C466" t="str">
            <v>Cordón Edecán con Lápiz Bordó</v>
          </cell>
          <cell r="D466" t="str">
            <v>Cordones Edecán,Productos,Atributos</v>
          </cell>
          <cell r="E466">
            <v>23759.990234000001</v>
          </cell>
          <cell r="F466">
            <v>0</v>
          </cell>
          <cell r="G466">
            <v>0</v>
          </cell>
          <cell r="H466">
            <v>0</v>
          </cell>
          <cell r="M466">
            <v>8707657</v>
          </cell>
          <cell r="S466">
            <v>0</v>
          </cell>
          <cell r="T466">
            <v>5</v>
          </cell>
          <cell r="U466">
            <v>5</v>
          </cell>
          <cell r="V466">
            <v>5</v>
          </cell>
          <cell r="W466">
            <v>0.03</v>
          </cell>
          <cell r="X466">
            <v>0</v>
          </cell>
          <cell r="Y466">
            <v>1</v>
          </cell>
          <cell r="Z466" t="str">
            <v>both</v>
          </cell>
          <cell r="AA466">
            <v>0</v>
          </cell>
          <cell r="AD466" t="str">
            <v xml:space="preserve">Ideal para el abanderado y los actos protocolares, tales como fechas patrias y similares.  Consulte stock antes de comprar.   Se hace por pedido: 7 a 14 días hábiles. </v>
          </cell>
          <cell r="AF466" t="str">
            <v>Cordón,Edecan,Lápiz</v>
          </cell>
          <cell r="AJ466" t="str">
            <v>cordon-edecan-con-lapiz-bordo</v>
          </cell>
          <cell r="AM466">
            <v>1</v>
          </cell>
          <cell r="AO466">
            <v>43300.40115740741</v>
          </cell>
          <cell r="AP466">
            <v>1</v>
          </cell>
          <cell r="AQ466" t="str">
            <v>http://rerda.com/img/p/3/6/9/6/3696.jpg,http://rerda.com/img/p/3/6/9/7/3697.jpg,http://rerda.com/img/p/3/6/9/8/3698.jpg</v>
          </cell>
          <cell r="AR466">
            <v>0</v>
          </cell>
          <cell r="AS466" t="str">
            <v>Material:Cordón:3:1,Modelo:Con Lápiz:4:1</v>
          </cell>
          <cell r="AT466">
            <v>0</v>
          </cell>
          <cell r="AU466" t="str">
            <v>new</v>
          </cell>
          <cell r="AV466">
            <v>0</v>
          </cell>
          <cell r="AW466">
            <v>0</v>
          </cell>
          <cell r="AX466">
            <v>0</v>
          </cell>
          <cell r="AY466">
            <v>2</v>
          </cell>
          <cell r="AZ466">
            <v>1</v>
          </cell>
          <cell r="BA466">
            <v>0</v>
          </cell>
          <cell r="BB466">
            <v>0</v>
          </cell>
          <cell r="BD466">
            <v>23759.99</v>
          </cell>
          <cell r="BE466" t="e">
            <v>#N/A</v>
          </cell>
        </row>
        <row r="467">
          <cell r="A467">
            <v>781</v>
          </cell>
          <cell r="B467">
            <v>1</v>
          </cell>
          <cell r="C467" t="str">
            <v>Cordón Edecán con Lápiz Gris</v>
          </cell>
          <cell r="D467" t="str">
            <v>Cordones Edecán,Productos,Atributos</v>
          </cell>
          <cell r="E467">
            <v>23759.990234000001</v>
          </cell>
          <cell r="F467">
            <v>0</v>
          </cell>
          <cell r="G467">
            <v>0</v>
          </cell>
          <cell r="H467">
            <v>0</v>
          </cell>
          <cell r="M467">
            <v>8707658</v>
          </cell>
          <cell r="S467">
            <v>0</v>
          </cell>
          <cell r="T467">
            <v>5</v>
          </cell>
          <cell r="U467">
            <v>5</v>
          </cell>
          <cell r="V467">
            <v>5</v>
          </cell>
          <cell r="W467">
            <v>0.03</v>
          </cell>
          <cell r="X467">
            <v>0</v>
          </cell>
          <cell r="Y467">
            <v>1</v>
          </cell>
          <cell r="Z467" t="str">
            <v>both</v>
          </cell>
          <cell r="AA467">
            <v>0</v>
          </cell>
          <cell r="AD467" t="str">
            <v xml:space="preserve">Ideal para el abanderado y los actos protocolares, tales como fechas patrias y similares.  Consulte stock antes de comprar.   Se hace por pedido: 7 a 14 días hábiles. </v>
          </cell>
          <cell r="AF467" t="str">
            <v>Cordón,Edecan,Lápiz</v>
          </cell>
          <cell r="AJ467" t="str">
            <v>cordon-edecan-con-lapiz-gris</v>
          </cell>
          <cell r="AM467">
            <v>1</v>
          </cell>
          <cell r="AO467">
            <v>43300.404178240744</v>
          </cell>
          <cell r="AP467">
            <v>1</v>
          </cell>
          <cell r="AQ467" t="str">
            <v>http://rerda.com/img/p/3/7/0/1/3701.jpg</v>
          </cell>
          <cell r="AR467">
            <v>0</v>
          </cell>
          <cell r="AS467" t="str">
            <v>Material:Cordón:3:1,Modelo:Con Lápiz:4:1</v>
          </cell>
          <cell r="AT467">
            <v>0</v>
          </cell>
          <cell r="AU467" t="str">
            <v>new</v>
          </cell>
          <cell r="AV467">
            <v>0</v>
          </cell>
          <cell r="AW467">
            <v>0</v>
          </cell>
          <cell r="AX467">
            <v>0</v>
          </cell>
          <cell r="AY467">
            <v>2</v>
          </cell>
          <cell r="AZ467">
            <v>1</v>
          </cell>
          <cell r="BA467">
            <v>0</v>
          </cell>
          <cell r="BB467">
            <v>0</v>
          </cell>
          <cell r="BD467">
            <v>23759.99</v>
          </cell>
          <cell r="BE467" t="e">
            <v>#N/A</v>
          </cell>
        </row>
        <row r="468">
          <cell r="A468">
            <v>782</v>
          </cell>
          <cell r="B468">
            <v>0</v>
          </cell>
          <cell r="C468" t="str">
            <v>Luz trasera de bici AQY-096 usb 3 colores</v>
          </cell>
          <cell r="D468" t="str">
            <v>Linternas,Productos,Accesorios</v>
          </cell>
          <cell r="E468">
            <v>990.21002199999998</v>
          </cell>
          <cell r="F468">
            <v>0</v>
          </cell>
          <cell r="G468">
            <v>0</v>
          </cell>
          <cell r="H468">
            <v>0</v>
          </cell>
          <cell r="M468">
            <v>8520050</v>
          </cell>
          <cell r="S468">
            <v>0</v>
          </cell>
          <cell r="T468">
            <v>5</v>
          </cell>
          <cell r="U468">
            <v>5</v>
          </cell>
          <cell r="V468">
            <v>5</v>
          </cell>
          <cell r="W468">
            <v>0.03</v>
          </cell>
          <cell r="X468">
            <v>0</v>
          </cell>
          <cell r="Y468">
            <v>1</v>
          </cell>
          <cell r="Z468" t="str">
            <v>both</v>
          </cell>
          <cell r="AA468">
            <v>0</v>
          </cell>
          <cell r="AD468" t="str">
            <v>&lt;p&gt;Luz trasera a led, recargable con usb; y estructura giratoria. Modelo AQY-096#.&lt;/p&gt;</v>
          </cell>
          <cell r="AE468" t="str">
            <v>&lt;ul&gt;&lt;br /&gt;&lt;li&gt;3 colores: azul, rojo y rosa.&lt;/li&gt;&lt;br /&gt;&lt;li&gt;Potencia de Lúmenes: 120.&lt;/li&gt;&lt;br /&gt;&lt;li&gt;Autonomía: 15 horas.&lt;/li&gt;&lt;br /&gt;&lt;li&gt;Resistente al agua.&lt;/li&gt;&lt;br /&gt;&lt;li&gt;Amplio espectro de visión.&lt;/li&gt;&lt;br /&gt;&lt;li&gt;Botón de encendido y apagado: se presiona por un par de segundos y se enciende. Lo mismo, para apagar.&lt;/li&gt;&lt;br /&gt;&lt;li&gt;Presionando repetidamente el botón de encendido, se cambia la modalida de color y el modo de destello.&lt;/li&gt;&lt;br /&gt;&lt;li&gt;El modo de destello combina automáticamente los tres colores.&lt;/li&gt;&lt;br /&gt;&lt;li&gt;Sujetador de goma y regulable para lograr un mejor ajuste al caño o soporte.&lt;/li&gt;&lt;br /&gt;&lt;li&gt;Cable usb para cargar su batería interna.&lt;/li&gt;&lt;br /&gt;&lt;li&gt;Pequeña tapa para proteger el puerto usb.&lt;/li&gt;&lt;br /&gt;&lt;/ul&gt;</v>
          </cell>
          <cell r="AF468" t="str">
            <v>Led,Bicicleta,Flash</v>
          </cell>
          <cell r="AJ468" t="str">
            <v>luz-trasera-de-bici-aqy-096-usb-3-colores</v>
          </cell>
          <cell r="AM468">
            <v>1</v>
          </cell>
          <cell r="AO468">
            <v>43300.451967592591</v>
          </cell>
          <cell r="AP468">
            <v>1</v>
          </cell>
          <cell r="AQ468" t="str">
            <v>http://rerda.com/img/p/3/7/0/2/3702.jpg,http://rerda.com/img/p/3/7/0/3/3703.jpg,http://rerda.com/img/p/3/7/0/4/3704.jpg,http://rerda.com/img/p/3/7/0/5/3705.jpg,http://rerda.com/img/p/3/7/0/6/3706.jpg,http://rerda.com/img/p/3/7/0/7/3707.jpg,http://rerda.com/img/p/3/7/0/8/3708.jpg</v>
          </cell>
          <cell r="AR468">
            <v>0</v>
          </cell>
          <cell r="AS468" t="str">
            <v>Modelo:AQY-096#:4:1,Medidas Exteriores:7 x 4 x 4,5 cm aproximadamente:14:1,Medidas Interiores:7 x 2 x 2 cm. Sólo el cuerpo de la linterna:15:1,Lúmenes:120:17:1,Recargable:Sí:19:0,USB:Sí:20:0,Batería:Interna de Litio:21:1,Capacidad:Autonomía de 15 horas:23:1</v>
          </cell>
          <cell r="AT468">
            <v>0</v>
          </cell>
          <cell r="AU468" t="str">
            <v>new</v>
          </cell>
          <cell r="AV468">
            <v>0</v>
          </cell>
          <cell r="AW468">
            <v>0</v>
          </cell>
          <cell r="AX468">
            <v>0</v>
          </cell>
          <cell r="AY468">
            <v>2</v>
          </cell>
          <cell r="AZ468">
            <v>1</v>
          </cell>
          <cell r="BA468">
            <v>0</v>
          </cell>
          <cell r="BB468">
            <v>0</v>
          </cell>
          <cell r="BD468">
            <v>990.21</v>
          </cell>
          <cell r="BE468" t="e">
            <v>#N/A</v>
          </cell>
        </row>
        <row r="469">
          <cell r="A469">
            <v>786</v>
          </cell>
          <cell r="B469">
            <v>1</v>
          </cell>
          <cell r="C469" t="str">
            <v>Casquete Quepi Gab regulable con traba Negro</v>
          </cell>
          <cell r="D469" t="str">
            <v>Casquetes, Quepis,Productos,Accesorios,Gorras, Casquetes, Quepis, Boinas</v>
          </cell>
          <cell r="E469">
            <v>529.20001200000002</v>
          </cell>
          <cell r="F469">
            <v>0</v>
          </cell>
          <cell r="G469">
            <v>0</v>
          </cell>
          <cell r="H469">
            <v>0</v>
          </cell>
          <cell r="M469">
            <v>8303674</v>
          </cell>
          <cell r="S469">
            <v>0</v>
          </cell>
          <cell r="T469">
            <v>5</v>
          </cell>
          <cell r="U469">
            <v>5</v>
          </cell>
          <cell r="V469">
            <v>5</v>
          </cell>
          <cell r="W469">
            <v>0.03</v>
          </cell>
          <cell r="X469">
            <v>0</v>
          </cell>
          <cell r="Y469">
            <v>1</v>
          </cell>
          <cell r="Z469" t="str">
            <v>both</v>
          </cell>
          <cell r="AA469">
            <v>0</v>
          </cell>
          <cell r="AD469" t="str">
            <v>Casquete (quepis o quepi) de gabardina, regulable con traba o cinta.</v>
          </cell>
          <cell r="AF469" t="str">
            <v>Gabardina,Casquete,Quepi,Kepi</v>
          </cell>
          <cell r="AJ469" t="str">
            <v>casquete-quepi-gab-regulable-con-traba-negro</v>
          </cell>
          <cell r="AM469">
            <v>1</v>
          </cell>
          <cell r="AO469">
            <v>43313.382719907408</v>
          </cell>
          <cell r="AP469">
            <v>1</v>
          </cell>
          <cell r="AQ469" t="str">
            <v>http://rerda.com/img/p/3/7/4/3/3743.jpg,http://rerda.com/img/p/3/7/4/0/3740.jpg,http://rerda.com/img/p/3/7/4/1/3741.jpg,http://rerda.com/img/p/3/7/4/2/3742.jpg</v>
          </cell>
          <cell r="AR469">
            <v>0</v>
          </cell>
          <cell r="AT469">
            <v>0</v>
          </cell>
          <cell r="AU469" t="str">
            <v>new</v>
          </cell>
          <cell r="AV469">
            <v>0</v>
          </cell>
          <cell r="AW469">
            <v>0</v>
          </cell>
          <cell r="AX469">
            <v>0</v>
          </cell>
          <cell r="AY469">
            <v>2</v>
          </cell>
          <cell r="AZ469">
            <v>1</v>
          </cell>
          <cell r="BA469">
            <v>0</v>
          </cell>
          <cell r="BB469">
            <v>0</v>
          </cell>
          <cell r="BD469">
            <v>529.20000000000005</v>
          </cell>
          <cell r="BE469" t="e">
            <v>#N/A</v>
          </cell>
        </row>
        <row r="470">
          <cell r="A470">
            <v>790</v>
          </cell>
          <cell r="B470">
            <v>0</v>
          </cell>
          <cell r="C470" t="str">
            <v>Bicicleta eléctrica Overbike B1</v>
          </cell>
          <cell r="D470" t="str">
            <v>Camping, maniobras o campamentos,Productos,Bicicletas Eléctricas</v>
          </cell>
          <cell r="E470">
            <v>0</v>
          </cell>
          <cell r="F470">
            <v>0</v>
          </cell>
          <cell r="G470">
            <v>0</v>
          </cell>
          <cell r="H470">
            <v>0</v>
          </cell>
          <cell r="M470">
            <v>5610201</v>
          </cell>
          <cell r="S470">
            <v>0</v>
          </cell>
          <cell r="T470">
            <v>5</v>
          </cell>
          <cell r="U470">
            <v>5</v>
          </cell>
          <cell r="V470">
            <v>5</v>
          </cell>
          <cell r="W470">
            <v>0.03</v>
          </cell>
          <cell r="X470">
            <v>0</v>
          </cell>
          <cell r="Y470">
            <v>1</v>
          </cell>
          <cell r="Z470" t="str">
            <v>both</v>
          </cell>
          <cell r="AA470">
            <v>0</v>
          </cell>
          <cell r="AD470" t="str">
            <v>&lt;ul&gt;&lt;br /&gt;&lt;li&gt;Bicicleta eléctrica urbana, recargable para uso personal de transporte.&lt;/li&gt;&lt;br /&gt;&lt;li&gt;Posee un diseño que facilita ser desarmada y plegada; para poder guardarla&lt;strong&gt;.&lt;/strong&gt;&lt;/li&gt;&lt;br /&gt;&lt;/ul&gt;</v>
          </cell>
          <cell r="AE470" t="str">
            <v>&lt;ul&gt;&lt;br /&gt;&lt;li&gt;Luz delantera.&lt;/li&gt;&lt;br /&gt;&lt;li&gt;Luz trasera y de freno.&lt;/li&gt;&lt;br /&gt;&lt;li&gt;Velocímetro digital.&lt;/li&gt;&lt;br /&gt;&lt;li&gt;Aisento regulable y anatómico.&lt;/li&gt;&lt;br /&gt;&lt;li&gt;Acelerador.&lt;/li&gt;&lt;br /&gt;&lt;li&gt;&lt;strong&gt;No tiene pedales.&lt;/strong&gt;&lt;/li&gt;&lt;br /&gt;&lt;li&gt;Freno a disco en la rueda trasera.&lt;/li&gt;&lt;br /&gt;&lt;li&gt;Botón de encendido y apagado.&lt;/li&gt;&lt;br /&gt;&lt;li&gt;Bocina.&lt;/li&gt;&lt;br /&gt;&lt;li&gt;Tamaño de rueda: 12 pulgadas.&lt;/li&gt;&lt;br /&gt;&lt;li&gt;Potencia del motor: 350w 36v.&lt;/li&gt;&lt;br /&gt;&lt;li&gt;Velocidad de conducción: 25 km/h.&lt;/li&gt;&lt;br /&gt;&lt;li&gt;Pendiente máxima: 15º.&lt;/li&gt;&lt;br /&gt;&lt;li&gt;Tiempo de carga: 3 hs.&lt;/li&gt;&lt;br /&gt;&lt;li&gt;Indicador de batería: Si.&lt;/li&gt;&lt;br /&gt;&lt;li&gt;Asiento con regulación de altura.&lt;/li&gt;&lt;br /&gt;&lt;li&gt;Freno trasero a disco.&lt;/li&gt;&lt;br /&gt;&lt;li&gt;Incluye Cargador de batería.&lt;/li&gt;&lt;br /&gt;&lt;/ul&gt;&lt;br /&gt;&lt;hr /&gt;&lt;br /&gt;&lt;p&gt;&lt;iframe width=100%" height="315" src="https://www.youtube.com/embed/Lw35EzuEEls?rel=0" frameborder="0" allow="autoplay</v>
          </cell>
          <cell r="AF470" t="str">
            <v xml:space="preserve"> encrypted-media" allowfullscreen="allowfullscreen"&gt;&lt;/iframe&gt;&lt;/p&gt;"</v>
          </cell>
          <cell r="AG470" t="str">
            <v>Bicicleta</v>
          </cell>
          <cell r="AJ470" t="str">
            <v>bicicleta-electrica-overbike-b1</v>
          </cell>
          <cell r="AM470">
            <v>1</v>
          </cell>
          <cell r="AO470">
            <v>43325.771122685182</v>
          </cell>
          <cell r="AP470">
            <v>1</v>
          </cell>
          <cell r="AQ470" t="str">
            <v>http://rerda.com/img/p/3/7/6/6/3766.jpg,http://rerda.com/img/p/3/7/6/7/3767.jpg,http://rerda.com/img/p/3/7/6/8/3768.jpg</v>
          </cell>
          <cell r="AR470">
            <v>0</v>
          </cell>
          <cell r="AS470" t="str">
            <v>Peso:12kg:8:1,Modelo:B1:4:1,Longitud Extendido:100 x 90 x 50 cm:9:1,Longitud Plegado:100 x 70 x 20 cm:10:1,Voltage de entrada:42v 2A:11:1,Voltage de Salida:5v 1A:12:1,Denominación:Overbike:1:1,Recargable:Sí:19:0,USB:TYPE-A:20:1,Batería:Litio 5200mA:21:1,Capacidad:Carga máxima de 100kg:23:1</v>
          </cell>
          <cell r="AT470">
            <v>0</v>
          </cell>
          <cell r="AU470" t="str">
            <v>new</v>
          </cell>
          <cell r="AV470">
            <v>0</v>
          </cell>
          <cell r="AW470">
            <v>0</v>
          </cell>
          <cell r="AX470">
            <v>0</v>
          </cell>
          <cell r="AY470">
            <v>2</v>
          </cell>
          <cell r="AZ470">
            <v>1</v>
          </cell>
          <cell r="BA470">
            <v>0</v>
          </cell>
          <cell r="BB470">
            <v>0</v>
          </cell>
          <cell r="BD470">
            <v>0</v>
          </cell>
          <cell r="BE470" t="e">
            <v>#N/A</v>
          </cell>
        </row>
        <row r="471">
          <cell r="A471">
            <v>792</v>
          </cell>
          <cell r="B471">
            <v>1</v>
          </cell>
          <cell r="C471" t="str">
            <v>Pistolera Panquequera corta termoformada</v>
          </cell>
          <cell r="D471" t="str">
            <v>Pistoleras,Productos,Equipamientos</v>
          </cell>
          <cell r="E471">
            <v>826.53002900000001</v>
          </cell>
          <cell r="F471">
            <v>0</v>
          </cell>
          <cell r="G471">
            <v>0</v>
          </cell>
          <cell r="H471">
            <v>0</v>
          </cell>
          <cell r="M471">
            <v>8703502</v>
          </cell>
          <cell r="S471">
            <v>0</v>
          </cell>
          <cell r="T471">
            <v>5</v>
          </cell>
          <cell r="U471">
            <v>5</v>
          </cell>
          <cell r="V471">
            <v>5</v>
          </cell>
          <cell r="W471">
            <v>0.03</v>
          </cell>
          <cell r="X471">
            <v>0</v>
          </cell>
          <cell r="Y471">
            <v>1</v>
          </cell>
          <cell r="Z471" t="str">
            <v>both</v>
          </cell>
          <cell r="AA471">
            <v>0</v>
          </cell>
          <cell r="AD471" t="str">
            <v xml:space="preserve">Pistolera termoformada, tipo panquequera corta. Confeccionada en cordura/poliamida. Correa/seguro regulable. </v>
          </cell>
          <cell r="AF471" t="str">
            <v>Pistolera,Poliamida,Cordura</v>
          </cell>
          <cell r="AJ471" t="str">
            <v>pistolera-panquequera-corta-termoformada</v>
          </cell>
          <cell r="AM471">
            <v>1</v>
          </cell>
          <cell r="AO471">
            <v>43335.433310185188</v>
          </cell>
          <cell r="AP471">
            <v>1</v>
          </cell>
          <cell r="AQ471" t="str">
            <v>http://rerda.com/img/p/3/7/7/9/3779.jpg,http://rerda.com/img/p/3/7/8/0/3780.jpg,http://rerda.com/img/p/3/7/8/1/3781.jpg,http://rerda.com/img/p/3/7/8/2/3782.jpg</v>
          </cell>
          <cell r="AR471">
            <v>0</v>
          </cell>
          <cell r="AS471" t="str">
            <v>Material:Cordura / Poliamida:3:1,Modelo:Panquequera Corta:4:1</v>
          </cell>
          <cell r="AT471">
            <v>0</v>
          </cell>
          <cell r="AU471" t="str">
            <v>new</v>
          </cell>
          <cell r="AV471">
            <v>0</v>
          </cell>
          <cell r="AW471">
            <v>0</v>
          </cell>
          <cell r="AX471">
            <v>0</v>
          </cell>
          <cell r="AY471">
            <v>2</v>
          </cell>
          <cell r="AZ471">
            <v>1</v>
          </cell>
          <cell r="BA471">
            <v>0</v>
          </cell>
          <cell r="BB471">
            <v>0</v>
          </cell>
          <cell r="BD471">
            <v>826.53</v>
          </cell>
          <cell r="BE471" t="e">
            <v>#N/A</v>
          </cell>
        </row>
        <row r="472">
          <cell r="A472">
            <v>794</v>
          </cell>
          <cell r="B472">
            <v>1</v>
          </cell>
          <cell r="C472" t="str">
            <v>Brújula Militar con  Ciclómetro y Observador</v>
          </cell>
          <cell r="D472" t="str">
            <v>Brújulas,Productos,Accesorios</v>
          </cell>
          <cell r="E472">
            <v>1512</v>
          </cell>
          <cell r="F472">
            <v>0</v>
          </cell>
          <cell r="G472">
            <v>0</v>
          </cell>
          <cell r="H472">
            <v>0</v>
          </cell>
          <cell r="M472">
            <v>8686003</v>
          </cell>
          <cell r="S472">
            <v>0</v>
          </cell>
          <cell r="T472">
            <v>5</v>
          </cell>
          <cell r="U472">
            <v>5</v>
          </cell>
          <cell r="V472">
            <v>5</v>
          </cell>
          <cell r="W472">
            <v>0.03</v>
          </cell>
          <cell r="X472">
            <v>13</v>
          </cell>
          <cell r="Y472">
            <v>1</v>
          </cell>
          <cell r="Z472" t="str">
            <v>both</v>
          </cell>
          <cell r="AA472">
            <v>0</v>
          </cell>
          <cell r="AD472" t="str">
            <v>Brújula militar metálica con un diseño táctico, ideal para maniobras de cuerpos especiales y supervivencia avanzada.</v>
          </cell>
          <cell r="AE472" t="str">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ell>
          <cell r="AF472" t="str">
            <v>Brújula,Militar,Grupos Especiales</v>
          </cell>
          <cell r="AJ472" t="str">
            <v>brujula-militar-con-ciclometro-y-observador</v>
          </cell>
          <cell r="AM472">
            <v>1</v>
          </cell>
          <cell r="AO472">
            <v>43336.794340277775</v>
          </cell>
          <cell r="AP472">
            <v>1</v>
          </cell>
          <cell r="AQ472" t="str">
            <v>http://rerda.com/img/p/3/7/8/9/3789.jpg,http://rerda.com/img/p/3/7/9/1/3791.jpg,http://rerda.com/img/p/3/7/9/2/3792.jpg,http://rerda.com/img/p/3/7/9/3/3793.jpg,http://rerda.com/img/p/3/7/9/0/3790.jpg</v>
          </cell>
          <cell r="AR472">
            <v>0</v>
          </cell>
          <cell r="AS472" t="str">
            <v>Altura:2,5 cm:5:1,Ancho:5,8 cm:6:1,Longitud Extendido:16 cm:9:1,Longitud Plegado:7,5 cm:10:1</v>
          </cell>
          <cell r="AT472">
            <v>0</v>
          </cell>
          <cell r="AU472" t="str">
            <v>new</v>
          </cell>
          <cell r="AV472">
            <v>0</v>
          </cell>
          <cell r="AW472">
            <v>0</v>
          </cell>
          <cell r="AX472">
            <v>0</v>
          </cell>
          <cell r="AY472">
            <v>2</v>
          </cell>
          <cell r="AZ472">
            <v>1</v>
          </cell>
          <cell r="BA472">
            <v>0</v>
          </cell>
          <cell r="BB472">
            <v>0</v>
          </cell>
          <cell r="BD472">
            <v>1512</v>
          </cell>
          <cell r="BE472" t="e">
            <v>#N/A</v>
          </cell>
        </row>
        <row r="473">
          <cell r="A473">
            <v>795</v>
          </cell>
          <cell r="B473">
            <v>1</v>
          </cell>
          <cell r="C473" t="str">
            <v>Gas Pimienta Police 60 ml</v>
          </cell>
          <cell r="D473" t="str">
            <v>Gases pimienta,Productos,Accesorios</v>
          </cell>
          <cell r="E473">
            <v>2699.98999</v>
          </cell>
          <cell r="F473">
            <v>0</v>
          </cell>
          <cell r="G473">
            <v>0</v>
          </cell>
          <cell r="H473">
            <v>0</v>
          </cell>
          <cell r="M473">
            <v>8519060</v>
          </cell>
          <cell r="S473">
            <v>0</v>
          </cell>
          <cell r="T473">
            <v>5</v>
          </cell>
          <cell r="U473">
            <v>5</v>
          </cell>
          <cell r="V473">
            <v>5</v>
          </cell>
          <cell r="W473">
            <v>0.03</v>
          </cell>
          <cell r="X473">
            <v>0</v>
          </cell>
          <cell r="Y473">
            <v>1</v>
          </cell>
          <cell r="Z473" t="str">
            <v>both</v>
          </cell>
          <cell r="AA473">
            <v>0</v>
          </cell>
          <cell r="AD473" t="str">
            <v xml:space="preserve">Gas pimienta impotardo de EEUU. Utilizado por la policía de U.S.A. </v>
          </cell>
          <cell r="AE473" t="str">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ell>
          <cell r="AF473" t="str">
            <v>Policía,Gas Pimienta,Policial</v>
          </cell>
          <cell r="AJ473" t="str">
            <v>gas-pimienta-police-60-ml</v>
          </cell>
          <cell r="AM473">
            <v>1</v>
          </cell>
          <cell r="AO473">
            <v>43336.831458333334</v>
          </cell>
          <cell r="AP473">
            <v>1</v>
          </cell>
          <cell r="AQ473" t="str">
            <v>http://rerda.com/img/p/3/7/9/8/3798.jpg,http://rerda.com/img/p/3/7/9/9/3799.jpg,http://rerda.com/img/p/3/8/0/1/3801.jpg,http://rerda.com/img/p/3/8/0/0/3800.jpg,http://rerda.com/img/p/3/8/0/2/3802.jpg,http://rerda.com/img/p/3/7/9/7/3797.jpg</v>
          </cell>
          <cell r="AR473">
            <v>0</v>
          </cell>
          <cell r="AS473" t="str">
            <v>Altura:11 cm:5:1,Peso:80 gr:8:1,Diámetro:3,5 cm:22:1,Capacidad:60 ml:23:1</v>
          </cell>
          <cell r="AT473">
            <v>0</v>
          </cell>
          <cell r="AU473" t="str">
            <v>new</v>
          </cell>
          <cell r="AV473">
            <v>0</v>
          </cell>
          <cell r="AW473">
            <v>0</v>
          </cell>
          <cell r="AX473">
            <v>0</v>
          </cell>
          <cell r="AY473">
            <v>2</v>
          </cell>
          <cell r="AZ473">
            <v>1</v>
          </cell>
          <cell r="BA473">
            <v>0</v>
          </cell>
          <cell r="BB473">
            <v>0</v>
          </cell>
          <cell r="BD473">
            <v>2699.99</v>
          </cell>
          <cell r="BE473" t="e">
            <v>#N/A</v>
          </cell>
        </row>
        <row r="474">
          <cell r="A474">
            <v>796</v>
          </cell>
          <cell r="B474">
            <v>1</v>
          </cell>
          <cell r="C474" t="str">
            <v>Gas Pimienta en Aerosol Sabre Red 22gr</v>
          </cell>
          <cell r="D474" t="str">
            <v>Gases pimienta,Productos,Accesorios</v>
          </cell>
          <cell r="E474">
            <v>2592</v>
          </cell>
          <cell r="F474">
            <v>0</v>
          </cell>
          <cell r="G474">
            <v>0</v>
          </cell>
          <cell r="H474">
            <v>0</v>
          </cell>
          <cell r="M474">
            <v>8519044</v>
          </cell>
          <cell r="S474">
            <v>0</v>
          </cell>
          <cell r="T474">
            <v>5</v>
          </cell>
          <cell r="U474">
            <v>5</v>
          </cell>
          <cell r="V474">
            <v>5</v>
          </cell>
          <cell r="W474">
            <v>0.03</v>
          </cell>
          <cell r="X474">
            <v>44</v>
          </cell>
          <cell r="Y474">
            <v>1</v>
          </cell>
          <cell r="Z474" t="str">
            <v>both</v>
          </cell>
          <cell r="AA474">
            <v>0</v>
          </cell>
          <cell r="AD474" t="str">
            <v xml:space="preserve">Gas pimienta en aerosol para defensa personal de 22gr Aplicador con seguro giratorio. Efectivo contra personas bajo la influencia del alcohol y/o drogas. </v>
          </cell>
          <cell r="AE474" t="str">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ell>
          <cell r="AF474" t="str">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ell>
          <cell r="AG474" t="str">
            <v>Gas Pimienta,Gas Pimineta,Sabre Red</v>
          </cell>
          <cell r="AJ474" t="str">
            <v>gas-pimienta-en-aerosol-sabre-red-22gr</v>
          </cell>
          <cell r="AM474">
            <v>1</v>
          </cell>
          <cell r="AO474">
            <v>43339.8434375</v>
          </cell>
          <cell r="AP474">
            <v>1</v>
          </cell>
          <cell r="AQ474" t="str">
            <v>http://rerda.com/img/p/3/8/0/7/3807.jpg,http://rerda.com/img/p/3/8/0/6/3806.jpg,http://rerda.com/img/p/3/8/0/3/3803.jpg,http://rerda.com/img/p/3/8/0/4/3804.jpg,http://rerda.com/img/p/3/8/0/5/3805.jpg</v>
          </cell>
          <cell r="AR474">
            <v>0</v>
          </cell>
          <cell r="AS474" t="str">
            <v>Altura:10 cm:5:1,Peso:22 gr:8:1,Modelo:#P-22-OC:4:1,Diámetro:2 cm:22:1</v>
          </cell>
          <cell r="AT474">
            <v>0</v>
          </cell>
          <cell r="AU474" t="str">
            <v>new</v>
          </cell>
          <cell r="AV474">
            <v>0</v>
          </cell>
          <cell r="AW474">
            <v>0</v>
          </cell>
          <cell r="AX474">
            <v>0</v>
          </cell>
          <cell r="AY474">
            <v>2</v>
          </cell>
          <cell r="AZ474">
            <v>1</v>
          </cell>
          <cell r="BA474">
            <v>0</v>
          </cell>
          <cell r="BB474">
            <v>0</v>
          </cell>
          <cell r="BD474">
            <v>2592</v>
          </cell>
          <cell r="BE474" t="e">
            <v>#N/A</v>
          </cell>
        </row>
        <row r="475">
          <cell r="A475">
            <v>799</v>
          </cell>
          <cell r="B475">
            <v>1</v>
          </cell>
          <cell r="C475" t="str">
            <v>Gorra negra con luz led</v>
          </cell>
          <cell r="D475" t="str">
            <v>Gorras comunes,Productos,Accesorios,Gorras, Casquetes, Quepis, Boinas</v>
          </cell>
          <cell r="E475">
            <v>756</v>
          </cell>
          <cell r="F475">
            <v>0</v>
          </cell>
          <cell r="G475">
            <v>0</v>
          </cell>
          <cell r="H475">
            <v>0</v>
          </cell>
          <cell r="M475">
            <v>8400908</v>
          </cell>
          <cell r="S475">
            <v>0</v>
          </cell>
          <cell r="T475">
            <v>5</v>
          </cell>
          <cell r="U475">
            <v>5</v>
          </cell>
          <cell r="V475">
            <v>5</v>
          </cell>
          <cell r="W475">
            <v>0.03</v>
          </cell>
          <cell r="X475">
            <v>0</v>
          </cell>
          <cell r="Y475">
            <v>1</v>
          </cell>
          <cell r="Z475" t="str">
            <v>both</v>
          </cell>
          <cell r="AA475">
            <v>0</v>
          </cell>
          <cell r="AD475" t="str">
            <v xml:space="preserve">Gorra negra de gabardina regulable. Sistema de luz frontal con 5 lámparas led. Llave de endendido y 2 baterías incorporadas. </v>
          </cell>
          <cell r="AF475" t="str">
            <v>Led,Gorra</v>
          </cell>
          <cell r="AJ475" t="str">
            <v>gorra-negra-con-luz-led</v>
          </cell>
          <cell r="AM475">
            <v>1</v>
          </cell>
          <cell r="AO475">
            <v>43340.734479166669</v>
          </cell>
          <cell r="AP475">
            <v>1</v>
          </cell>
          <cell r="AQ475" t="str">
            <v>http://rerda.com/img/p/3/8/2/6/3826.jpg,http://rerda.com/img/p/3/8/2/2/3822.jpg,http://rerda.com/img/p/3/8/2/5/3825.jpg,http://rerda.com/img/p/3/8/2/3/3823.jpg,http://rerda.com/img/p/3/8/2/4/3824.jpg</v>
          </cell>
          <cell r="AR475">
            <v>0</v>
          </cell>
          <cell r="AS475" t="str">
            <v>Material:Gabardina:3:0,Modelo:F1:4:1,Batería:2 x CR2032 de 1,5v c/u.:21:1</v>
          </cell>
          <cell r="AT475">
            <v>0</v>
          </cell>
          <cell r="AU475" t="str">
            <v>new</v>
          </cell>
          <cell r="AV475">
            <v>0</v>
          </cell>
          <cell r="AW475">
            <v>0</v>
          </cell>
          <cell r="AX475">
            <v>0</v>
          </cell>
          <cell r="AY475">
            <v>2</v>
          </cell>
          <cell r="AZ475">
            <v>1</v>
          </cell>
          <cell r="BA475">
            <v>0</v>
          </cell>
          <cell r="BB475">
            <v>0</v>
          </cell>
          <cell r="BD475">
            <v>756</v>
          </cell>
          <cell r="BE475" t="e">
            <v>#N/A</v>
          </cell>
        </row>
        <row r="476">
          <cell r="A476">
            <v>801</v>
          </cell>
          <cell r="B476">
            <v>1</v>
          </cell>
          <cell r="C476" t="str">
            <v>Riñonera Táctica Woodpack Camuflada</v>
          </cell>
          <cell r="D476" t="str">
            <v>Riñoneras,Productos,Equipamientos,Mochilas, Bolsos, Riñoneras, Morrales</v>
          </cell>
          <cell r="E476">
            <v>5184</v>
          </cell>
          <cell r="F476">
            <v>0</v>
          </cell>
          <cell r="G476">
            <v>0</v>
          </cell>
          <cell r="H476">
            <v>0</v>
          </cell>
          <cell r="M476">
            <v>8703151</v>
          </cell>
          <cell r="S476">
            <v>0</v>
          </cell>
          <cell r="T476">
            <v>5</v>
          </cell>
          <cell r="U476">
            <v>5</v>
          </cell>
          <cell r="V476">
            <v>5</v>
          </cell>
          <cell r="W476">
            <v>0.03</v>
          </cell>
          <cell r="X476">
            <v>11</v>
          </cell>
          <cell r="Y476">
            <v>1</v>
          </cell>
          <cell r="Z476" t="str">
            <v>both</v>
          </cell>
          <cell r="AA476">
            <v>0</v>
          </cell>
          <cell r="AD476" t="str">
            <v>Riñonera Woodpack con diversas utilidades y de excelente calidad.</v>
          </cell>
          <cell r="AE476"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6" t="str">
            <v>Molle,Camuflado,Riñonera</v>
          </cell>
          <cell r="AJ476" t="str">
            <v>rinonera-tactica-woodpack-camuflada</v>
          </cell>
          <cell r="AM476">
            <v>1</v>
          </cell>
          <cell r="AO476">
            <v>43341.451863425929</v>
          </cell>
          <cell r="AP476">
            <v>1</v>
          </cell>
          <cell r="AQ476" t="str">
            <v>http://rerda.com/img/p/3/8/3/1/3831.jpg,http://rerda.com/img/p/3/8/3/2/3832.jpg,http://rerda.com/img/p/3/8/3/3/3833.jpg,http://rerda.com/img/p/3/8/3/4/3834.jpg,http://rerda.com/img/p/3/8/3/5/3835.jpg,http://rerda.com/img/p/3/8/3/0/3830.jpg</v>
          </cell>
          <cell r="AR476">
            <v>0</v>
          </cell>
          <cell r="AS476" t="str">
            <v>Altura:16 cm:5:1,Ancho:35 cm:6:1,Espesor:16 cm:7:1,Material:Poliamida:3:1,Modelo:Riñonera:4:1</v>
          </cell>
          <cell r="AT476">
            <v>0</v>
          </cell>
          <cell r="AU476" t="str">
            <v>new</v>
          </cell>
          <cell r="AV476">
            <v>0</v>
          </cell>
          <cell r="AW476">
            <v>0</v>
          </cell>
          <cell r="AX476">
            <v>0</v>
          </cell>
          <cell r="AY476">
            <v>2</v>
          </cell>
          <cell r="AZ476">
            <v>1</v>
          </cell>
          <cell r="BA476">
            <v>0</v>
          </cell>
          <cell r="BB476">
            <v>0</v>
          </cell>
          <cell r="BD476">
            <v>5184</v>
          </cell>
          <cell r="BE476" t="e">
            <v>#N/A</v>
          </cell>
        </row>
        <row r="477">
          <cell r="A477">
            <v>802</v>
          </cell>
          <cell r="B477">
            <v>1</v>
          </cell>
          <cell r="C477" t="str">
            <v>Riñonera Táctica Woodpack Verde</v>
          </cell>
          <cell r="D477" t="str">
            <v>Riñoneras,Productos,Equipamientos,Mochilas, Bolsos, Riñoneras, Morrales</v>
          </cell>
          <cell r="E477">
            <v>5184</v>
          </cell>
          <cell r="F477">
            <v>0</v>
          </cell>
          <cell r="G477">
            <v>0</v>
          </cell>
          <cell r="H477">
            <v>0</v>
          </cell>
          <cell r="M477">
            <v>8703152</v>
          </cell>
          <cell r="S477">
            <v>0</v>
          </cell>
          <cell r="T477">
            <v>5</v>
          </cell>
          <cell r="U477">
            <v>5</v>
          </cell>
          <cell r="V477">
            <v>5</v>
          </cell>
          <cell r="W477">
            <v>0.03</v>
          </cell>
          <cell r="X477">
            <v>6</v>
          </cell>
          <cell r="Y477">
            <v>1</v>
          </cell>
          <cell r="Z477" t="str">
            <v>both</v>
          </cell>
          <cell r="AA477">
            <v>0</v>
          </cell>
          <cell r="AD477" t="str">
            <v>Riñonera Woodpack con diversas utilidades y de excelente calidad.</v>
          </cell>
          <cell r="AE477" t="str">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ell>
          <cell r="AF477" t="str">
            <v>Molle,Riñonera</v>
          </cell>
          <cell r="AJ477" t="str">
            <v>rinonera-tactica-woodpack-verde</v>
          </cell>
          <cell r="AM477">
            <v>1</v>
          </cell>
          <cell r="AO477">
            <v>43341.455451388887</v>
          </cell>
          <cell r="AP477">
            <v>1</v>
          </cell>
          <cell r="AQ477" t="str">
            <v>http://rerda.com/img/p/3/8/5/6/3856.jpg,http://rerda.com/img/p/3/8/5/7/3857.jpg,http://rerda.com/img/p/3/8/5/8/3858.jpg,http://rerda.com/img/p/3/8/5/9/3859.jpg,http://rerda.com/img/p/3/8/6/0/3860.jpg,http://rerda.com/img/p/3/8/6/1/3861.jpg</v>
          </cell>
          <cell r="AR477">
            <v>0</v>
          </cell>
          <cell r="AS477" t="str">
            <v>Material:Poliamida:3:1,Modelo:Riñonera:4:1,Medidas Exteriores:16 x 16 x 35 cm:14:1</v>
          </cell>
          <cell r="AT477">
            <v>0</v>
          </cell>
          <cell r="AU477" t="str">
            <v>new</v>
          </cell>
          <cell r="AV477">
            <v>0</v>
          </cell>
          <cell r="AW477">
            <v>0</v>
          </cell>
          <cell r="AX477">
            <v>0</v>
          </cell>
          <cell r="AY477">
            <v>2</v>
          </cell>
          <cell r="AZ477">
            <v>1</v>
          </cell>
          <cell r="BA477">
            <v>0</v>
          </cell>
          <cell r="BB477">
            <v>0</v>
          </cell>
          <cell r="BD477">
            <v>5184</v>
          </cell>
          <cell r="BE477" t="e">
            <v>#N/A</v>
          </cell>
        </row>
        <row r="478">
          <cell r="A478">
            <v>803</v>
          </cell>
          <cell r="B478">
            <v>1</v>
          </cell>
          <cell r="C478" t="str">
            <v>Linterna Táctica Profesional XML-T6</v>
          </cell>
          <cell r="D478" t="str">
            <v>Linternas,Productos,Accesorios</v>
          </cell>
          <cell r="E478">
            <v>1296</v>
          </cell>
          <cell r="F478">
            <v>0</v>
          </cell>
          <cell r="G478">
            <v>0</v>
          </cell>
          <cell r="H478">
            <v>0</v>
          </cell>
          <cell r="M478">
            <v>8520729</v>
          </cell>
          <cell r="S478">
            <v>0</v>
          </cell>
          <cell r="T478">
            <v>5</v>
          </cell>
          <cell r="U478">
            <v>5</v>
          </cell>
          <cell r="V478">
            <v>5</v>
          </cell>
          <cell r="W478">
            <v>0.03</v>
          </cell>
          <cell r="X478">
            <v>104</v>
          </cell>
          <cell r="Y478">
            <v>1</v>
          </cell>
          <cell r="Z478" t="str">
            <v>both</v>
          </cell>
          <cell r="AA478">
            <v>0</v>
          </cell>
          <cell r="AD478" t="str">
            <v xml:space="preserve">Linterna Táctica Led Cree Xml T6 Zoom Recargable. Tiene pila recargable por USB. </v>
          </cell>
          <cell r="AE478" t="str">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ell>
          <cell r="AF478" t="str">
            <v>Linterna,Táctica,Policial</v>
          </cell>
          <cell r="AJ478" t="str">
            <v>linterna-tactica-profesional-xml-t6</v>
          </cell>
          <cell r="AM478">
            <v>1</v>
          </cell>
          <cell r="AO478">
            <v>43343.81826388889</v>
          </cell>
          <cell r="AP478">
            <v>1</v>
          </cell>
          <cell r="AQ478" t="str">
            <v>http://rerda.com/img/p/4/9/9/5/4995.jpg,http://rerda.com/img/p/3/8/6/3/3863.jpg,http://rerda.com/img/p/3/8/6/4/3864.jpg,http://rerda.com/img/p/3/8/6/5/3865.jpg,http://rerda.com/img/p/3/8/6/6/3866.jpg</v>
          </cell>
          <cell r="AR478">
            <v>0</v>
          </cell>
          <cell r="AS478" t="str">
            <v>Material:Aleación de aluminio superresistente de grado aeronáutico:3:1,Modelo:XML-T6:4:1,Longitud Extendido:15 cm:9:1,Longitud Plegado:13 cm:10:1,Lúmenes:1000:17:1,Zoom:x 2000:18:1,Recargable:Sí:19:0,Batería:Li-ion 18650 de 4,3v 3800mAh:21:1,Diámetro:3,6 cm:22:1</v>
          </cell>
          <cell r="AT478">
            <v>0</v>
          </cell>
          <cell r="AU478" t="str">
            <v>new</v>
          </cell>
          <cell r="AV478">
            <v>0</v>
          </cell>
          <cell r="AW478">
            <v>0</v>
          </cell>
          <cell r="AX478">
            <v>0</v>
          </cell>
          <cell r="AY478">
            <v>2</v>
          </cell>
          <cell r="AZ478">
            <v>1</v>
          </cell>
          <cell r="BA478">
            <v>0</v>
          </cell>
          <cell r="BB478">
            <v>0</v>
          </cell>
          <cell r="BD478">
            <v>1296</v>
          </cell>
          <cell r="BE478" t="e">
            <v>#N/A</v>
          </cell>
        </row>
        <row r="479">
          <cell r="A479">
            <v>805</v>
          </cell>
          <cell r="B479">
            <v>0</v>
          </cell>
          <cell r="C479" t="str">
            <v>Pectoral Oficial Auxiliar Baja Visibilidad</v>
          </cell>
          <cell r="D479" t="str">
            <v>Policía Oficial,Productos,Atributos,Insignias / Jeraquías</v>
          </cell>
          <cell r="E479">
            <v>108.9</v>
          </cell>
          <cell r="F479">
            <v>0</v>
          </cell>
          <cell r="G479">
            <v>0</v>
          </cell>
          <cell r="H479">
            <v>0</v>
          </cell>
          <cell r="M479">
            <v>8501024</v>
          </cell>
          <cell r="S479">
            <v>0</v>
          </cell>
          <cell r="T479">
            <v>5</v>
          </cell>
          <cell r="U479">
            <v>5</v>
          </cell>
          <cell r="V479">
            <v>5</v>
          </cell>
          <cell r="W479">
            <v>0.03</v>
          </cell>
          <cell r="X479">
            <v>0</v>
          </cell>
          <cell r="Y479">
            <v>1</v>
          </cell>
          <cell r="Z479" t="str">
            <v>both</v>
          </cell>
          <cell r="AA479">
            <v>0</v>
          </cell>
          <cell r="AD479" t="str">
            <v>&lt;p&gt;Pectoral Bordado. Jerarquía: Oficial Auxiliar en baja visibilidad&lt;/p&gt;</v>
          </cell>
          <cell r="AF479" t="str">
            <v>Policía,Baja Visibilidad,Oficial Auxiliar</v>
          </cell>
          <cell r="AJ479" t="str">
            <v>pectoral-oficial-auxiliar-baja-visibilidad</v>
          </cell>
          <cell r="AM479">
            <v>1</v>
          </cell>
          <cell r="AO479">
            <v>43350.487442129626</v>
          </cell>
          <cell r="AP479">
            <v>1</v>
          </cell>
          <cell r="AQ479" t="str">
            <v>http://rerda.com/img/p/3/9/0/2/3902.jpg</v>
          </cell>
          <cell r="AR479">
            <v>0</v>
          </cell>
          <cell r="AS479" t="str">
            <v>Altura:3.8 cm:5:1,Ancho:6.9 cm:6:1,Espesor:0.2 cm:7:1,Material:Bordado:3:1,Modelo:Pectoral:4:1,Jerarquía:Oficial Auxiliar:0:1</v>
          </cell>
          <cell r="AT479">
            <v>0</v>
          </cell>
          <cell r="AU479" t="str">
            <v>new</v>
          </cell>
          <cell r="AV479">
            <v>0</v>
          </cell>
          <cell r="AW479">
            <v>0</v>
          </cell>
          <cell r="AX479">
            <v>0</v>
          </cell>
          <cell r="AY479">
            <v>2</v>
          </cell>
          <cell r="AZ479">
            <v>1</v>
          </cell>
          <cell r="BA479">
            <v>0</v>
          </cell>
          <cell r="BB479">
            <v>0</v>
          </cell>
          <cell r="BD479">
            <v>108.9</v>
          </cell>
          <cell r="BE479" t="e">
            <v>#N/A</v>
          </cell>
        </row>
        <row r="480">
          <cell r="A480">
            <v>806</v>
          </cell>
          <cell r="B480">
            <v>1</v>
          </cell>
          <cell r="C480" t="str">
            <v>Escudo Boina Infantería</v>
          </cell>
          <cell r="D480" t="str">
            <v>Escudos de Gorra o Boina,Productos,Atributos</v>
          </cell>
          <cell r="E480">
            <v>241.61999499999999</v>
          </cell>
          <cell r="F480">
            <v>0</v>
          </cell>
          <cell r="G480">
            <v>0</v>
          </cell>
          <cell r="H480">
            <v>0</v>
          </cell>
          <cell r="M480">
            <v>7709365</v>
          </cell>
          <cell r="S480">
            <v>0</v>
          </cell>
          <cell r="T480">
            <v>5</v>
          </cell>
          <cell r="U480">
            <v>5</v>
          </cell>
          <cell r="V480">
            <v>5</v>
          </cell>
          <cell r="W480">
            <v>0.03</v>
          </cell>
          <cell r="X480">
            <v>22</v>
          </cell>
          <cell r="Y480">
            <v>1</v>
          </cell>
          <cell r="Z480" t="str">
            <v>both</v>
          </cell>
          <cell r="AA480">
            <v>0</v>
          </cell>
          <cell r="AF480" t="str">
            <v>Infantería,Boina</v>
          </cell>
          <cell r="AJ480" t="str">
            <v>escudo-boina-infanteria</v>
          </cell>
          <cell r="AM480">
            <v>1</v>
          </cell>
          <cell r="AO480">
            <v>43355.710266203707</v>
          </cell>
          <cell r="AP480">
            <v>1</v>
          </cell>
          <cell r="AQ480" t="str">
            <v>http://rerda.com/img/p/3/9/0/5/3905.jpg,http://rerda.com/img/p/4/0/0/0/4000.jpg</v>
          </cell>
          <cell r="AR480">
            <v>0</v>
          </cell>
          <cell r="AS480" t="str">
            <v>Altura:6 cm:5:1,Ancho:5.9 cm:6:1,Espesor:0.2 cm:7:1,Material:Bordado:3:1,Modelo:Escudo para Boina:4:1,Denominación:Infantería:1:1</v>
          </cell>
          <cell r="AT480">
            <v>0</v>
          </cell>
          <cell r="AU480" t="str">
            <v>new</v>
          </cell>
          <cell r="AV480">
            <v>0</v>
          </cell>
          <cell r="AW480">
            <v>0</v>
          </cell>
          <cell r="AX480">
            <v>0</v>
          </cell>
          <cell r="AY480">
            <v>2</v>
          </cell>
          <cell r="AZ480">
            <v>1</v>
          </cell>
          <cell r="BA480">
            <v>0</v>
          </cell>
          <cell r="BB480">
            <v>0</v>
          </cell>
          <cell r="BD480">
            <v>241.62</v>
          </cell>
          <cell r="BE480" t="e">
            <v>#N/A</v>
          </cell>
        </row>
        <row r="481">
          <cell r="A481">
            <v>817</v>
          </cell>
          <cell r="B481">
            <v>1</v>
          </cell>
          <cell r="C481" t="str">
            <v>Linterna Tactica Led Zoom Recargable</v>
          </cell>
          <cell r="D481" t="str">
            <v>Linternas,Productos,Accesorios</v>
          </cell>
          <cell r="E481">
            <v>864</v>
          </cell>
          <cell r="F481">
            <v>0</v>
          </cell>
          <cell r="G481">
            <v>0</v>
          </cell>
          <cell r="H481">
            <v>0</v>
          </cell>
          <cell r="M481">
            <v>8520750</v>
          </cell>
          <cell r="S481">
            <v>0</v>
          </cell>
          <cell r="T481">
            <v>5</v>
          </cell>
          <cell r="U481">
            <v>5</v>
          </cell>
          <cell r="V481">
            <v>5</v>
          </cell>
          <cell r="W481">
            <v>0.03</v>
          </cell>
          <cell r="X481">
            <v>168</v>
          </cell>
          <cell r="Y481">
            <v>1</v>
          </cell>
          <cell r="Z481" t="str">
            <v>both</v>
          </cell>
          <cell r="AA481">
            <v>0</v>
          </cell>
          <cell r="AD481" t="str">
            <v xml:space="preserve">Linterna táctica con un led super blanco de alta potencia, con una vida útil estimada de 100.000 horas. Cable cargador USB. </v>
          </cell>
          <cell r="AE481" t="str">
            <v xml:space="preserve">Foco regulable: permite concentrar el foco o ampliar el haz según necesidad. Incluye correa para muñeca. Esqueleto adaptador para utilizar con 3 pilas AAA. Tubo contenedor de la batería 18650. Modos de uso: Fuerte, débil y destello. </v>
          </cell>
          <cell r="AF481" t="str">
            <v>Linterna,Led,Táctica</v>
          </cell>
          <cell r="AJ481" t="str">
            <v>linterna-tactica-led-zoom-recargable</v>
          </cell>
          <cell r="AM481">
            <v>1</v>
          </cell>
          <cell r="AO481">
            <v>43360.805590277778</v>
          </cell>
          <cell r="AP481">
            <v>1</v>
          </cell>
          <cell r="AQ481" t="str">
            <v>http://rerda.com/img/p/5/0/0/0/5000.jpg,http://rerda.com/img/p/3/9/3/9/3939.jpg,http://rerda.com/img/p/3/9/4/0/3940.jpg,http://rerda.com/img/p/3/9/4/1/3941.jpg,http://rerda.com/img/p/3/9/4/2/3942.jpg</v>
          </cell>
          <cell r="AR481">
            <v>0</v>
          </cell>
          <cell r="AS481"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1">
            <v>0</v>
          </cell>
          <cell r="AU481" t="str">
            <v>new</v>
          </cell>
          <cell r="AV481">
            <v>0</v>
          </cell>
          <cell r="AW481">
            <v>0</v>
          </cell>
          <cell r="AX481">
            <v>0</v>
          </cell>
          <cell r="AY481">
            <v>2</v>
          </cell>
          <cell r="AZ481">
            <v>1</v>
          </cell>
          <cell r="BA481">
            <v>0</v>
          </cell>
          <cell r="BB481">
            <v>0</v>
          </cell>
          <cell r="BD481">
            <v>864</v>
          </cell>
          <cell r="BE481" t="e">
            <v>#N/A</v>
          </cell>
        </row>
        <row r="482">
          <cell r="A482">
            <v>818</v>
          </cell>
          <cell r="B482">
            <v>1</v>
          </cell>
          <cell r="C482" t="str">
            <v>Linterna Táctica Led Zoom Recargable Policía</v>
          </cell>
          <cell r="D482" t="str">
            <v>Linternas,Productos,Accesorios</v>
          </cell>
          <cell r="E482">
            <v>864</v>
          </cell>
          <cell r="F482">
            <v>0</v>
          </cell>
          <cell r="G482">
            <v>0</v>
          </cell>
          <cell r="H482">
            <v>0</v>
          </cell>
          <cell r="M482">
            <v>8520745</v>
          </cell>
          <cell r="S482">
            <v>0</v>
          </cell>
          <cell r="T482">
            <v>5</v>
          </cell>
          <cell r="U482">
            <v>5</v>
          </cell>
          <cell r="V482">
            <v>5</v>
          </cell>
          <cell r="W482">
            <v>0.03</v>
          </cell>
          <cell r="X482">
            <v>159</v>
          </cell>
          <cell r="Y482">
            <v>1</v>
          </cell>
          <cell r="Z482" t="str">
            <v>both</v>
          </cell>
          <cell r="AA482">
            <v>0</v>
          </cell>
          <cell r="AD482" t="str">
            <v xml:space="preserve">Linterna táctica con un led super blanco de alta potencia, con una vida útil estimada de 100.000 horas. Cartel 'Policía'. Cable cargador usb. </v>
          </cell>
          <cell r="AE482" t="str">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ell>
          <cell r="AF482" t="str">
            <v>Linterna,Led,Táctica</v>
          </cell>
          <cell r="AJ482" t="str">
            <v>linterna-tactica-led-zoom-recargable-policia</v>
          </cell>
          <cell r="AM482">
            <v>1</v>
          </cell>
          <cell r="AO482">
            <v>43361.498530092591</v>
          </cell>
          <cell r="AP482">
            <v>1</v>
          </cell>
          <cell r="AQ482" t="str">
            <v>http://rerda.com/img/p/4/9/9/9/4999.jpg,http://rerda.com/img/p/3/9/5/2/3952.jpg,http://rerda.com/img/p/3/9/5/3/3953.jpg,http://rerda.com/img/p/3/9/5/4/3954.jpg,http://rerda.com/img/p/3/9/5/5/3955.jpg</v>
          </cell>
          <cell r="AR482">
            <v>0</v>
          </cell>
          <cell r="AS482"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3,7v:21:1,Capacidad:LED CREE 3W DEL ALTA POTENCIA:23:1</v>
          </cell>
          <cell r="AT482">
            <v>0</v>
          </cell>
          <cell r="AU482" t="str">
            <v>new</v>
          </cell>
          <cell r="AV482">
            <v>0</v>
          </cell>
          <cell r="AW482">
            <v>0</v>
          </cell>
          <cell r="AX482">
            <v>0</v>
          </cell>
          <cell r="AY482">
            <v>2</v>
          </cell>
          <cell r="AZ482">
            <v>1</v>
          </cell>
          <cell r="BA482">
            <v>0</v>
          </cell>
          <cell r="BB482">
            <v>0</v>
          </cell>
          <cell r="BD482">
            <v>864</v>
          </cell>
          <cell r="BE482" t="e">
            <v>#N/A</v>
          </cell>
        </row>
        <row r="483">
          <cell r="A483">
            <v>819</v>
          </cell>
          <cell r="B483">
            <v>0</v>
          </cell>
          <cell r="C483" t="str">
            <v>Linterna Led usb recargable YX-612</v>
          </cell>
          <cell r="D483" t="str">
            <v>Linternas,Productos,Accesorios</v>
          </cell>
          <cell r="E483">
            <v>848.10998500000005</v>
          </cell>
          <cell r="F483">
            <v>0</v>
          </cell>
          <cell r="G483">
            <v>0</v>
          </cell>
          <cell r="H483">
            <v>0</v>
          </cell>
          <cell r="M483">
            <v>8520060</v>
          </cell>
          <cell r="S483">
            <v>0</v>
          </cell>
          <cell r="T483">
            <v>5</v>
          </cell>
          <cell r="U483">
            <v>5</v>
          </cell>
          <cell r="V483">
            <v>5</v>
          </cell>
          <cell r="W483">
            <v>0.03</v>
          </cell>
          <cell r="X483">
            <v>0</v>
          </cell>
          <cell r="Y483">
            <v>1</v>
          </cell>
          <cell r="Z483" t="str">
            <v>both</v>
          </cell>
          <cell r="AA483">
            <v>0</v>
          </cell>
          <cell r="AD483" t="str">
            <v>Linterna usb recargable de metal, tamaño cómodo para la mano.&lt;br /&gt;Luz a led con vida útil de 10.000 horas.&lt;br /&gt;Modelo del LED: Q5.&lt;br /&gt;</v>
          </cell>
          <cell r="AE483" t="str">
            <v>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v>
          </cell>
          <cell r="AF483" t="str">
            <v>Linterna,USB</v>
          </cell>
          <cell r="AJ483" t="str">
            <v>linterna-led-usb-recargable-yx-612</v>
          </cell>
          <cell r="AM483">
            <v>1</v>
          </cell>
          <cell r="AO483">
            <v>43363.820543981485</v>
          </cell>
          <cell r="AP483">
            <v>1</v>
          </cell>
          <cell r="AQ483" t="str">
            <v>http://rerda.com/img/p/3/9/5/7/3957.jpg,http://rerda.com/img/p/3/9/5/8/3958.jpg,http://rerda.com/img/p/3/9/5/9/3959.jpg</v>
          </cell>
          <cell r="AR483">
            <v>0</v>
          </cell>
          <cell r="AS483" t="str">
            <v>Peso:70 gr:8:1,Material:Aleación de aluminio:3:1,Modelo:YX-612:4:1,Longitud Extendido:10 cm:9:1,Longitud Plegado:9 cm:10:1,Voltage de entrada:5v:11:1,Denominación:Professional Led Telescopic Flashlight:1:1,Lúmenes:2000:17:1,Zoom:1 a 4x:18:1,Recargable:Sí:19:0,USB:Sí:20:0,Diámetro:2,5 cm:22:1,Capacidad:12hs continuas de uso:23:1</v>
          </cell>
          <cell r="AT483">
            <v>0</v>
          </cell>
          <cell r="AU483" t="str">
            <v>new</v>
          </cell>
          <cell r="AV483">
            <v>0</v>
          </cell>
          <cell r="AW483">
            <v>0</v>
          </cell>
          <cell r="AX483">
            <v>0</v>
          </cell>
          <cell r="AY483">
            <v>2</v>
          </cell>
          <cell r="AZ483">
            <v>1</v>
          </cell>
          <cell r="BA483">
            <v>0</v>
          </cell>
          <cell r="BB483">
            <v>0</v>
          </cell>
          <cell r="BD483">
            <v>848.11</v>
          </cell>
          <cell r="BE483" t="e">
            <v>#N/A</v>
          </cell>
        </row>
        <row r="484">
          <cell r="A484">
            <v>820</v>
          </cell>
          <cell r="B484">
            <v>1</v>
          </cell>
          <cell r="C484" t="str">
            <v>Linterna Táctica Profesional Higlght Torch</v>
          </cell>
          <cell r="D484" t="str">
            <v>Linternas,Productos,Accesorios</v>
          </cell>
          <cell r="E484">
            <v>1296</v>
          </cell>
          <cell r="F484">
            <v>0</v>
          </cell>
          <cell r="G484">
            <v>0</v>
          </cell>
          <cell r="H484">
            <v>0</v>
          </cell>
          <cell r="M484">
            <v>8520941</v>
          </cell>
          <cell r="S484">
            <v>0</v>
          </cell>
          <cell r="T484">
            <v>5</v>
          </cell>
          <cell r="U484">
            <v>5</v>
          </cell>
          <cell r="V484">
            <v>5</v>
          </cell>
          <cell r="W484">
            <v>0.03</v>
          </cell>
          <cell r="X484">
            <v>532</v>
          </cell>
          <cell r="Y484">
            <v>1</v>
          </cell>
          <cell r="Z484" t="str">
            <v>both</v>
          </cell>
          <cell r="AA484">
            <v>0</v>
          </cell>
          <cell r="AD484" t="str">
            <v xml:space="preserve">Linterna Táctica Led Cree Xml T6 Zoom Recargable. Marca: Higlght Torch. Batería recargable USB. </v>
          </cell>
          <cell r="AE484" t="str">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ell>
          <cell r="AF484" t="str">
            <v>Linterna,Táctica,Policial</v>
          </cell>
          <cell r="AJ484" t="str">
            <v>linterna-tactica-profesional-higlght-torch</v>
          </cell>
          <cell r="AM484">
            <v>1</v>
          </cell>
          <cell r="AO484">
            <v>43363.852407407408</v>
          </cell>
          <cell r="AP484">
            <v>1</v>
          </cell>
          <cell r="AQ484" t="str">
            <v>http://rerda.com/img/p/5/0/0/1/5001.jpg,http://rerda.com/img/p/3/9/7/6/3976.jpg,http://rerda.com/img/p/3/9/7/7/3977.jpg,http://rerda.com/img/p/3/9/7/8/3978.jpg,http://rerda.com/img/p/3/9/7/9/3979.jpg</v>
          </cell>
          <cell r="AR484">
            <v>0</v>
          </cell>
          <cell r="AS484" t="str">
            <v>Material:Aleación de aluminio superresistente de grado aeronáutico:3:1,Modelo:XML-T6:4:1,Longitud Extendido:15 cm:9:1,Longitud Plegado:13 cm:10:1,Denominación:Higlght Torch:1:1,Lúmenes:1000:17:1,Recargable:Sí:19:0,Batería:18650 USB 3800mAh:21:1,Diámetro:3,6 cm:22:1</v>
          </cell>
          <cell r="AT484">
            <v>0</v>
          </cell>
          <cell r="AU484" t="str">
            <v>new</v>
          </cell>
          <cell r="AV484">
            <v>0</v>
          </cell>
          <cell r="AW484">
            <v>0</v>
          </cell>
          <cell r="AX484">
            <v>0</v>
          </cell>
          <cell r="AY484">
            <v>2</v>
          </cell>
          <cell r="AZ484">
            <v>1</v>
          </cell>
          <cell r="BA484">
            <v>0</v>
          </cell>
          <cell r="BB484">
            <v>0</v>
          </cell>
          <cell r="BD484">
            <v>1296</v>
          </cell>
          <cell r="BE484" t="e">
            <v>#N/A</v>
          </cell>
        </row>
        <row r="485">
          <cell r="A485">
            <v>824</v>
          </cell>
          <cell r="B485">
            <v>1</v>
          </cell>
          <cell r="C485" t="str">
            <v>Linterna Led Táctica Militar c/pila usb</v>
          </cell>
          <cell r="D485" t="str">
            <v>Linternas,Productos,Accesorios</v>
          </cell>
          <cell r="E485">
            <v>1836</v>
          </cell>
          <cell r="F485">
            <v>0</v>
          </cell>
          <cell r="G485">
            <v>0</v>
          </cell>
          <cell r="H485">
            <v>0</v>
          </cell>
          <cell r="J485">
            <v>30</v>
          </cell>
          <cell r="K485">
            <v>43441</v>
          </cell>
          <cell r="L485">
            <v>43466</v>
          </cell>
          <cell r="M485">
            <v>8520946</v>
          </cell>
          <cell r="S485">
            <v>0</v>
          </cell>
          <cell r="T485">
            <v>5</v>
          </cell>
          <cell r="U485">
            <v>5</v>
          </cell>
          <cell r="V485">
            <v>5</v>
          </cell>
          <cell r="W485">
            <v>0.03</v>
          </cell>
          <cell r="X485">
            <v>225</v>
          </cell>
          <cell r="Y485">
            <v>1</v>
          </cell>
          <cell r="Z485" t="str">
            <v>both</v>
          </cell>
          <cell r="AA485">
            <v>0</v>
          </cell>
          <cell r="AD485" t="str">
            <v xml:space="preserve">Linterna táctica militar, resistente al agua; con batería recargable mediante Usb. Ideal para camping, pesca, aventura, trekking nocturno, etc. </v>
          </cell>
          <cell r="AE485"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ell>
          <cell r="AF485" t="str">
            <v>Linterna,Militar,USB,Táctica</v>
          </cell>
          <cell r="AJ485" t="str">
            <v>linterna-led-tactica-militar-cpila-usb</v>
          </cell>
          <cell r="AM485">
            <v>1</v>
          </cell>
          <cell r="AO485">
            <v>43370.366643518515</v>
          </cell>
          <cell r="AP485">
            <v>1</v>
          </cell>
          <cell r="AQ485" t="str">
            <v>http://rerda.com/img/p/6/0/7/3/6073.jpg,http://rerda.com/img/p/3/9/8/3/3983.jpg,http://rerda.com/img/p/3/9/8/4/3984.jpg,http://rerda.com/img/p/3/9/8/5/3985.jpg</v>
          </cell>
          <cell r="AR485">
            <v>0</v>
          </cell>
          <cell r="AS485" t="str">
            <v>Peso:174gr:8:1,Material:Aleación con Aluminio:3:1,Modelo:SKUF207:4:1,Longitud Extendido:18 cm:9:1,Longitud Plegado:16,2 cm:10:1,Voltage de entrada:3,7 a 4,5v:11:1,Lúmenes:2200:17:1,Zoom:1x-2000x:18:1,Recargable:Sí:19:0,USB:Sí:20:0,Batería:USB 18650 3.7v 3800mAh:21:1,Diámetro:3,8 cm:22:1</v>
          </cell>
          <cell r="AT485">
            <v>0</v>
          </cell>
          <cell r="AU485" t="str">
            <v>new</v>
          </cell>
          <cell r="AV485">
            <v>0</v>
          </cell>
          <cell r="AW485">
            <v>0</v>
          </cell>
          <cell r="AX485">
            <v>0</v>
          </cell>
          <cell r="AY485">
            <v>2</v>
          </cell>
          <cell r="AZ485">
            <v>1</v>
          </cell>
          <cell r="BA485">
            <v>0</v>
          </cell>
          <cell r="BB485">
            <v>0</v>
          </cell>
          <cell r="BD485">
            <v>1836</v>
          </cell>
          <cell r="BE485" t="e">
            <v>#N/A</v>
          </cell>
        </row>
        <row r="486">
          <cell r="A486">
            <v>825</v>
          </cell>
          <cell r="B486">
            <v>1</v>
          </cell>
          <cell r="C486" t="str">
            <v>Linterna Táctica Swat c/Rompe vidrio multifunción</v>
          </cell>
          <cell r="D486" t="str">
            <v>Linternas,Productos,Accesorios</v>
          </cell>
          <cell r="E486">
            <v>972</v>
          </cell>
          <cell r="F486">
            <v>0</v>
          </cell>
          <cell r="G486">
            <v>0</v>
          </cell>
          <cell r="H486">
            <v>0</v>
          </cell>
          <cell r="M486">
            <v>8520738</v>
          </cell>
          <cell r="S486">
            <v>0</v>
          </cell>
          <cell r="T486">
            <v>5</v>
          </cell>
          <cell r="U486">
            <v>5</v>
          </cell>
          <cell r="V486">
            <v>5</v>
          </cell>
          <cell r="W486">
            <v>0.03</v>
          </cell>
          <cell r="X486">
            <v>246</v>
          </cell>
          <cell r="Y486">
            <v>1</v>
          </cell>
          <cell r="Z486" t="str">
            <v>both</v>
          </cell>
          <cell r="AA486">
            <v>0</v>
          </cell>
          <cell r="AD486" t="str">
            <v xml:space="preserve">Linterna táctica militar con un led de alta potencia. Vida útil estimada de 100.000 horas. Rompe vidrios pequeño y desmontable a rosca. </v>
          </cell>
          <cell r="AE486" t="str">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ell>
          <cell r="AF486" t="str">
            <v>Linterna,Led,Táctica</v>
          </cell>
          <cell r="AJ486" t="str">
            <v>linterna-tactica-swat-crompe-vidrio-multifuncion</v>
          </cell>
          <cell r="AM486">
            <v>1</v>
          </cell>
          <cell r="AO486">
            <v>43370.790509259263</v>
          </cell>
          <cell r="AP486">
            <v>1</v>
          </cell>
          <cell r="AQ486" t="str">
            <v>http://rerda.com/img/p/4/9/9/8/4998.jpg,http://rerda.com/img/p/3/9/8/9/3989.jpg,http://rerda.com/img/p/3/9/8/8/3988.jpg,http://rerda.com/img/p/3/9/8/7/3987.jpg</v>
          </cell>
          <cell r="AR486">
            <v>0</v>
          </cell>
          <cell r="AS486" t="str">
            <v>Material:Construida en aluminio de grado aeronáutico con  recubrimiento epoxi negro de alta resistencia:3:1,Voltage de entrada:3.7 a 4,5 v:11:1,Medidas Exteriores:15 x 3,5 cm:14:1,Lúmenes:600:17:1,Zoom:150 metros de alcance:18:1,Recargable:Sí:19:0,USB:Cable Cargador:20:1,Batería:UilraFire SD 18650 9800nAh 3,7v:21:1,Diámetro:3 - 3,5 cm:22:1,Capacidad:LED CREE 3W DEL ALTA POTENCIA:23:1</v>
          </cell>
          <cell r="AT486">
            <v>0</v>
          </cell>
          <cell r="AU486" t="str">
            <v>new</v>
          </cell>
          <cell r="AV486">
            <v>0</v>
          </cell>
          <cell r="AW486">
            <v>0</v>
          </cell>
          <cell r="AX486">
            <v>0</v>
          </cell>
          <cell r="AY486">
            <v>2</v>
          </cell>
          <cell r="AZ486">
            <v>1</v>
          </cell>
          <cell r="BA486">
            <v>0</v>
          </cell>
          <cell r="BB486">
            <v>0</v>
          </cell>
          <cell r="BD486">
            <v>972</v>
          </cell>
          <cell r="BE486" t="e">
            <v>#N/A</v>
          </cell>
        </row>
        <row r="487">
          <cell r="A487">
            <v>827</v>
          </cell>
          <cell r="B487">
            <v>1</v>
          </cell>
          <cell r="C487" t="str">
            <v>Insignia Sub Adjutor Penitenciaría</v>
          </cell>
          <cell r="D487" t="str">
            <v>Penitenciaría Oficial,Productos,Atributos,Insignias / Jeraquías</v>
          </cell>
          <cell r="E487">
            <v>270</v>
          </cell>
          <cell r="F487">
            <v>0</v>
          </cell>
          <cell r="G487">
            <v>0</v>
          </cell>
          <cell r="H487">
            <v>0</v>
          </cell>
          <cell r="M487">
            <v>8505205</v>
          </cell>
          <cell r="S487">
            <v>0</v>
          </cell>
          <cell r="T487">
            <v>5</v>
          </cell>
          <cell r="U487">
            <v>5</v>
          </cell>
          <cell r="V487">
            <v>5</v>
          </cell>
          <cell r="W487">
            <v>0.03</v>
          </cell>
          <cell r="X487">
            <v>30</v>
          </cell>
          <cell r="Y487">
            <v>1</v>
          </cell>
          <cell r="Z487" t="str">
            <v>both</v>
          </cell>
          <cell r="AA487">
            <v>0</v>
          </cell>
          <cell r="AD487" t="str">
            <v>Insignias pectorales para los oficiales penitenciarios.  Oficial Subadjutor : un sol blanco base celeste.</v>
          </cell>
          <cell r="AF487" t="str">
            <v>Penitenciaría,Oficial,Subadjutor</v>
          </cell>
          <cell r="AJ487" t="str">
            <v>insignia-sub-adjutor-penitenciaria</v>
          </cell>
          <cell r="AM487">
            <v>1</v>
          </cell>
          <cell r="AO487">
            <v>43375.716354166667</v>
          </cell>
          <cell r="AP487">
            <v>1</v>
          </cell>
          <cell r="AQ487" t="str">
            <v>http://rerda.com/img/p/4/0/0/7/4007.jpg</v>
          </cell>
          <cell r="AR487">
            <v>0</v>
          </cell>
          <cell r="AS487" t="str">
            <v>Altura:5 cm:5:1,Ancho:8 cm:6:1,Modelo:Bordado:4:1,Jerarquía:Subadjutor:0:1,Jurisdicción:Penitenciaría:2:1</v>
          </cell>
          <cell r="AT487">
            <v>0</v>
          </cell>
          <cell r="AU487" t="str">
            <v>new</v>
          </cell>
          <cell r="AV487">
            <v>0</v>
          </cell>
          <cell r="AW487">
            <v>0</v>
          </cell>
          <cell r="AX487">
            <v>0</v>
          </cell>
          <cell r="AY487">
            <v>2</v>
          </cell>
          <cell r="AZ487">
            <v>1</v>
          </cell>
          <cell r="BA487">
            <v>0</v>
          </cell>
          <cell r="BB487">
            <v>0</v>
          </cell>
          <cell r="BD487">
            <v>270</v>
          </cell>
          <cell r="BE487" t="e">
            <v>#N/A</v>
          </cell>
        </row>
        <row r="488">
          <cell r="A488">
            <v>829</v>
          </cell>
          <cell r="B488">
            <v>0</v>
          </cell>
          <cell r="C488" t="str">
            <v>Linterna Táctica Led Highlght Torch Xml T6</v>
          </cell>
          <cell r="D488" t="str">
            <v>Linternas,Productos,Accesorios</v>
          </cell>
          <cell r="E488">
            <v>1566.849976</v>
          </cell>
          <cell r="F488">
            <v>0</v>
          </cell>
          <cell r="G488">
            <v>0</v>
          </cell>
          <cell r="H488">
            <v>0</v>
          </cell>
          <cell r="M488">
            <v>8520781</v>
          </cell>
          <cell r="S488">
            <v>0</v>
          </cell>
          <cell r="T488">
            <v>5</v>
          </cell>
          <cell r="U488">
            <v>5</v>
          </cell>
          <cell r="V488">
            <v>5</v>
          </cell>
          <cell r="W488">
            <v>0.03</v>
          </cell>
          <cell r="X488">
            <v>0</v>
          </cell>
          <cell r="Y488">
            <v>1</v>
          </cell>
          <cell r="Z488" t="str">
            <v>both</v>
          </cell>
          <cell r="AA488">
            <v>0</v>
          </cell>
          <cell r="AD488" t="str">
            <v>&lt;ul&gt;&lt;br /&gt;&lt;li&gt;Linterna táctica militar a led, zoom y recargable.&lt;/li&gt;&lt;br /&gt;&lt;li&gt;Incluye un clip para el cinturón el el bolsillo.&lt;/li&gt;&lt;br /&gt;&lt;/ul&gt;</v>
          </cell>
          <cell r="AE488" t="str">
            <v>&lt;ul&gt;&lt;br /&gt;&lt;li&gt;Haz blanco de alta potencia.&lt;/li&gt;&lt;br /&gt;&lt;li&gt;4 modos: Fuerte, débil, destello y S.O.S. en código Morse.&lt;/li&gt;&lt;br /&gt;&lt;li&gt;2 pilas recargables de 3,7v modelos 18650.&lt;/li&gt;&lt;br /&gt;&lt;li&gt;2 tubos contenedores de pilas&lt;/li&gt;&lt;br /&gt;&lt;li&gt;2 adaptadores para 3 pilas AAA cada uno.&lt;/li&gt;&lt;br /&gt;&lt;li&gt;Un cargador USB de batería 18650.&lt;/li&gt;&lt;br /&gt;&lt;li&gt;Cable conector usb.&lt;/li&gt;&lt;br /&gt;&lt;li&gt;Cordón para sujetar en la muñeca.&lt;/li&gt;&lt;br /&gt;&lt;li&gt;Zoom regulable.&lt;/li&gt;&lt;br /&gt;&lt;li&gt;Totalmente desmontable por rosca.&lt;/li&gt;&lt;br /&gt;&lt;li&gt;Led Luxeon de 3 Watts.&lt;/li&gt;&lt;br /&gt;&lt;li&gt;Capacidad de carga a 180 minutos.&lt;/li&gt;&lt;br /&gt;&lt;li&gt;Resistente al agua, pero no sumergible.&lt;/li&gt;&lt;br /&gt;&lt;/ul&gt;</v>
          </cell>
          <cell r="AF488" t="str">
            <v>Linterna,Led,Táctica</v>
          </cell>
          <cell r="AJ488" t="str">
            <v>linterna-tactica-led-highlght-torch-xml-t6</v>
          </cell>
          <cell r="AM488">
            <v>1</v>
          </cell>
          <cell r="AO488">
            <v>43377.789224537039</v>
          </cell>
          <cell r="AP488">
            <v>1</v>
          </cell>
          <cell r="AQ488" t="str">
            <v>http://rerda.com/img/p/4/0/0/5/4005.jpg,http://rerda.com/img/p/4/0/0/2/4002.jpg,http://rerda.com/img/p/4/0/0/3/4003.jpg,http://rerda.com/img/p/4/0/0/1/4001.jpg,http://rerda.com/img/p/4/0/0/6/4006.jpg</v>
          </cell>
          <cell r="AR488">
            <v>0</v>
          </cell>
          <cell r="AS488" t="str">
            <v>Material:Aleación con Aluminio de tipo Aeronáutico:3:1,Modelo:XML T6:4:1,Longitud Extendido:21,5 cm:9:1,Longitud Plegado:19,5 cm:10:1,Voltage de entrada:7,4 a 9v:11:1,Denominación:Linterna a Led Táctica:1:1,Lúmenes:12.000:17:1,Zoom:1x a 2000x:18:1,Recargable:Sí:19:0,USB:Sí:20:0,Batería:2 x 18650:21:1,Diámetro:2,7 a 4 cm:22:1,Capacidad:100.000 hs de uso:23:1</v>
          </cell>
          <cell r="AT488">
            <v>0</v>
          </cell>
          <cell r="AU488" t="str">
            <v>new</v>
          </cell>
          <cell r="AV488">
            <v>0</v>
          </cell>
          <cell r="AW488">
            <v>0</v>
          </cell>
          <cell r="AX488">
            <v>0</v>
          </cell>
          <cell r="AY488">
            <v>2</v>
          </cell>
          <cell r="AZ488">
            <v>1</v>
          </cell>
          <cell r="BA488">
            <v>0</v>
          </cell>
          <cell r="BB488">
            <v>0</v>
          </cell>
          <cell r="BD488">
            <v>1566.85</v>
          </cell>
          <cell r="BE488" t="e">
            <v>#N/A</v>
          </cell>
        </row>
        <row r="489">
          <cell r="A489">
            <v>830</v>
          </cell>
          <cell r="B489">
            <v>1</v>
          </cell>
          <cell r="C489" t="str">
            <v>Adjutor Penitenciaría</v>
          </cell>
          <cell r="D489" t="str">
            <v>Penitenciaría Oficial,Productos,Atributos,Insignias / Jeraquías</v>
          </cell>
          <cell r="E489">
            <v>270</v>
          </cell>
          <cell r="F489">
            <v>0</v>
          </cell>
          <cell r="G489">
            <v>0</v>
          </cell>
          <cell r="H489">
            <v>0</v>
          </cell>
          <cell r="M489">
            <v>8505206</v>
          </cell>
          <cell r="S489">
            <v>0</v>
          </cell>
          <cell r="T489">
            <v>5</v>
          </cell>
          <cell r="U489">
            <v>5</v>
          </cell>
          <cell r="V489">
            <v>5</v>
          </cell>
          <cell r="W489">
            <v>0.03</v>
          </cell>
          <cell r="X489">
            <v>30</v>
          </cell>
          <cell r="Y489">
            <v>1</v>
          </cell>
          <cell r="Z489" t="str">
            <v>both</v>
          </cell>
          <cell r="AA489">
            <v>0</v>
          </cell>
          <cell r="AD489" t="str">
            <v>Insignias pectorales para los oficiales penitenciarios.  Oficial Adjutor : dos soles blanco base celeste.</v>
          </cell>
          <cell r="AF489" t="str">
            <v>Penitenciaría,Oficial,Adjutor</v>
          </cell>
          <cell r="AJ489" t="str">
            <v>adjutor-penitenciaria</v>
          </cell>
          <cell r="AM489">
            <v>1</v>
          </cell>
          <cell r="AO489">
            <v>43378.472199074073</v>
          </cell>
          <cell r="AP489">
            <v>1</v>
          </cell>
          <cell r="AQ489" t="str">
            <v>http://rerda.com/img/p/4/0/0/8/4008.jpg</v>
          </cell>
          <cell r="AR489">
            <v>0</v>
          </cell>
          <cell r="AS489" t="str">
            <v>Altura:5 cm:5:1,Ancho:8 cm:6:1,Modelo:Bordado:4:1,Jerarquía:Adjutor:0:1,Jurisdicción:Penitenciaría:2:1</v>
          </cell>
          <cell r="AT489">
            <v>0</v>
          </cell>
          <cell r="AU489" t="str">
            <v>new</v>
          </cell>
          <cell r="AV489">
            <v>0</v>
          </cell>
          <cell r="AW489">
            <v>0</v>
          </cell>
          <cell r="AX489">
            <v>0</v>
          </cell>
          <cell r="AY489">
            <v>2</v>
          </cell>
          <cell r="AZ489">
            <v>1</v>
          </cell>
          <cell r="BA489">
            <v>0</v>
          </cell>
          <cell r="BB489">
            <v>0</v>
          </cell>
          <cell r="BD489">
            <v>270</v>
          </cell>
          <cell r="BE489" t="e">
            <v>#N/A</v>
          </cell>
        </row>
        <row r="490">
          <cell r="A490">
            <v>831</v>
          </cell>
          <cell r="B490">
            <v>1</v>
          </cell>
          <cell r="C490" t="str">
            <v>Adjutor Principal Penitenciaría</v>
          </cell>
          <cell r="D490" t="str">
            <v>Penitenciaría Oficial,Productos,Atributos,Insignias / Jeraquías</v>
          </cell>
          <cell r="E490">
            <v>270</v>
          </cell>
          <cell r="F490">
            <v>0</v>
          </cell>
          <cell r="G490">
            <v>0</v>
          </cell>
          <cell r="H490">
            <v>0</v>
          </cell>
          <cell r="M490">
            <v>8505207</v>
          </cell>
          <cell r="S490">
            <v>0</v>
          </cell>
          <cell r="T490">
            <v>5</v>
          </cell>
          <cell r="U490">
            <v>5</v>
          </cell>
          <cell r="V490">
            <v>5</v>
          </cell>
          <cell r="W490">
            <v>0.03</v>
          </cell>
          <cell r="X490">
            <v>30</v>
          </cell>
          <cell r="Y490">
            <v>1</v>
          </cell>
          <cell r="Z490" t="str">
            <v>both</v>
          </cell>
          <cell r="AA490">
            <v>0</v>
          </cell>
          <cell r="AD490" t="str">
            <v>Insignias pectorales para los oficiales penitenciarios.  Oficial Adjutor Principal : tres soles blanco base celeste.</v>
          </cell>
          <cell r="AF490" t="str">
            <v>Penitenciaría,Oficial,Adjutor Principal</v>
          </cell>
          <cell r="AJ490" t="str">
            <v>adjutor-principal-penitenciaria</v>
          </cell>
          <cell r="AM490">
            <v>1</v>
          </cell>
          <cell r="AO490">
            <v>43378.508414351854</v>
          </cell>
          <cell r="AP490">
            <v>1</v>
          </cell>
          <cell r="AQ490" t="str">
            <v>http://rerda.com/img/p/4/0/0/9/4009.jpg</v>
          </cell>
          <cell r="AR490">
            <v>0</v>
          </cell>
          <cell r="AS490" t="str">
            <v>Altura:5 cm:5:1,Ancho:11 cm:6:1,Modelo:Bordado:4:1,Jerarquía:Adjutor Principal:0:1,Jurisdicción:Penitenciaría:2:1</v>
          </cell>
          <cell r="AT490">
            <v>0</v>
          </cell>
          <cell r="AU490" t="str">
            <v>new</v>
          </cell>
          <cell r="AV490">
            <v>0</v>
          </cell>
          <cell r="AW490">
            <v>0</v>
          </cell>
          <cell r="AX490">
            <v>0</v>
          </cell>
          <cell r="AY490">
            <v>2</v>
          </cell>
          <cell r="AZ490">
            <v>1</v>
          </cell>
          <cell r="BA490">
            <v>0</v>
          </cell>
          <cell r="BB490">
            <v>0</v>
          </cell>
          <cell r="BD490">
            <v>270</v>
          </cell>
          <cell r="BE490" t="e">
            <v>#N/A</v>
          </cell>
        </row>
        <row r="491">
          <cell r="A491">
            <v>832</v>
          </cell>
          <cell r="B491">
            <v>1</v>
          </cell>
          <cell r="C491" t="str">
            <v>Suboficial Ayudante Baja Visibilidad Penitenciaría</v>
          </cell>
          <cell r="D491" t="str">
            <v>Penitenciaría Suboficial,Productos,Atributos,Insignias / Jeraquías</v>
          </cell>
          <cell r="E491">
            <v>215.740005</v>
          </cell>
          <cell r="F491">
            <v>0</v>
          </cell>
          <cell r="G491">
            <v>0</v>
          </cell>
          <cell r="H491">
            <v>0</v>
          </cell>
          <cell r="M491">
            <v>7700460</v>
          </cell>
          <cell r="S491">
            <v>0</v>
          </cell>
          <cell r="T491">
            <v>5</v>
          </cell>
          <cell r="U491">
            <v>5</v>
          </cell>
          <cell r="V491">
            <v>5</v>
          </cell>
          <cell r="W491">
            <v>0.03</v>
          </cell>
          <cell r="X491">
            <v>0</v>
          </cell>
          <cell r="Y491">
            <v>1</v>
          </cell>
          <cell r="Z491" t="str">
            <v>both</v>
          </cell>
          <cell r="AA491">
            <v>0</v>
          </cell>
          <cell r="AD491" t="str">
            <v>Insignia pectoral Suboficial Ayudante de Baja Visibilidad para Penitenciaría. Fondo gris y guarda negra.</v>
          </cell>
          <cell r="AF491" t="str">
            <v>Penitenciaría,Baja Visibilidad,Suboficiales</v>
          </cell>
          <cell r="AJ491" t="str">
            <v>suboficial-ayudante-baja-visibilidad-penitenciaria</v>
          </cell>
          <cell r="AM491">
            <v>1</v>
          </cell>
          <cell r="AO491">
            <v>43378.693101851852</v>
          </cell>
          <cell r="AP491">
            <v>1</v>
          </cell>
          <cell r="AQ491" t="str">
            <v>http://rerda.com/img/p/4/0/1/0/4010.jpg</v>
          </cell>
          <cell r="AR491">
            <v>0</v>
          </cell>
          <cell r="AS491" t="str">
            <v>Altura:6 cm:5:1,Ancho:8 cm:6:1,Material:Bordado:3:0,Modelo:Baja Visibilidad:4:1,Jerarquía:Suboficial Ayudante:0:1,Jurisdicción:Penitenciaría:2:1</v>
          </cell>
          <cell r="AT491">
            <v>0</v>
          </cell>
          <cell r="AU491" t="str">
            <v>new</v>
          </cell>
          <cell r="AV491">
            <v>0</v>
          </cell>
          <cell r="AW491">
            <v>0</v>
          </cell>
          <cell r="AX491">
            <v>0</v>
          </cell>
          <cell r="AY491">
            <v>2</v>
          </cell>
          <cell r="AZ491">
            <v>1</v>
          </cell>
          <cell r="BA491">
            <v>0</v>
          </cell>
          <cell r="BB491">
            <v>0</v>
          </cell>
          <cell r="BD491">
            <v>215.74</v>
          </cell>
          <cell r="BE491" t="e">
            <v>#N/A</v>
          </cell>
        </row>
        <row r="492">
          <cell r="A492">
            <v>833</v>
          </cell>
          <cell r="B492">
            <v>1</v>
          </cell>
          <cell r="C492" t="str">
            <v>Sargento Baja Visibilidad Penitenciaría</v>
          </cell>
          <cell r="D492" t="str">
            <v>Penitenciaría Suboficial,Productos,Atributos,Insignias / Jeraquías</v>
          </cell>
          <cell r="E492">
            <v>216</v>
          </cell>
          <cell r="F492">
            <v>0</v>
          </cell>
          <cell r="G492">
            <v>0</v>
          </cell>
          <cell r="H492">
            <v>0</v>
          </cell>
          <cell r="M492">
            <v>7700452</v>
          </cell>
          <cell r="S492">
            <v>0</v>
          </cell>
          <cell r="T492">
            <v>5</v>
          </cell>
          <cell r="U492">
            <v>5</v>
          </cell>
          <cell r="V492">
            <v>5</v>
          </cell>
          <cell r="W492">
            <v>0.03</v>
          </cell>
          <cell r="X492">
            <v>38</v>
          </cell>
          <cell r="Y492">
            <v>1</v>
          </cell>
          <cell r="Z492" t="str">
            <v>both</v>
          </cell>
          <cell r="AA492">
            <v>0</v>
          </cell>
          <cell r="AD492" t="str">
            <v>Insignia pectoral Sargento de Baja Visibilidad para Penitenciaría. Fondo gris y guarda negra.</v>
          </cell>
          <cell r="AF492" t="str">
            <v>Penitenciaría,Baja Visibilidad,Suboficiales,Sargento</v>
          </cell>
          <cell r="AJ492" t="str">
            <v>sargento-baja-visibilidad-penitenciaria</v>
          </cell>
          <cell r="AM492">
            <v>1</v>
          </cell>
          <cell r="AO492">
            <v>43378.701782407406</v>
          </cell>
          <cell r="AP492">
            <v>1</v>
          </cell>
          <cell r="AQ492" t="str">
            <v>http://rerda.com/img/p/4/0/1/1/4011.jpg</v>
          </cell>
          <cell r="AR492">
            <v>0</v>
          </cell>
          <cell r="AS492" t="str">
            <v>Altura:7,5 cm:5:1,Ancho:8 cm:6:1,Material:Bordado:3:0,Modelo:Baja Visibilidad:4:1,Jerarquía:Sargento:0:1,Jurisdicción:Penitenciaría:2:1</v>
          </cell>
          <cell r="AT492">
            <v>0</v>
          </cell>
          <cell r="AU492" t="str">
            <v>new</v>
          </cell>
          <cell r="AV492">
            <v>0</v>
          </cell>
          <cell r="AW492">
            <v>0</v>
          </cell>
          <cell r="AX492">
            <v>0</v>
          </cell>
          <cell r="AY492">
            <v>2</v>
          </cell>
          <cell r="AZ492">
            <v>1</v>
          </cell>
          <cell r="BA492">
            <v>0</v>
          </cell>
          <cell r="BB492">
            <v>0</v>
          </cell>
          <cell r="BD492">
            <v>216</v>
          </cell>
          <cell r="BE492" t="e">
            <v>#N/A</v>
          </cell>
        </row>
        <row r="493">
          <cell r="A493">
            <v>834</v>
          </cell>
          <cell r="B493">
            <v>1</v>
          </cell>
          <cell r="C493" t="str">
            <v>Suboficial de Primera Baja Visibilidad Penitenciaría</v>
          </cell>
          <cell r="D493" t="str">
            <v>Penitenciaría Suboficial,Productos,Atributos,Insignias / Jeraquías</v>
          </cell>
          <cell r="E493">
            <v>215.740005</v>
          </cell>
          <cell r="F493">
            <v>0</v>
          </cell>
          <cell r="G493">
            <v>0</v>
          </cell>
          <cell r="H493">
            <v>0</v>
          </cell>
          <cell r="M493">
            <v>7700463</v>
          </cell>
          <cell r="S493">
            <v>0</v>
          </cell>
          <cell r="T493">
            <v>5</v>
          </cell>
          <cell r="U493">
            <v>5</v>
          </cell>
          <cell r="V493">
            <v>5</v>
          </cell>
          <cell r="W493">
            <v>0.03</v>
          </cell>
          <cell r="X493">
            <v>13</v>
          </cell>
          <cell r="Y493">
            <v>1</v>
          </cell>
          <cell r="Z493" t="str">
            <v>both</v>
          </cell>
          <cell r="AA493">
            <v>0</v>
          </cell>
          <cell r="AD493" t="str">
            <v>Insignia pectoral Suboficial de Primera de Baja Visibilidad para Penitenciaría. Fondo gris y guarda negra.</v>
          </cell>
          <cell r="AF493" t="str">
            <v>Penitenciaría,Baja Visibilidad,Suboficiales,Suboficial de Primera</v>
          </cell>
          <cell r="AJ493" t="str">
            <v>suboficial-de-primera-baja-visibilidad-penitenciaria</v>
          </cell>
          <cell r="AM493">
            <v>1</v>
          </cell>
          <cell r="AO493">
            <v>43378.709317129629</v>
          </cell>
          <cell r="AP493">
            <v>1</v>
          </cell>
          <cell r="AQ493" t="str">
            <v>http://rerda.com/img/p/4/0/1/2/4012.jpg</v>
          </cell>
          <cell r="AR493">
            <v>0</v>
          </cell>
          <cell r="AS493" t="str">
            <v>Altura:7,5 cm:5:1,Ancho:8 cm:6:1,Material:Bordado:3:0,Modelo:Baja Visibilidad:4:1,Jerarquía:Suboficial de Primera:0:1,Jurisdicción:Penitenciaría:2:1</v>
          </cell>
          <cell r="AT493">
            <v>0</v>
          </cell>
          <cell r="AU493" t="str">
            <v>new</v>
          </cell>
          <cell r="AV493">
            <v>0</v>
          </cell>
          <cell r="AW493">
            <v>0</v>
          </cell>
          <cell r="AX493">
            <v>0</v>
          </cell>
          <cell r="AY493">
            <v>2</v>
          </cell>
          <cell r="AZ493">
            <v>1</v>
          </cell>
          <cell r="BA493">
            <v>0</v>
          </cell>
          <cell r="BB493">
            <v>0</v>
          </cell>
          <cell r="BD493">
            <v>215.74</v>
          </cell>
          <cell r="BE493" t="e">
            <v>#N/A</v>
          </cell>
        </row>
        <row r="494">
          <cell r="A494">
            <v>835</v>
          </cell>
          <cell r="B494">
            <v>1</v>
          </cell>
          <cell r="C494" t="str">
            <v>Suboficial Principal Baja Visibilidad Penitenciaría</v>
          </cell>
          <cell r="D494" t="str">
            <v>Penitenciaría Suboficial,Productos,Atributos,Insignias / Jeraquías</v>
          </cell>
          <cell r="E494">
            <v>215.740005</v>
          </cell>
          <cell r="F494">
            <v>0</v>
          </cell>
          <cell r="G494">
            <v>0</v>
          </cell>
          <cell r="H494">
            <v>0</v>
          </cell>
          <cell r="M494">
            <v>7700464</v>
          </cell>
          <cell r="S494">
            <v>0</v>
          </cell>
          <cell r="T494">
            <v>5</v>
          </cell>
          <cell r="U494">
            <v>5</v>
          </cell>
          <cell r="V494">
            <v>5</v>
          </cell>
          <cell r="W494">
            <v>0.03</v>
          </cell>
          <cell r="X494">
            <v>11</v>
          </cell>
          <cell r="Y494">
            <v>1</v>
          </cell>
          <cell r="Z494" t="str">
            <v>both</v>
          </cell>
          <cell r="AA494">
            <v>0</v>
          </cell>
          <cell r="AD494" t="str">
            <v>Insignia pectoral Suboficial Principal de Baja Visibilidad para Penitenciaría. Fondo gris y guarda negra.</v>
          </cell>
          <cell r="AF494" t="str">
            <v>Penitenciaría,Baja Visibilidad,Suboficiales,Suboficial Principal</v>
          </cell>
          <cell r="AJ494" t="str">
            <v>suboficial-principal-baja-visibilidad-penitenciaria</v>
          </cell>
          <cell r="AM494">
            <v>1</v>
          </cell>
          <cell r="AO494">
            <v>43378.71303240741</v>
          </cell>
          <cell r="AP494">
            <v>1</v>
          </cell>
          <cell r="AQ494" t="str">
            <v>http://rerda.com/img/p/4/0/1/3/4013.jpg</v>
          </cell>
          <cell r="AR494">
            <v>0</v>
          </cell>
          <cell r="AS494" t="str">
            <v>Altura:4 cm:5:1,Ancho:8 cm:6:1,Material:Bordado:3:0,Modelo:Baja Visibilidad:4:1,Jerarquía:Suboficial Principal:0:1,Jurisdicción:Penitenciaría:2:1</v>
          </cell>
          <cell r="AT494">
            <v>0</v>
          </cell>
          <cell r="AU494" t="str">
            <v>new</v>
          </cell>
          <cell r="AV494">
            <v>0</v>
          </cell>
          <cell r="AW494">
            <v>0</v>
          </cell>
          <cell r="AX494">
            <v>0</v>
          </cell>
          <cell r="AY494">
            <v>2</v>
          </cell>
          <cell r="AZ494">
            <v>1</v>
          </cell>
          <cell r="BA494">
            <v>0</v>
          </cell>
          <cell r="BB494">
            <v>0</v>
          </cell>
          <cell r="BD494">
            <v>215.74</v>
          </cell>
          <cell r="BE494" t="e">
            <v>#N/A</v>
          </cell>
        </row>
        <row r="495">
          <cell r="A495">
            <v>836</v>
          </cell>
          <cell r="B495">
            <v>1</v>
          </cell>
          <cell r="C495" t="str">
            <v>Suboficial Auxiliar Baja Visibilidad Penitenciaría</v>
          </cell>
          <cell r="D495" t="str">
            <v>Penitenciaría Suboficial,Productos,Atributos,Insignias / Jeraquías</v>
          </cell>
          <cell r="E495">
            <v>216</v>
          </cell>
          <cell r="F495">
            <v>0</v>
          </cell>
          <cell r="G495">
            <v>0</v>
          </cell>
          <cell r="H495">
            <v>0</v>
          </cell>
          <cell r="M495">
            <v>8505604</v>
          </cell>
          <cell r="S495">
            <v>0</v>
          </cell>
          <cell r="T495">
            <v>5</v>
          </cell>
          <cell r="U495">
            <v>5</v>
          </cell>
          <cell r="V495">
            <v>5</v>
          </cell>
          <cell r="W495">
            <v>0.03</v>
          </cell>
          <cell r="X495">
            <v>41</v>
          </cell>
          <cell r="Y495">
            <v>1</v>
          </cell>
          <cell r="Z495" t="str">
            <v>both</v>
          </cell>
          <cell r="AA495">
            <v>0</v>
          </cell>
          <cell r="AD495" t="str">
            <v>Insignia pectoral Suboficial Auxiliar de Baja Visibilidad para Penitenciaría. Fondo gris y guarda negra.</v>
          </cell>
          <cell r="AF495" t="str">
            <v>Penitenciaría,Baja Visibilidad,Suboficiales,Suboficial Auxiliar</v>
          </cell>
          <cell r="AJ495" t="str">
            <v>suboficial-auxiliar-baja-visibilidad-penitenciaria</v>
          </cell>
          <cell r="AM495">
            <v>1</v>
          </cell>
          <cell r="AO495">
            <v>43378.740405092591</v>
          </cell>
          <cell r="AP495">
            <v>1</v>
          </cell>
          <cell r="AQ495" t="str">
            <v>http://rerda.com/img/p/4/0/1/4/4014.jpg</v>
          </cell>
          <cell r="AR495">
            <v>0</v>
          </cell>
          <cell r="AS495" t="str">
            <v>Altura:4,5 cm:5:1,Ancho:8 cm:6:1,Modelo:Baja Visibilidad:4:1,Jerarquía:Suboficial Auxiliar:0:1,Jurisdicción:Penitenciaría:2:1</v>
          </cell>
          <cell r="AT495">
            <v>0</v>
          </cell>
          <cell r="AU495" t="str">
            <v>new</v>
          </cell>
          <cell r="AV495">
            <v>0</v>
          </cell>
          <cell r="AW495">
            <v>0</v>
          </cell>
          <cell r="AX495">
            <v>0</v>
          </cell>
          <cell r="AY495">
            <v>2</v>
          </cell>
          <cell r="AZ495">
            <v>1</v>
          </cell>
          <cell r="BA495">
            <v>0</v>
          </cell>
          <cell r="BB495">
            <v>0</v>
          </cell>
          <cell r="BD495">
            <v>216</v>
          </cell>
          <cell r="BE495" t="e">
            <v>#N/A</v>
          </cell>
        </row>
        <row r="496">
          <cell r="A496">
            <v>837</v>
          </cell>
          <cell r="B496">
            <v>1</v>
          </cell>
          <cell r="C496" t="str">
            <v>Insignia Suboficial Subayudante Penitenciaría</v>
          </cell>
          <cell r="D496" t="str">
            <v>Penitenciaría Suboficial,Productos,Atributos,Insignias / Jeraquías</v>
          </cell>
          <cell r="E496">
            <v>0</v>
          </cell>
          <cell r="F496">
            <v>0</v>
          </cell>
          <cell r="G496">
            <v>0</v>
          </cell>
          <cell r="H496">
            <v>0</v>
          </cell>
          <cell r="M496">
            <v>8501602</v>
          </cell>
          <cell r="S496">
            <v>0</v>
          </cell>
          <cell r="T496">
            <v>5</v>
          </cell>
          <cell r="U496">
            <v>5</v>
          </cell>
          <cell r="V496">
            <v>5</v>
          </cell>
          <cell r="W496">
            <v>0.03</v>
          </cell>
          <cell r="X496">
            <v>0</v>
          </cell>
          <cell r="Y496">
            <v>1</v>
          </cell>
          <cell r="Z496" t="str">
            <v>both</v>
          </cell>
          <cell r="AA496">
            <v>0</v>
          </cell>
          <cell r="AD496" t="str">
            <v>Insignia pectoral bordada para Suboficial Subayudante del servicio penitenciario.</v>
          </cell>
          <cell r="AF496" t="str">
            <v>Penitenciaría,Bordado,Suboficiales,Suboficial,Suboficial Subayudante</v>
          </cell>
          <cell r="AJ496" t="str">
            <v>insignia-suboficial-subayudante-penitenciaria</v>
          </cell>
          <cell r="AM496">
            <v>1</v>
          </cell>
          <cell r="AO496">
            <v>43381.835092592592</v>
          </cell>
          <cell r="AP496">
            <v>1</v>
          </cell>
          <cell r="AQ496" t="str">
            <v>http://rerda.com/img/p/4/0/1/6/4016.jpg</v>
          </cell>
          <cell r="AR496">
            <v>0</v>
          </cell>
          <cell r="AS496" t="str">
            <v>Ancho:8.5 cm:6:1,Material:Bordado:3:0,Modelo:Insignia Pectoral:4:1,Jerarquía:Suboficial Subayudante:0:1,Jurisdicción:Penitenciaría:2:1</v>
          </cell>
          <cell r="AT496">
            <v>0</v>
          </cell>
          <cell r="AU496" t="str">
            <v>new</v>
          </cell>
          <cell r="AV496">
            <v>0</v>
          </cell>
          <cell r="AW496">
            <v>0</v>
          </cell>
          <cell r="AX496">
            <v>0</v>
          </cell>
          <cell r="AY496">
            <v>2</v>
          </cell>
          <cell r="AZ496">
            <v>1</v>
          </cell>
          <cell r="BA496">
            <v>0</v>
          </cell>
          <cell r="BB496">
            <v>0</v>
          </cell>
          <cell r="BD496">
            <v>0</v>
          </cell>
          <cell r="BE496" t="e">
            <v>#N/A</v>
          </cell>
        </row>
        <row r="497">
          <cell r="A497">
            <v>838</v>
          </cell>
          <cell r="B497">
            <v>1</v>
          </cell>
          <cell r="C497" t="str">
            <v>Insignia Suboficial Ayudante Penitenciaría</v>
          </cell>
          <cell r="D497" t="str">
            <v>Penitenciaría Suboficial,Productos,Atributos,Insignias / Jeraquías</v>
          </cell>
          <cell r="E497">
            <v>216</v>
          </cell>
          <cell r="F497">
            <v>0</v>
          </cell>
          <cell r="G497">
            <v>0</v>
          </cell>
          <cell r="H497">
            <v>0</v>
          </cell>
          <cell r="M497">
            <v>8505603</v>
          </cell>
          <cell r="S497">
            <v>0</v>
          </cell>
          <cell r="T497">
            <v>5</v>
          </cell>
          <cell r="U497">
            <v>5</v>
          </cell>
          <cell r="V497">
            <v>5</v>
          </cell>
          <cell r="W497">
            <v>0.03</v>
          </cell>
          <cell r="X497">
            <v>56</v>
          </cell>
          <cell r="Y497">
            <v>1</v>
          </cell>
          <cell r="Z497" t="str">
            <v>both</v>
          </cell>
          <cell r="AA497">
            <v>0</v>
          </cell>
          <cell r="AD497" t="str">
            <v>Insignia pectoral bordada para Suboficial Ayudante del servicio penitenciario.</v>
          </cell>
          <cell r="AF497" t="str">
            <v>Penitenciaría,Bordado,Suboficiales,Suboficial,Suboficial Ayudante</v>
          </cell>
          <cell r="AJ497" t="str">
            <v>insignia-suboficial-ayudante-penitenciaria</v>
          </cell>
          <cell r="AM497">
            <v>1</v>
          </cell>
          <cell r="AO497">
            <v>43381.838090277779</v>
          </cell>
          <cell r="AP497">
            <v>1</v>
          </cell>
          <cell r="AQ497" t="str">
            <v>http://rerda.com/img/p/4/0/1/7/4017.jpg</v>
          </cell>
          <cell r="AR497">
            <v>0</v>
          </cell>
          <cell r="AS497" t="str">
            <v>Ancho:8.5 cm:6:1,Material:Bordado:3:0,Modelo:Insignia Pectoral:4:1,Jerarquía:Suboficial Ayudante:0:1,Jurisdicción:Penitenciaría:2:1</v>
          </cell>
          <cell r="AT497">
            <v>0</v>
          </cell>
          <cell r="AU497" t="str">
            <v>new</v>
          </cell>
          <cell r="AV497">
            <v>0</v>
          </cell>
          <cell r="AW497">
            <v>0</v>
          </cell>
          <cell r="AX497">
            <v>0</v>
          </cell>
          <cell r="AY497">
            <v>2</v>
          </cell>
          <cell r="AZ497">
            <v>1</v>
          </cell>
          <cell r="BA497">
            <v>0</v>
          </cell>
          <cell r="BB497">
            <v>0</v>
          </cell>
          <cell r="BD497">
            <v>216</v>
          </cell>
          <cell r="BE497" t="e">
            <v>#N/A</v>
          </cell>
        </row>
        <row r="498">
          <cell r="A498">
            <v>839</v>
          </cell>
          <cell r="B498">
            <v>1</v>
          </cell>
          <cell r="C498" t="str">
            <v>Insignia Suboficial Auxiliar Penitenciaría</v>
          </cell>
          <cell r="D498" t="str">
            <v>Penitenciaría Suboficial,Productos,Atributos,Insignias / Jeraquías</v>
          </cell>
          <cell r="E498">
            <v>216</v>
          </cell>
          <cell r="F498">
            <v>0</v>
          </cell>
          <cell r="G498">
            <v>0</v>
          </cell>
          <cell r="H498">
            <v>0</v>
          </cell>
          <cell r="M498">
            <v>8505604</v>
          </cell>
          <cell r="S498">
            <v>0</v>
          </cell>
          <cell r="T498">
            <v>5</v>
          </cell>
          <cell r="U498">
            <v>5</v>
          </cell>
          <cell r="V498">
            <v>5</v>
          </cell>
          <cell r="W498">
            <v>0.03</v>
          </cell>
          <cell r="X498">
            <v>41</v>
          </cell>
          <cell r="Y498">
            <v>1</v>
          </cell>
          <cell r="Z498" t="str">
            <v>both</v>
          </cell>
          <cell r="AA498">
            <v>0</v>
          </cell>
          <cell r="AD498" t="str">
            <v>Insignia pectoral bordada para Suboficial Auxiliar del servicio penitenciario.</v>
          </cell>
          <cell r="AF498" t="str">
            <v>Penitenciaría,Bordado,Suboficiales,Suboficial Auxiliar</v>
          </cell>
          <cell r="AJ498" t="str">
            <v>insignia-suboficial-auxiliar-penitenciaria</v>
          </cell>
          <cell r="AM498">
            <v>1</v>
          </cell>
          <cell r="AO498">
            <v>43382.777928240743</v>
          </cell>
          <cell r="AP498">
            <v>1</v>
          </cell>
          <cell r="AQ498" t="str">
            <v>http://rerda.com/img/p/4/0/1/8/4018.jpg</v>
          </cell>
          <cell r="AR498">
            <v>0</v>
          </cell>
          <cell r="AS498" t="str">
            <v>Ancho:8.5 cm:6:1,Material:Bordado:3:0,Modelo:Insignia Pectoral:4:1,Jerarquía:Suboficial Auxiliar:0:1,Jurisdicción:Penitenciaría:2:1</v>
          </cell>
          <cell r="AT498">
            <v>0</v>
          </cell>
          <cell r="AU498" t="str">
            <v>new</v>
          </cell>
          <cell r="AV498">
            <v>0</v>
          </cell>
          <cell r="AW498">
            <v>0</v>
          </cell>
          <cell r="AX498">
            <v>0</v>
          </cell>
          <cell r="AY498">
            <v>2</v>
          </cell>
          <cell r="AZ498">
            <v>1</v>
          </cell>
          <cell r="BA498">
            <v>0</v>
          </cell>
          <cell r="BB498">
            <v>0</v>
          </cell>
          <cell r="BD498">
            <v>216</v>
          </cell>
          <cell r="BE498" t="e">
            <v>#N/A</v>
          </cell>
        </row>
        <row r="499">
          <cell r="A499">
            <v>840</v>
          </cell>
          <cell r="B499">
            <v>1</v>
          </cell>
          <cell r="C499" t="str">
            <v>Insignia Suboficial de Primera Penitenciaría</v>
          </cell>
          <cell r="D499" t="str">
            <v>Penitenciaría Suboficial,Productos,Atributos,Insignias / Jeraquías</v>
          </cell>
          <cell r="E499">
            <v>216</v>
          </cell>
          <cell r="F499">
            <v>0</v>
          </cell>
          <cell r="G499">
            <v>0</v>
          </cell>
          <cell r="H499">
            <v>0</v>
          </cell>
          <cell r="M499">
            <v>8505605</v>
          </cell>
          <cell r="S499">
            <v>0</v>
          </cell>
          <cell r="T499">
            <v>5</v>
          </cell>
          <cell r="U499">
            <v>5</v>
          </cell>
          <cell r="V499">
            <v>5</v>
          </cell>
          <cell r="W499">
            <v>0.03</v>
          </cell>
          <cell r="X499">
            <v>40</v>
          </cell>
          <cell r="Y499">
            <v>1</v>
          </cell>
          <cell r="Z499" t="str">
            <v>both</v>
          </cell>
          <cell r="AA499">
            <v>0</v>
          </cell>
          <cell r="AD499" t="str">
            <v>Insignia pectoral bordada para Suboficial de Primera del servicio penitenciario.</v>
          </cell>
          <cell r="AF499" t="str">
            <v>Penitenciaría,Bordado,Suboficiales,Suboficial de Primera</v>
          </cell>
          <cell r="AJ499" t="str">
            <v>insignia-suboficial-de-primera-penitenciaria</v>
          </cell>
          <cell r="AM499">
            <v>1</v>
          </cell>
          <cell r="AO499">
            <v>43382.779513888891</v>
          </cell>
          <cell r="AP499">
            <v>1</v>
          </cell>
          <cell r="AQ499" t="str">
            <v>http://rerda.com/img/p/4/0/1/9/4019.jpg</v>
          </cell>
          <cell r="AR499">
            <v>0</v>
          </cell>
          <cell r="AS499" t="str">
            <v>Ancho:8.5 cm:6:1,Material:Bordado:3:0,Modelo:Insignia Pectoral:4:1,Jerarquía:Suboficial de 1ª:0:1,Jurisdicción:Penitenciaría:2:1</v>
          </cell>
          <cell r="AT499">
            <v>0</v>
          </cell>
          <cell r="AU499" t="str">
            <v>new</v>
          </cell>
          <cell r="AV499">
            <v>0</v>
          </cell>
          <cell r="AW499">
            <v>0</v>
          </cell>
          <cell r="AX499">
            <v>0</v>
          </cell>
          <cell r="AY499">
            <v>2</v>
          </cell>
          <cell r="AZ499">
            <v>1</v>
          </cell>
          <cell r="BA499">
            <v>0</v>
          </cell>
          <cell r="BB499">
            <v>0</v>
          </cell>
          <cell r="BD499">
            <v>216</v>
          </cell>
          <cell r="BE499" t="e">
            <v>#N/A</v>
          </cell>
        </row>
        <row r="500">
          <cell r="A500">
            <v>841</v>
          </cell>
          <cell r="B500">
            <v>1</v>
          </cell>
          <cell r="C500" t="str">
            <v>Insignia Suboficial Principal Penitenciaría</v>
          </cell>
          <cell r="D500" t="str">
            <v>Penitenciaría Suboficial,Productos,Atributos,Insignias / Jeraquías</v>
          </cell>
          <cell r="E500">
            <v>216</v>
          </cell>
          <cell r="F500">
            <v>0</v>
          </cell>
          <cell r="G500">
            <v>0</v>
          </cell>
          <cell r="H500">
            <v>0</v>
          </cell>
          <cell r="M500">
            <v>8505606</v>
          </cell>
          <cell r="S500">
            <v>0</v>
          </cell>
          <cell r="T500">
            <v>5</v>
          </cell>
          <cell r="U500">
            <v>5</v>
          </cell>
          <cell r="V500">
            <v>5</v>
          </cell>
          <cell r="W500">
            <v>0.03</v>
          </cell>
          <cell r="X500">
            <v>18</v>
          </cell>
          <cell r="Y500">
            <v>1</v>
          </cell>
          <cell r="Z500" t="str">
            <v>both</v>
          </cell>
          <cell r="AA500">
            <v>0</v>
          </cell>
          <cell r="AD500" t="str">
            <v>Insignia pectoral bordada para Suboficial Principal del servicio penitenciario.</v>
          </cell>
          <cell r="AF500" t="str">
            <v>Penitenciaría,Bordado,Suboficiales,Suboficial Principal</v>
          </cell>
          <cell r="AJ500" t="str">
            <v>insignia-suboficial-principal-penitenciaria</v>
          </cell>
          <cell r="AM500">
            <v>1</v>
          </cell>
          <cell r="AO500">
            <v>43382.780648148146</v>
          </cell>
          <cell r="AP500">
            <v>1</v>
          </cell>
          <cell r="AQ500" t="str">
            <v>http://rerda.com/img/p/4/0/2/1/4021.jpg,http://rerda.com/img/p/4/0/2/0/4020.jpg</v>
          </cell>
          <cell r="AR500">
            <v>0</v>
          </cell>
          <cell r="AS500" t="str">
            <v>Ancho:8.5 cm:6:1,Material:Bordado:3:0,Modelo:Insignia Pectoral:4:1,Jerarquía:Suboficial Principal:0:1,Jurisdicción:Penitenciaría:2:1</v>
          </cell>
          <cell r="AT500">
            <v>0</v>
          </cell>
          <cell r="AU500" t="str">
            <v>new</v>
          </cell>
          <cell r="AV500">
            <v>0</v>
          </cell>
          <cell r="AW500">
            <v>0</v>
          </cell>
          <cell r="AX500">
            <v>0</v>
          </cell>
          <cell r="AY500">
            <v>2</v>
          </cell>
          <cell r="AZ500">
            <v>1</v>
          </cell>
          <cell r="BA500">
            <v>0</v>
          </cell>
          <cell r="BB500">
            <v>0</v>
          </cell>
          <cell r="BD500">
            <v>216</v>
          </cell>
          <cell r="BE500" t="e">
            <v>#N/A</v>
          </cell>
        </row>
        <row r="501">
          <cell r="A501">
            <v>846</v>
          </cell>
          <cell r="B501">
            <v>1</v>
          </cell>
          <cell r="C501" t="str">
            <v>Binoculares Tasco 8x21 Con Funda</v>
          </cell>
          <cell r="D501" t="str">
            <v>Binoculares,Productos,Accesorios</v>
          </cell>
          <cell r="E501">
            <v>2268</v>
          </cell>
          <cell r="F501">
            <v>0</v>
          </cell>
          <cell r="G501">
            <v>0</v>
          </cell>
          <cell r="H501">
            <v>0</v>
          </cell>
          <cell r="M501">
            <v>8520691</v>
          </cell>
          <cell r="S501">
            <v>0</v>
          </cell>
          <cell r="T501">
            <v>5</v>
          </cell>
          <cell r="U501">
            <v>5</v>
          </cell>
          <cell r="V501">
            <v>5</v>
          </cell>
          <cell r="W501">
            <v>0.03</v>
          </cell>
          <cell r="X501">
            <v>40</v>
          </cell>
          <cell r="Y501">
            <v>1</v>
          </cell>
          <cell r="Z501" t="str">
            <v>both</v>
          </cell>
          <cell r="AA501">
            <v>0</v>
          </cell>
          <cell r="AD501" t="str">
            <v xml:space="preserve">Binoculares portátiles simple y ligero. Fácil de usar, ideal para el camping, trekking y maniobas tácticas simples. </v>
          </cell>
          <cell r="AE501" t="str">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ell>
          <cell r="AF501" t="str">
            <v>Táctico,Camping,Binoculares</v>
          </cell>
          <cell r="AJ501" t="str">
            <v>binoculares-tasco-8x21-con-funda</v>
          </cell>
          <cell r="AM501">
            <v>1</v>
          </cell>
          <cell r="AO501">
            <v>43385.801157407404</v>
          </cell>
          <cell r="AP501">
            <v>1</v>
          </cell>
          <cell r="AQ501" t="str">
            <v>http://rerda.com/img/p/4/0/4/0/4040.jpg,http://rerda.com/img/p/4/0/3/4/4034.jpg,http://rerda.com/img/p/4/0/3/5/4035.jpg,http://rerda.com/img/p/4/0/3/6/4036.jpg,http://rerda.com/img/p/4/0/3/7/4037.jpg,http://rerda.com/img/p/4/0/3/8/4038.jpg,http://rerda.com/img/p/4/0/3/9/4039.jpg,http://rerda.com/img/p/4/0/4/1/4041.jpg</v>
          </cell>
          <cell r="AR501">
            <v>0</v>
          </cell>
          <cell r="AS501" t="str">
            <v>Peso:185 gr:8:1,Modelo:Tasco 8x21:4:1,Longitud Extendido:10 x 9 x 3 cm:9:1,Medidas Exteriores:6 x 9 x 3,5 cm:14:1</v>
          </cell>
          <cell r="AT501">
            <v>0</v>
          </cell>
          <cell r="AU501" t="str">
            <v>new</v>
          </cell>
          <cell r="AV501">
            <v>0</v>
          </cell>
          <cell r="AW501">
            <v>0</v>
          </cell>
          <cell r="AX501">
            <v>0</v>
          </cell>
          <cell r="AY501">
            <v>2</v>
          </cell>
          <cell r="AZ501">
            <v>1</v>
          </cell>
          <cell r="BA501">
            <v>0</v>
          </cell>
          <cell r="BB501">
            <v>0</v>
          </cell>
          <cell r="BD501">
            <v>2268</v>
          </cell>
          <cell r="BE501" t="e">
            <v>#N/A</v>
          </cell>
        </row>
        <row r="502">
          <cell r="A502">
            <v>847</v>
          </cell>
          <cell r="B502">
            <v>0</v>
          </cell>
          <cell r="C502" t="str">
            <v>E-bike Robstep X1 4.4ah Bici Plegable Eléctrica Litio Over</v>
          </cell>
          <cell r="D502" t="str">
            <v>Bicicletas Eléctricas,Productos,Camping, maniobras o campamentos</v>
          </cell>
          <cell r="E502">
            <v>66122.429688000004</v>
          </cell>
          <cell r="F502">
            <v>0</v>
          </cell>
          <cell r="G502">
            <v>0</v>
          </cell>
          <cell r="H502">
            <v>0</v>
          </cell>
          <cell r="M502">
            <v>5610102</v>
          </cell>
          <cell r="S502">
            <v>0</v>
          </cell>
          <cell r="T502">
            <v>5</v>
          </cell>
          <cell r="U502">
            <v>5</v>
          </cell>
          <cell r="V502">
            <v>5</v>
          </cell>
          <cell r="W502">
            <v>0.03</v>
          </cell>
          <cell r="X502">
            <v>0</v>
          </cell>
          <cell r="Y502">
            <v>1</v>
          </cell>
          <cell r="Z502" t="str">
            <v>both</v>
          </cell>
          <cell r="AA502">
            <v>0</v>
          </cell>
          <cell r="AD502" t="str">
            <v>&lt;p&gt;E-bike ROBSTEP x1 4.4AH&lt;br /&gt;Características&lt;br /&gt;- Bateria: 48V 4400mAh Litio LG &lt;br /&gt;- 100% elèctrico&lt;br /&gt;- 25km de autonomía&lt;/p&gt;</v>
          </cell>
          <cell r="AE502" t="str">
            <v>&lt;p&gt;&lt;iframe width=100%" height="315" src="https://www.youtube.com/embed/Lw35EzuEEls?rel=0" allow="autoplay</v>
          </cell>
          <cell r="AF502" t="str">
            <v xml:space="preserve"> encrypted-media" allowfullscreen="allowfullscreen" frameborder="0"&gt;&lt;/iframe&gt;&lt;/p&gt;&lt;br /&gt;&lt;hr /&gt;&lt;br /&gt;&lt;p&gt;Características&lt;/p&gt;&lt;br /&gt;&lt;p&gt;- 3hs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Plegable&lt;/p&gt;&lt;br /&gt;&lt;p&gt;Conexión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v>
          </cell>
          <cell r="AK502" t="str">
            <v>e-bike-robstep-x1-44ah-bici-plegable-electrica-litio-over</v>
          </cell>
          <cell r="AM502">
            <v>1</v>
          </cell>
          <cell r="AO502">
            <v>43390.483495370368</v>
          </cell>
          <cell r="AP502">
            <v>1</v>
          </cell>
          <cell r="AQ502" t="str">
            <v>http://rerda.com/img/p/4/0/5/8/4058.jpg,http://rerda.com/img/p/4/0/5/9/4059.jpg</v>
          </cell>
          <cell r="AR502">
            <v>0</v>
          </cell>
          <cell r="AS502" t="str">
            <v>Modelo:X1 4.4ah:4:1,Voltage de Salida:48V 4400mAh:12:1,Denominación:Marca: ROBSTEP:1:1,Recargable:Sí:19:0,USB:Sí:20:0,Batería:48V 4400mAh Litio LG :21:1,Capacidad:25km de autonomía:23:1</v>
          </cell>
          <cell r="AT502">
            <v>0</v>
          </cell>
          <cell r="AU502" t="str">
            <v>new</v>
          </cell>
          <cell r="AV502">
            <v>0</v>
          </cell>
          <cell r="AW502">
            <v>0</v>
          </cell>
          <cell r="AX502">
            <v>0</v>
          </cell>
          <cell r="AY502">
            <v>2</v>
          </cell>
          <cell r="AZ502">
            <v>1</v>
          </cell>
          <cell r="BA502">
            <v>0</v>
          </cell>
          <cell r="BB502">
            <v>0</v>
          </cell>
          <cell r="BD502">
            <v>66122.429999999993</v>
          </cell>
          <cell r="BE502" t="e">
            <v>#N/A</v>
          </cell>
        </row>
        <row r="503">
          <cell r="A503">
            <v>851</v>
          </cell>
          <cell r="B503">
            <v>1</v>
          </cell>
          <cell r="C503" t="str">
            <v>Rombo Metálico Plateado 16 mm</v>
          </cell>
          <cell r="D503" t="str">
            <v>Emblemas,Productos,Atributos,Metálicos</v>
          </cell>
          <cell r="E503">
            <v>130</v>
          </cell>
          <cell r="F503">
            <v>0</v>
          </cell>
          <cell r="G503">
            <v>0</v>
          </cell>
          <cell r="H503">
            <v>0</v>
          </cell>
          <cell r="M503">
            <v>7707557</v>
          </cell>
          <cell r="S503">
            <v>0</v>
          </cell>
          <cell r="T503">
            <v>5</v>
          </cell>
          <cell r="U503">
            <v>5</v>
          </cell>
          <cell r="V503">
            <v>5</v>
          </cell>
          <cell r="W503">
            <v>0.03</v>
          </cell>
          <cell r="X503">
            <v>92</v>
          </cell>
          <cell r="Y503">
            <v>1</v>
          </cell>
          <cell r="Z503" t="str">
            <v>both</v>
          </cell>
          <cell r="AA503">
            <v>0</v>
          </cell>
          <cell r="AD503" t="str">
            <v xml:space="preserve">Rombo metálico de 16 mm color plateado, para armar jerarquías. </v>
          </cell>
          <cell r="AF503" t="str">
            <v>Rombo,Jerarquía,Plateado</v>
          </cell>
          <cell r="AJ503" t="str">
            <v>rombo-metalico-plateado-16-mm</v>
          </cell>
          <cell r="AM503">
            <v>1</v>
          </cell>
          <cell r="AO503">
            <v>43391.78197916667</v>
          </cell>
          <cell r="AP503">
            <v>1</v>
          </cell>
          <cell r="AQ503" t="str">
            <v>http://rerda.com/img/p/4/0/8/3/4083.jpg,http://rerda.com/img/p/4/0/8/4/4084.jpg</v>
          </cell>
          <cell r="AR503">
            <v>0</v>
          </cell>
          <cell r="AS503" t="str">
            <v>Altura:16 mm:5:1,Ancho:16 mm:6:1,Espesor:5 mm:7:1,Material:Metal:3:1,Modelo:Plateado:4:1,Denominación:Rombo para Jerarquía:1:1</v>
          </cell>
          <cell r="AT503">
            <v>0</v>
          </cell>
          <cell r="AU503" t="str">
            <v>new</v>
          </cell>
          <cell r="AV503">
            <v>0</v>
          </cell>
          <cell r="AW503">
            <v>0</v>
          </cell>
          <cell r="AX503">
            <v>0</v>
          </cell>
          <cell r="AY503">
            <v>2</v>
          </cell>
          <cell r="AZ503">
            <v>1</v>
          </cell>
          <cell r="BA503">
            <v>0</v>
          </cell>
          <cell r="BB503">
            <v>0</v>
          </cell>
          <cell r="BD503">
            <v>130</v>
          </cell>
          <cell r="BE503" t="e">
            <v>#N/A</v>
          </cell>
        </row>
        <row r="504">
          <cell r="A504">
            <v>852</v>
          </cell>
          <cell r="B504">
            <v>1</v>
          </cell>
          <cell r="C504" t="str">
            <v>Insignia Suboficial Cabo con Galón</v>
          </cell>
          <cell r="D504" t="str">
            <v>Policía Suboficial,Productos,Atributos,Insignias / Jeraquías</v>
          </cell>
          <cell r="E504">
            <v>323.98998999999998</v>
          </cell>
          <cell r="F504">
            <v>0</v>
          </cell>
          <cell r="G504">
            <v>0</v>
          </cell>
          <cell r="H504">
            <v>0</v>
          </cell>
          <cell r="M504">
            <v>7700100</v>
          </cell>
          <cell r="S504">
            <v>0</v>
          </cell>
          <cell r="T504">
            <v>5</v>
          </cell>
          <cell r="U504">
            <v>5</v>
          </cell>
          <cell r="V504">
            <v>5</v>
          </cell>
          <cell r="W504">
            <v>0.03</v>
          </cell>
          <cell r="X504">
            <v>20</v>
          </cell>
          <cell r="Y504">
            <v>1</v>
          </cell>
          <cell r="Z504" t="str">
            <v>both</v>
          </cell>
          <cell r="AA504">
            <v>0</v>
          </cell>
          <cell r="AD504" t="str">
            <v>Insignia/jerarquía pectoral para suboficial Cabo. Con galón dorado, cocida sobre fondo azul.</v>
          </cell>
          <cell r="AF504" t="str">
            <v>Insignia,Suboficiales,Pectoral,Cabo,Galón</v>
          </cell>
          <cell r="AJ504" t="str">
            <v>insignia-suboficial-cabo-con-galon</v>
          </cell>
          <cell r="AM504">
            <v>1</v>
          </cell>
          <cell r="AO504">
            <v>43392.536724537036</v>
          </cell>
          <cell r="AP504">
            <v>1</v>
          </cell>
          <cell r="AQ504" t="str">
            <v>http://rerda.com/img/p/4/0/8/6/4086.jpg</v>
          </cell>
          <cell r="AR504">
            <v>0</v>
          </cell>
          <cell r="AS504" t="str">
            <v>Ancho:8.8 cm:6:1,Modelo:Galón:4:1,Jerarquía:Suboficial Cabo:0:1,Jurisdicción:Policía:2:1</v>
          </cell>
          <cell r="AT504">
            <v>0</v>
          </cell>
          <cell r="AU504" t="str">
            <v>new</v>
          </cell>
          <cell r="AV504">
            <v>0</v>
          </cell>
          <cell r="AW504">
            <v>0</v>
          </cell>
          <cell r="AX504">
            <v>0</v>
          </cell>
          <cell r="AY504">
            <v>2</v>
          </cell>
          <cell r="AZ504">
            <v>1</v>
          </cell>
          <cell r="BA504">
            <v>0</v>
          </cell>
          <cell r="BB504">
            <v>0</v>
          </cell>
          <cell r="BD504">
            <v>323.99</v>
          </cell>
          <cell r="BE504" t="e">
            <v>#N/A</v>
          </cell>
        </row>
        <row r="505">
          <cell r="A505">
            <v>853</v>
          </cell>
          <cell r="B505">
            <v>1</v>
          </cell>
          <cell r="C505" t="str">
            <v>Insignia Suboficial Cabo Primero con Galón</v>
          </cell>
          <cell r="D505" t="str">
            <v>Policía Suboficial,Productos,Atributos,Insignias / Jeraquías</v>
          </cell>
          <cell r="E505">
            <v>323.98998999999998</v>
          </cell>
          <cell r="F505">
            <v>0</v>
          </cell>
          <cell r="G505">
            <v>0</v>
          </cell>
          <cell r="H505">
            <v>0</v>
          </cell>
          <cell r="M505">
            <v>7700101</v>
          </cell>
          <cell r="S505">
            <v>0</v>
          </cell>
          <cell r="T505">
            <v>5</v>
          </cell>
          <cell r="U505">
            <v>5</v>
          </cell>
          <cell r="V505">
            <v>5</v>
          </cell>
          <cell r="W505">
            <v>0.03</v>
          </cell>
          <cell r="X505">
            <v>56</v>
          </cell>
          <cell r="Y505">
            <v>1</v>
          </cell>
          <cell r="Z505" t="str">
            <v>both</v>
          </cell>
          <cell r="AA505">
            <v>0</v>
          </cell>
          <cell r="AD505" t="str">
            <v>Insignia/jerarquía pectoral para suboficial Cabo Primero. Con galón dorado, cocida sobre fondo azul.</v>
          </cell>
          <cell r="AF505" t="str">
            <v>Cabo 1º,Insignia,Suboficiales,Pectoral,Galón</v>
          </cell>
          <cell r="AJ505" t="str">
            <v>insignia-suboficial-cabo-primero-con-galon</v>
          </cell>
          <cell r="AM505">
            <v>1</v>
          </cell>
          <cell r="AO505">
            <v>43392.539502314816</v>
          </cell>
          <cell r="AP505">
            <v>1</v>
          </cell>
          <cell r="AQ505" t="str">
            <v>http://rerda.com/img/p/4/0/8/7/4087.jpg</v>
          </cell>
          <cell r="AR505">
            <v>0</v>
          </cell>
          <cell r="AS505" t="str">
            <v>Ancho:8.8 cm:6:1,Modelo:Galón:4:1,Jerarquía:Suboficial Cabo 1º:0:1,Jurisdicción:Policía:2:1</v>
          </cell>
          <cell r="AT505">
            <v>0</v>
          </cell>
          <cell r="AU505" t="str">
            <v>new</v>
          </cell>
          <cell r="AV505">
            <v>0</v>
          </cell>
          <cell r="AW505">
            <v>0</v>
          </cell>
          <cell r="AX505">
            <v>0</v>
          </cell>
          <cell r="AY505">
            <v>2</v>
          </cell>
          <cell r="AZ505">
            <v>1</v>
          </cell>
          <cell r="BA505">
            <v>0</v>
          </cell>
          <cell r="BB505">
            <v>0</v>
          </cell>
          <cell r="BD505">
            <v>323.99</v>
          </cell>
          <cell r="BE505" t="e">
            <v>#N/A</v>
          </cell>
        </row>
        <row r="506">
          <cell r="A506">
            <v>854</v>
          </cell>
          <cell r="B506">
            <v>1</v>
          </cell>
          <cell r="C506" t="str">
            <v>Insignia Suboficial Sargento con Galón</v>
          </cell>
          <cell r="D506" t="str">
            <v>Policía Suboficial,Productos,Atributos,Insignias / Jeraquías</v>
          </cell>
          <cell r="E506">
            <v>323.98998999999998</v>
          </cell>
          <cell r="F506">
            <v>0</v>
          </cell>
          <cell r="G506">
            <v>0</v>
          </cell>
          <cell r="H506">
            <v>0</v>
          </cell>
          <cell r="M506">
            <v>7700103</v>
          </cell>
          <cell r="S506">
            <v>0</v>
          </cell>
          <cell r="T506">
            <v>5</v>
          </cell>
          <cell r="U506">
            <v>5</v>
          </cell>
          <cell r="V506">
            <v>5</v>
          </cell>
          <cell r="W506">
            <v>0.03</v>
          </cell>
          <cell r="X506">
            <v>56</v>
          </cell>
          <cell r="Y506">
            <v>1</v>
          </cell>
          <cell r="Z506" t="str">
            <v>both</v>
          </cell>
          <cell r="AA506">
            <v>0</v>
          </cell>
          <cell r="AD506" t="str">
            <v>Insignia/jerarquía pectoral para suboficial Sargento. Con galón dorado, cocida sobre fondo azul.</v>
          </cell>
          <cell r="AF506" t="str">
            <v>Insignia,Suboficiales,Pectoral,Sargento,Galón</v>
          </cell>
          <cell r="AJ506" t="str">
            <v>insignia-suboficial-sargento-con-galon</v>
          </cell>
          <cell r="AM506">
            <v>1</v>
          </cell>
          <cell r="AO506">
            <v>43392.735636574071</v>
          </cell>
          <cell r="AP506">
            <v>1</v>
          </cell>
          <cell r="AQ506" t="str">
            <v>http://rerda.com/img/p/4/0/8/8/4088.jpg</v>
          </cell>
          <cell r="AR506">
            <v>0</v>
          </cell>
          <cell r="AS506" t="str">
            <v>Ancho:8.8 cm:6:1,Modelo:Galón:4:1,Jerarquía:Suboficial Sargento:0:1,Jurisdicción:Policía:2:1</v>
          </cell>
          <cell r="AT506">
            <v>0</v>
          </cell>
          <cell r="AU506" t="str">
            <v>new</v>
          </cell>
          <cell r="AV506">
            <v>0</v>
          </cell>
          <cell r="AW506">
            <v>0</v>
          </cell>
          <cell r="AX506">
            <v>0</v>
          </cell>
          <cell r="AY506">
            <v>2</v>
          </cell>
          <cell r="AZ506">
            <v>1</v>
          </cell>
          <cell r="BA506">
            <v>0</v>
          </cell>
          <cell r="BB506">
            <v>0</v>
          </cell>
          <cell r="BD506">
            <v>323.99</v>
          </cell>
          <cell r="BE506" t="e">
            <v>#N/A</v>
          </cell>
        </row>
        <row r="507">
          <cell r="A507">
            <v>855</v>
          </cell>
          <cell r="B507">
            <v>1</v>
          </cell>
          <cell r="C507" t="str">
            <v>Insignia Suboficial Sargento Primero con Galón</v>
          </cell>
          <cell r="D507" t="str">
            <v>Policía Suboficial,Productos,Atributos,Insignias / Jeraquías</v>
          </cell>
          <cell r="E507">
            <v>323.98998999999998</v>
          </cell>
          <cell r="F507">
            <v>0</v>
          </cell>
          <cell r="G507">
            <v>0</v>
          </cell>
          <cell r="H507">
            <v>0</v>
          </cell>
          <cell r="M507">
            <v>7700104</v>
          </cell>
          <cell r="S507">
            <v>0</v>
          </cell>
          <cell r="T507">
            <v>5</v>
          </cell>
          <cell r="U507">
            <v>5</v>
          </cell>
          <cell r="V507">
            <v>5</v>
          </cell>
          <cell r="W507">
            <v>0.03</v>
          </cell>
          <cell r="X507">
            <v>63</v>
          </cell>
          <cell r="Y507">
            <v>1</v>
          </cell>
          <cell r="Z507" t="str">
            <v>both</v>
          </cell>
          <cell r="AA507">
            <v>0</v>
          </cell>
          <cell r="AD507" t="str">
            <v>Insignia/jerarquía pectoral para suboficial Sargento Primero. Con galón dorado, cocida sobre fondo azul.</v>
          </cell>
          <cell r="AF507" t="str">
            <v>Insignia,Suboficiales,Pectoral,Sargento 1º,Galón</v>
          </cell>
          <cell r="AJ507" t="str">
            <v>insignia-suboficial-sargento-primero-con-galon</v>
          </cell>
          <cell r="AM507">
            <v>1</v>
          </cell>
          <cell r="AO507">
            <v>43392.738657407404</v>
          </cell>
          <cell r="AP507">
            <v>1</v>
          </cell>
          <cell r="AQ507" t="str">
            <v>http://rerda.com/img/p/4/0/8/9/4089.jpg</v>
          </cell>
          <cell r="AR507">
            <v>0</v>
          </cell>
          <cell r="AS507" t="str">
            <v>Ancho:8.8 cm:6:1,Modelo:Galón:4:1,Jerarquía:Suboficial Sargento 1º:0:1,Jurisdicción:Policía:2:1</v>
          </cell>
          <cell r="AT507">
            <v>0</v>
          </cell>
          <cell r="AU507" t="str">
            <v>new</v>
          </cell>
          <cell r="AV507">
            <v>0</v>
          </cell>
          <cell r="AW507">
            <v>0</v>
          </cell>
          <cell r="AX507">
            <v>0</v>
          </cell>
          <cell r="AY507">
            <v>2</v>
          </cell>
          <cell r="AZ507">
            <v>1</v>
          </cell>
          <cell r="BA507">
            <v>0</v>
          </cell>
          <cell r="BB507">
            <v>0</v>
          </cell>
          <cell r="BD507">
            <v>323.99</v>
          </cell>
          <cell r="BE507" t="e">
            <v>#N/A</v>
          </cell>
        </row>
        <row r="508">
          <cell r="A508">
            <v>856</v>
          </cell>
          <cell r="B508">
            <v>1</v>
          </cell>
          <cell r="C508" t="str">
            <v>Insignia Suboficial Sargento Ayudante con Galón</v>
          </cell>
          <cell r="D508" t="str">
            <v>Policía Suboficial,Productos,Atributos,Insignias / Jeraquías</v>
          </cell>
          <cell r="E508">
            <v>323.98998999999998</v>
          </cell>
          <cell r="F508">
            <v>0</v>
          </cell>
          <cell r="G508">
            <v>0</v>
          </cell>
          <cell r="H508">
            <v>0</v>
          </cell>
          <cell r="M508">
            <v>7700105</v>
          </cell>
          <cell r="S508">
            <v>0</v>
          </cell>
          <cell r="T508">
            <v>5</v>
          </cell>
          <cell r="U508">
            <v>5</v>
          </cell>
          <cell r="V508">
            <v>5</v>
          </cell>
          <cell r="W508">
            <v>0.03</v>
          </cell>
          <cell r="X508">
            <v>94</v>
          </cell>
          <cell r="Y508">
            <v>1</v>
          </cell>
          <cell r="Z508" t="str">
            <v>both</v>
          </cell>
          <cell r="AA508">
            <v>0</v>
          </cell>
          <cell r="AD508" t="str">
            <v>Insignia/jerarquía pectoral para suboficial Sargento Ayudante. Con galón dorado, cocida sobre fondo azul.</v>
          </cell>
          <cell r="AF508" t="str">
            <v>Sargento Ayudante,Insignia,Suboficiales,Pectoral,Galón</v>
          </cell>
          <cell r="AJ508" t="str">
            <v>insignia-suboficial-sargento-ayudante-con-galon</v>
          </cell>
          <cell r="AM508">
            <v>1</v>
          </cell>
          <cell r="AO508">
            <v>43392.739814814813</v>
          </cell>
          <cell r="AP508">
            <v>1</v>
          </cell>
          <cell r="AQ508" t="str">
            <v>http://rerda.com/img/p/4/0/9/0/4090.jpg</v>
          </cell>
          <cell r="AR508">
            <v>0</v>
          </cell>
          <cell r="AS508" t="str">
            <v>Ancho:8.8 cm:6:1,Modelo:Galón:4:1,Jerarquía:Suboficial Sargento Ayudante:0:1,Jurisdicción:Policía:2:1</v>
          </cell>
          <cell r="AT508">
            <v>0</v>
          </cell>
          <cell r="AU508" t="str">
            <v>new</v>
          </cell>
          <cell r="AV508">
            <v>0</v>
          </cell>
          <cell r="AW508">
            <v>0</v>
          </cell>
          <cell r="AX508">
            <v>0</v>
          </cell>
          <cell r="AY508">
            <v>2</v>
          </cell>
          <cell r="AZ508">
            <v>1</v>
          </cell>
          <cell r="BA508">
            <v>0</v>
          </cell>
          <cell r="BB508">
            <v>0</v>
          </cell>
          <cell r="BD508">
            <v>323.99</v>
          </cell>
          <cell r="BE508" t="e">
            <v>#N/A</v>
          </cell>
        </row>
        <row r="509">
          <cell r="A509">
            <v>857</v>
          </cell>
          <cell r="B509">
            <v>1</v>
          </cell>
          <cell r="C509" t="str">
            <v>Insignia Suboficial Principal con Galón</v>
          </cell>
          <cell r="D509" t="str">
            <v>Policía Suboficial,Productos,Atributos,Insignias / Jeraquías</v>
          </cell>
          <cell r="E509">
            <v>323.98998999999998</v>
          </cell>
          <cell r="F509">
            <v>0</v>
          </cell>
          <cell r="G509">
            <v>0</v>
          </cell>
          <cell r="H509">
            <v>0</v>
          </cell>
          <cell r="M509">
            <v>7700106</v>
          </cell>
          <cell r="S509">
            <v>0</v>
          </cell>
          <cell r="T509">
            <v>5</v>
          </cell>
          <cell r="U509">
            <v>5</v>
          </cell>
          <cell r="V509">
            <v>5</v>
          </cell>
          <cell r="W509">
            <v>0.03</v>
          </cell>
          <cell r="X509">
            <v>20</v>
          </cell>
          <cell r="Y509">
            <v>1</v>
          </cell>
          <cell r="Z509" t="str">
            <v>both</v>
          </cell>
          <cell r="AA509">
            <v>0</v>
          </cell>
          <cell r="AD509" t="str">
            <v xml:space="preserve">Insignia/jerarquía pectoral para suboficial Principal. Con galón dorado, cocida sobre fondo azul. </v>
          </cell>
          <cell r="AF509" t="str">
            <v>Insignia,Suboficiales,Pectoral,Galón,Suboficial Principal</v>
          </cell>
          <cell r="AJ509" t="str">
            <v>insignia-suboficial-principal-con-galon</v>
          </cell>
          <cell r="AM509">
            <v>1</v>
          </cell>
          <cell r="AO509">
            <v>43392.740995370368</v>
          </cell>
          <cell r="AP509">
            <v>1</v>
          </cell>
          <cell r="AQ509" t="str">
            <v>http://rerda.com/img/p/4/0/9/1/4091.jpg</v>
          </cell>
          <cell r="AR509">
            <v>0</v>
          </cell>
          <cell r="AS509" t="str">
            <v>Ancho:8.8 cm:6:1,Modelo:Galón:4:1,Jerarquía:Suboficial Principal:0:1,Jurisdicción:Policía:2:1</v>
          </cell>
          <cell r="AT509">
            <v>0</v>
          </cell>
          <cell r="AU509" t="str">
            <v>new</v>
          </cell>
          <cell r="AV509">
            <v>0</v>
          </cell>
          <cell r="AW509">
            <v>0</v>
          </cell>
          <cell r="AX509">
            <v>0</v>
          </cell>
          <cell r="AY509">
            <v>2</v>
          </cell>
          <cell r="AZ509">
            <v>1</v>
          </cell>
          <cell r="BA509">
            <v>0</v>
          </cell>
          <cell r="BB509">
            <v>0</v>
          </cell>
          <cell r="BD509">
            <v>323.99</v>
          </cell>
          <cell r="BE509" t="e">
            <v>#N/A</v>
          </cell>
        </row>
        <row r="510">
          <cell r="A510">
            <v>860</v>
          </cell>
          <cell r="B510">
            <v>1</v>
          </cell>
          <cell r="C510" t="str">
            <v>Nombre Bordado Infantería</v>
          </cell>
          <cell r="D510" t="str">
            <v>Pectorales,Productos,Atributos</v>
          </cell>
          <cell r="E510">
            <v>81.120002999999997</v>
          </cell>
          <cell r="F510">
            <v>0</v>
          </cell>
          <cell r="G510">
            <v>0</v>
          </cell>
          <cell r="H510">
            <v>0</v>
          </cell>
          <cell r="M510">
            <v>8505075</v>
          </cell>
          <cell r="S510">
            <v>0</v>
          </cell>
          <cell r="T510">
            <v>5</v>
          </cell>
          <cell r="U510">
            <v>5</v>
          </cell>
          <cell r="V510">
            <v>5</v>
          </cell>
          <cell r="W510">
            <v>0.03</v>
          </cell>
          <cell r="X510">
            <v>4</v>
          </cell>
          <cell r="Y510">
            <v>1</v>
          </cell>
          <cell r="Z510" t="str">
            <v>both</v>
          </cell>
          <cell r="AA510">
            <v>0</v>
          </cell>
          <cell r="AD510" t="str">
            <v>Nombre bordado para usar de pectoral con la leyenda de 'Infantería'. Fondo negro con letras y contornos dorados/anaranjados. Ideal para abrojo o coserlo al uniforme.</v>
          </cell>
          <cell r="AF510" t="str">
            <v>Infantería,Pectoral</v>
          </cell>
          <cell r="AJ510" t="str">
            <v>nombre-bordado-infanteria</v>
          </cell>
          <cell r="AM510">
            <v>1</v>
          </cell>
          <cell r="AO510">
            <v>43396.472418981481</v>
          </cell>
          <cell r="AP510">
            <v>1</v>
          </cell>
          <cell r="AQ510" t="str">
            <v>http://rerda.com/img/p/4/1/0/2/4102.jpg</v>
          </cell>
          <cell r="AR510">
            <v>0</v>
          </cell>
          <cell r="AS510" t="str">
            <v>Altura:2,5 cm:5:1,Ancho:10 cm:6:1,Material:Bordado:3:1,Modelo:Aplique:4:1,Jurisdicción:Infantería:2:1,Denominación:Parche:1:1</v>
          </cell>
          <cell r="AT510">
            <v>0</v>
          </cell>
          <cell r="AU510" t="str">
            <v>new</v>
          </cell>
          <cell r="AV510">
            <v>0</v>
          </cell>
          <cell r="AW510">
            <v>0</v>
          </cell>
          <cell r="AX510">
            <v>0</v>
          </cell>
          <cell r="AY510">
            <v>2</v>
          </cell>
          <cell r="AZ510">
            <v>1</v>
          </cell>
          <cell r="BA510">
            <v>0</v>
          </cell>
          <cell r="BB510">
            <v>0</v>
          </cell>
          <cell r="BD510">
            <v>81.12</v>
          </cell>
          <cell r="BE510" t="e">
            <v>#N/A</v>
          </cell>
        </row>
        <row r="511">
          <cell r="A511">
            <v>861</v>
          </cell>
          <cell r="B511">
            <v>1</v>
          </cell>
          <cell r="C511" t="str">
            <v>Aplique Bordado Seguridad</v>
          </cell>
          <cell r="D511" t="str">
            <v>Pectorales,Productos,Atributos</v>
          </cell>
          <cell r="E511">
            <v>215.61999499999999</v>
          </cell>
          <cell r="F511">
            <v>0</v>
          </cell>
          <cell r="G511">
            <v>0</v>
          </cell>
          <cell r="H511">
            <v>0</v>
          </cell>
          <cell r="M511">
            <v>7709540</v>
          </cell>
          <cell r="S511">
            <v>0</v>
          </cell>
          <cell r="T511">
            <v>5</v>
          </cell>
          <cell r="U511">
            <v>5</v>
          </cell>
          <cell r="V511">
            <v>5</v>
          </cell>
          <cell r="W511">
            <v>0.03</v>
          </cell>
          <cell r="X511">
            <v>50</v>
          </cell>
          <cell r="Y511">
            <v>1</v>
          </cell>
          <cell r="Z511" t="str">
            <v>both</v>
          </cell>
          <cell r="AA511">
            <v>0</v>
          </cell>
          <cell r="AD511" t="str">
            <v>Parche bordado para usar de pectoral, con la leyende 'Seguridad'. Fondo y bordes negros, letras amarillas. Ideal para empresas de seguridad privada.</v>
          </cell>
          <cell r="AF511" t="str">
            <v>Bordado,Seguridad,Parche,Aplique</v>
          </cell>
          <cell r="AJ511" t="str">
            <v>aplique-bordado-seguridad</v>
          </cell>
          <cell r="AM511">
            <v>1</v>
          </cell>
          <cell r="AO511">
            <v>43396.477916666663</v>
          </cell>
          <cell r="AP511">
            <v>1</v>
          </cell>
          <cell r="AQ511" t="str">
            <v>http://rerda.com/img/p/4/1/0/3/4103.jpg</v>
          </cell>
          <cell r="AR511">
            <v>0</v>
          </cell>
          <cell r="AS511" t="str">
            <v>Altura:2,5 cm:5:1,Ancho:10,5 cm:6:1,Material:Bordado:3:1,Modelo:Aplique:4:1,Jurisdicción:Seguridad Privada:2:1,Denominación:Parche:1:1</v>
          </cell>
          <cell r="AT511">
            <v>0</v>
          </cell>
          <cell r="AU511" t="str">
            <v>new</v>
          </cell>
          <cell r="AV511">
            <v>0</v>
          </cell>
          <cell r="AW511">
            <v>0</v>
          </cell>
          <cell r="AX511">
            <v>0</v>
          </cell>
          <cell r="AY511">
            <v>2</v>
          </cell>
          <cell r="AZ511">
            <v>1</v>
          </cell>
          <cell r="BA511">
            <v>0</v>
          </cell>
          <cell r="BB511">
            <v>0</v>
          </cell>
          <cell r="BD511">
            <v>215.62</v>
          </cell>
          <cell r="BE511" t="e">
            <v>#N/A</v>
          </cell>
        </row>
        <row r="512">
          <cell r="A512">
            <v>862</v>
          </cell>
          <cell r="B512">
            <v>1</v>
          </cell>
          <cell r="C512" t="str">
            <v>Insignia Suboficial Principal B.V.</v>
          </cell>
          <cell r="D512" t="str">
            <v>Policía Suboficial,Productos,Atributos,Insignias / Jeraquías</v>
          </cell>
          <cell r="E512">
            <v>215.740005</v>
          </cell>
          <cell r="F512">
            <v>0</v>
          </cell>
          <cell r="G512">
            <v>0</v>
          </cell>
          <cell r="H512">
            <v>0</v>
          </cell>
          <cell r="M512">
            <v>7700455</v>
          </cell>
          <cell r="S512">
            <v>0</v>
          </cell>
          <cell r="T512">
            <v>5</v>
          </cell>
          <cell r="U512">
            <v>5</v>
          </cell>
          <cell r="V512">
            <v>5</v>
          </cell>
          <cell r="W512">
            <v>0.03</v>
          </cell>
          <cell r="X512">
            <v>11</v>
          </cell>
          <cell r="Y512">
            <v>1</v>
          </cell>
          <cell r="Z512" t="str">
            <v>both</v>
          </cell>
          <cell r="AA512">
            <v>0</v>
          </cell>
          <cell r="AD512" t="str">
            <v>Insignia pectoral para suboficial Principal. Gris oscuro sobre fondo negro.  Baja visibilidad.</v>
          </cell>
          <cell r="AF512" t="str">
            <v>Insignia,Suboficiales,Pectoral,Suboficial Principal</v>
          </cell>
          <cell r="AJ512" t="str">
            <v>insignia-suboficial-principal-bv</v>
          </cell>
          <cell r="AM512">
            <v>1</v>
          </cell>
          <cell r="AO512">
            <v>43398.820532407408</v>
          </cell>
          <cell r="AP512">
            <v>1</v>
          </cell>
          <cell r="AQ512" t="str">
            <v>http://rerda.com/img/p/4/1/0/8/4108.jpg</v>
          </cell>
          <cell r="AR512">
            <v>0</v>
          </cell>
          <cell r="AS512" t="str">
            <v>Altura:4,5 cm:5:1,Ancho:8,5 cm:6:1,Modelo:Baja Visibilidad:4:1,Jerarquía:Suboficial Principal:0:1,Jurisdicción:Policía:2:1</v>
          </cell>
          <cell r="AT512">
            <v>0</v>
          </cell>
          <cell r="AU512" t="str">
            <v>new</v>
          </cell>
          <cell r="AV512">
            <v>0</v>
          </cell>
          <cell r="AW512">
            <v>0</v>
          </cell>
          <cell r="AX512">
            <v>0</v>
          </cell>
          <cell r="AY512">
            <v>2</v>
          </cell>
          <cell r="AZ512">
            <v>1</v>
          </cell>
          <cell r="BA512">
            <v>0</v>
          </cell>
          <cell r="BB512">
            <v>0</v>
          </cell>
          <cell r="BD512">
            <v>215.74</v>
          </cell>
          <cell r="BE512" t="e">
            <v>#N/A</v>
          </cell>
        </row>
        <row r="513">
          <cell r="A513">
            <v>863</v>
          </cell>
          <cell r="B513">
            <v>1</v>
          </cell>
          <cell r="C513" t="str">
            <v>Insignia Suboficial Sargento Ayudante B.V.</v>
          </cell>
          <cell r="D513" t="str">
            <v>Policía Suboficial,Productos,Atributos,Insignias / Jeraquías</v>
          </cell>
          <cell r="E513">
            <v>215.740005</v>
          </cell>
          <cell r="F513">
            <v>0</v>
          </cell>
          <cell r="G513">
            <v>0</v>
          </cell>
          <cell r="H513">
            <v>0</v>
          </cell>
          <cell r="M513">
            <v>7700454</v>
          </cell>
          <cell r="S513">
            <v>0</v>
          </cell>
          <cell r="T513">
            <v>5</v>
          </cell>
          <cell r="U513">
            <v>5</v>
          </cell>
          <cell r="V513">
            <v>5</v>
          </cell>
          <cell r="W513">
            <v>0.03</v>
          </cell>
          <cell r="X513">
            <v>41</v>
          </cell>
          <cell r="Y513">
            <v>1</v>
          </cell>
          <cell r="Z513" t="str">
            <v>both</v>
          </cell>
          <cell r="AA513">
            <v>0</v>
          </cell>
          <cell r="AD513" t="str">
            <v>Insignia pectoral para suboficial Sargento Ayudante. Gris oscuro sobre fondo negro.  Baja visibilidad.</v>
          </cell>
          <cell r="AF513" t="str">
            <v>Sargento Ayudante,Insignia,Suboficiales,Pectoral</v>
          </cell>
          <cell r="AJ513" t="str">
            <v>insignia-suboficial-sargento-ayudante-bv</v>
          </cell>
          <cell r="AM513">
            <v>1</v>
          </cell>
          <cell r="AO513">
            <v>43398.823414351849</v>
          </cell>
          <cell r="AP513">
            <v>1</v>
          </cell>
          <cell r="AQ513" t="str">
            <v>http://rerda.com/img/p/4/1/0/9/4109.jpg</v>
          </cell>
          <cell r="AR513">
            <v>0</v>
          </cell>
          <cell r="AS513" t="str">
            <v>Altura:4 cm:5:1,Ancho:8 cm:6:1,Modelo:Baja Visibilidad:4:1,Jerarquía:Sargento Ayudante:0:1,Jurisdicción:Policía:2:1</v>
          </cell>
          <cell r="AT513">
            <v>0</v>
          </cell>
          <cell r="AU513" t="str">
            <v>new</v>
          </cell>
          <cell r="AV513">
            <v>0</v>
          </cell>
          <cell r="AW513">
            <v>0</v>
          </cell>
          <cell r="AX513">
            <v>0</v>
          </cell>
          <cell r="AY513">
            <v>2</v>
          </cell>
          <cell r="AZ513">
            <v>1</v>
          </cell>
          <cell r="BA513">
            <v>0</v>
          </cell>
          <cell r="BB513">
            <v>0</v>
          </cell>
          <cell r="BD513">
            <v>215.74</v>
          </cell>
          <cell r="BE513" t="e">
            <v>#N/A</v>
          </cell>
        </row>
        <row r="514">
          <cell r="A514">
            <v>864</v>
          </cell>
          <cell r="B514">
            <v>1</v>
          </cell>
          <cell r="C514" t="str">
            <v>Insignia Suboficial Sargento 1º B.V.</v>
          </cell>
          <cell r="D514" t="str">
            <v>Policía Suboficial,Productos,Atributos,Insignias / Jeraquías</v>
          </cell>
          <cell r="E514">
            <v>215.740005</v>
          </cell>
          <cell r="F514">
            <v>0</v>
          </cell>
          <cell r="G514">
            <v>0</v>
          </cell>
          <cell r="H514">
            <v>0</v>
          </cell>
          <cell r="M514">
            <v>7700453</v>
          </cell>
          <cell r="S514">
            <v>0</v>
          </cell>
          <cell r="T514">
            <v>5</v>
          </cell>
          <cell r="U514">
            <v>5</v>
          </cell>
          <cell r="V514">
            <v>5</v>
          </cell>
          <cell r="W514">
            <v>0.03</v>
          </cell>
          <cell r="X514">
            <v>14</v>
          </cell>
          <cell r="Y514">
            <v>1</v>
          </cell>
          <cell r="Z514" t="str">
            <v>both</v>
          </cell>
          <cell r="AA514">
            <v>0</v>
          </cell>
          <cell r="AD514" t="str">
            <v>Insignia pectoral para suboficial Sargento Primero. Gris oscuro sobre fondo negro.  Baja visibilidad.</v>
          </cell>
          <cell r="AF514" t="str">
            <v>Insignia,Suboficiales,Pectoral,Sargento 1º,Sargento Primero</v>
          </cell>
          <cell r="AJ514" t="str">
            <v>insignia-suboficial-sargento-1-bv</v>
          </cell>
          <cell r="AM514">
            <v>1</v>
          </cell>
          <cell r="AO514">
            <v>43398.825196759259</v>
          </cell>
          <cell r="AP514">
            <v>1</v>
          </cell>
          <cell r="AQ514" t="str">
            <v>http://rerda.com/img/p/4/1/1/0/4110.jpg</v>
          </cell>
          <cell r="AR514">
            <v>0</v>
          </cell>
          <cell r="AS514" t="str">
            <v>Altura:4 cm:5:1,Ancho:8 cm:6:1,Modelo:Baja Visibilidad:4:1,Jerarquía:Sargento Primero:0:1,Jurisdicción:Policía:2:1</v>
          </cell>
          <cell r="AT514">
            <v>0</v>
          </cell>
          <cell r="AU514" t="str">
            <v>new</v>
          </cell>
          <cell r="AV514">
            <v>0</v>
          </cell>
          <cell r="AW514">
            <v>0</v>
          </cell>
          <cell r="AX514">
            <v>0</v>
          </cell>
          <cell r="AY514">
            <v>2</v>
          </cell>
          <cell r="AZ514">
            <v>1</v>
          </cell>
          <cell r="BA514">
            <v>0</v>
          </cell>
          <cell r="BB514">
            <v>0</v>
          </cell>
          <cell r="BD514">
            <v>215.74</v>
          </cell>
          <cell r="BE514" t="e">
            <v>#N/A</v>
          </cell>
        </row>
        <row r="515">
          <cell r="A515">
            <v>865</v>
          </cell>
          <cell r="B515">
            <v>1</v>
          </cell>
          <cell r="C515" t="str">
            <v>Insignia Suboficial Sargento B.V.</v>
          </cell>
          <cell r="D515" t="str">
            <v>Policía Suboficial,Productos,Atributos,Insignias / Jeraquías</v>
          </cell>
          <cell r="E515">
            <v>216</v>
          </cell>
          <cell r="F515">
            <v>0</v>
          </cell>
          <cell r="G515">
            <v>0</v>
          </cell>
          <cell r="H515">
            <v>0</v>
          </cell>
          <cell r="M515">
            <v>7700452</v>
          </cell>
          <cell r="S515">
            <v>0</v>
          </cell>
          <cell r="T515">
            <v>5</v>
          </cell>
          <cell r="U515">
            <v>5</v>
          </cell>
          <cell r="V515">
            <v>5</v>
          </cell>
          <cell r="W515">
            <v>0.03</v>
          </cell>
          <cell r="X515">
            <v>38</v>
          </cell>
          <cell r="Y515">
            <v>1</v>
          </cell>
          <cell r="Z515" t="str">
            <v>both</v>
          </cell>
          <cell r="AA515">
            <v>0</v>
          </cell>
          <cell r="AD515" t="str">
            <v>Insignia pectoral para suboficial Sargento. Gris oscuro sobre fondo negro.  Baja visibilidad.</v>
          </cell>
          <cell r="AF515" t="str">
            <v>Insignia,Suboficiales,Pectoral,Sargento</v>
          </cell>
          <cell r="AJ515" t="str">
            <v>insignia-suboficial-sargento-bv</v>
          </cell>
          <cell r="AM515">
            <v>1</v>
          </cell>
          <cell r="AO515">
            <v>43398.827384259261</v>
          </cell>
          <cell r="AP515">
            <v>1</v>
          </cell>
          <cell r="AQ515" t="str">
            <v>http://rerda.com/img/p/4/1/1/1/4111.jpg</v>
          </cell>
          <cell r="AR515">
            <v>0</v>
          </cell>
          <cell r="AS515" t="str">
            <v>Altura:6,5 cm:5:1,Ancho:8 cm:6:1,Modelo:Baja Visibilidad:4:1,Jerarquía:Sargento:0:1,Jurisdicción:Policía:2:1</v>
          </cell>
          <cell r="AT515">
            <v>0</v>
          </cell>
          <cell r="AU515" t="str">
            <v>new</v>
          </cell>
          <cell r="AV515">
            <v>0</v>
          </cell>
          <cell r="AW515">
            <v>0</v>
          </cell>
          <cell r="AX515">
            <v>0</v>
          </cell>
          <cell r="AY515">
            <v>2</v>
          </cell>
          <cell r="AZ515">
            <v>1</v>
          </cell>
          <cell r="BA515">
            <v>0</v>
          </cell>
          <cell r="BB515">
            <v>0</v>
          </cell>
          <cell r="BD515">
            <v>216</v>
          </cell>
          <cell r="BE515" t="e">
            <v>#N/A</v>
          </cell>
        </row>
        <row r="516">
          <cell r="A516">
            <v>866</v>
          </cell>
          <cell r="B516">
            <v>1</v>
          </cell>
          <cell r="C516" t="str">
            <v>Insignia Suboficial Cabo 1º B.V.</v>
          </cell>
          <cell r="D516" t="str">
            <v>Policía Suboficial,Productos,Atributos,Insignias / Jeraquías</v>
          </cell>
          <cell r="E516">
            <v>216</v>
          </cell>
          <cell r="F516">
            <v>0</v>
          </cell>
          <cell r="G516">
            <v>0</v>
          </cell>
          <cell r="H516">
            <v>0</v>
          </cell>
          <cell r="M516">
            <v>7700451</v>
          </cell>
          <cell r="S516">
            <v>0</v>
          </cell>
          <cell r="T516">
            <v>5</v>
          </cell>
          <cell r="U516">
            <v>5</v>
          </cell>
          <cell r="V516">
            <v>5</v>
          </cell>
          <cell r="W516">
            <v>0.03</v>
          </cell>
          <cell r="X516">
            <v>39</v>
          </cell>
          <cell r="Y516">
            <v>1</v>
          </cell>
          <cell r="Z516" t="str">
            <v>both</v>
          </cell>
          <cell r="AA516">
            <v>0</v>
          </cell>
          <cell r="AD516" t="str">
            <v>Insignia pectoral para suboficial Cabo Primero. Gris oscuro sobre fondo negro.  Baja visibilidad.</v>
          </cell>
          <cell r="AF516" t="str">
            <v>Insignia,Suboficiales,Pectoral,Cabo Primero</v>
          </cell>
          <cell r="AJ516" t="str">
            <v>insignia-suboficial-cabo-1-bv</v>
          </cell>
          <cell r="AM516">
            <v>1</v>
          </cell>
          <cell r="AO516">
            <v>43398.830763888887</v>
          </cell>
          <cell r="AP516">
            <v>1</v>
          </cell>
          <cell r="AQ516" t="str">
            <v>http://rerda.com/img/p/4/1/1/2/4112.jpg</v>
          </cell>
          <cell r="AR516">
            <v>0</v>
          </cell>
          <cell r="AS516" t="str">
            <v>Altura:5,5 cm:5:1,Ancho:8 cm:6:1,Modelo:Baja Visibilidad:4:1,Jerarquía:Cabo 1º:0:1,Jurisdicción:Policía:2:1</v>
          </cell>
          <cell r="AT516">
            <v>0</v>
          </cell>
          <cell r="AU516" t="str">
            <v>new</v>
          </cell>
          <cell r="AV516">
            <v>0</v>
          </cell>
          <cell r="AW516">
            <v>0</v>
          </cell>
          <cell r="AX516">
            <v>0</v>
          </cell>
          <cell r="AY516">
            <v>2</v>
          </cell>
          <cell r="AZ516">
            <v>1</v>
          </cell>
          <cell r="BA516">
            <v>0</v>
          </cell>
          <cell r="BB516">
            <v>0</v>
          </cell>
          <cell r="BD516">
            <v>216</v>
          </cell>
          <cell r="BE516" t="e">
            <v>#N/A</v>
          </cell>
        </row>
        <row r="517">
          <cell r="A517">
            <v>867</v>
          </cell>
          <cell r="B517">
            <v>1</v>
          </cell>
          <cell r="C517" t="str">
            <v>Insignia Suboficial Cabo B.V.</v>
          </cell>
          <cell r="D517" t="str">
            <v>Policía Suboficial,Productos,Atributos,Insignias / Jeraquías</v>
          </cell>
          <cell r="E517">
            <v>216</v>
          </cell>
          <cell r="F517">
            <v>0</v>
          </cell>
          <cell r="G517">
            <v>0</v>
          </cell>
          <cell r="H517">
            <v>0</v>
          </cell>
          <cell r="M517">
            <v>7700450</v>
          </cell>
          <cell r="S517">
            <v>0</v>
          </cell>
          <cell r="T517">
            <v>5</v>
          </cell>
          <cell r="U517">
            <v>5</v>
          </cell>
          <cell r="V517">
            <v>5</v>
          </cell>
          <cell r="W517">
            <v>0.03</v>
          </cell>
          <cell r="X517">
            <v>24</v>
          </cell>
          <cell r="Y517">
            <v>1</v>
          </cell>
          <cell r="Z517" t="str">
            <v>both</v>
          </cell>
          <cell r="AA517">
            <v>0</v>
          </cell>
          <cell r="AD517" t="str">
            <v>Insignia pectoral para suboficial Cabo. Gris oscuro sobre fondo negro.  Baja visibilidad.</v>
          </cell>
          <cell r="AF517" t="str">
            <v>Insignia,Suboficiales,Pectoral,Cabo</v>
          </cell>
          <cell r="AJ517" t="str">
            <v>insignia-suboficial-cabo-bv</v>
          </cell>
          <cell r="AM517">
            <v>1</v>
          </cell>
          <cell r="AO517">
            <v>43398.833668981482</v>
          </cell>
          <cell r="AP517">
            <v>1</v>
          </cell>
          <cell r="AQ517" t="str">
            <v>http://rerda.com/img/p/4/1/1/3/4113.jpg</v>
          </cell>
          <cell r="AR517">
            <v>0</v>
          </cell>
          <cell r="AS517" t="str">
            <v>Altura:5,5 cm:5:1,Ancho:8 cm:6:1,Modelo:Baja Visibilidad:4:1,Jerarquía:Cabo:0:1,Jurisdicción:Policía:2:1</v>
          </cell>
          <cell r="AT517">
            <v>0</v>
          </cell>
          <cell r="AU517" t="str">
            <v>new</v>
          </cell>
          <cell r="AV517">
            <v>0</v>
          </cell>
          <cell r="AW517">
            <v>0</v>
          </cell>
          <cell r="AX517">
            <v>0</v>
          </cell>
          <cell r="AY517">
            <v>2</v>
          </cell>
          <cell r="AZ517">
            <v>1</v>
          </cell>
          <cell r="BA517">
            <v>0</v>
          </cell>
          <cell r="BB517">
            <v>0</v>
          </cell>
          <cell r="BD517">
            <v>216</v>
          </cell>
          <cell r="BE517" t="e">
            <v>#N/A</v>
          </cell>
        </row>
        <row r="518">
          <cell r="A518">
            <v>872</v>
          </cell>
          <cell r="B518">
            <v>1</v>
          </cell>
          <cell r="C518" t="str">
            <v>Carpa 3 personas 2 x 1,5 x 1,35 m</v>
          </cell>
          <cell r="D518" t="str">
            <v>Carpas,Productos,Camping, maniobras o campamentos</v>
          </cell>
          <cell r="E518">
            <v>3888</v>
          </cell>
          <cell r="F518">
            <v>0</v>
          </cell>
          <cell r="G518">
            <v>0</v>
          </cell>
          <cell r="H518">
            <v>0</v>
          </cell>
          <cell r="M518">
            <v>8612793</v>
          </cell>
          <cell r="S518">
            <v>0</v>
          </cell>
          <cell r="T518">
            <v>5</v>
          </cell>
          <cell r="U518">
            <v>5</v>
          </cell>
          <cell r="V518">
            <v>5</v>
          </cell>
          <cell r="W518">
            <v>0.03</v>
          </cell>
          <cell r="X518">
            <v>0</v>
          </cell>
          <cell r="Y518">
            <v>1</v>
          </cell>
          <cell r="Z518" t="str">
            <v>both</v>
          </cell>
          <cell r="AA518">
            <v>0</v>
          </cell>
          <cell r="AD518" t="str">
            <v xml:space="preserve">3 personas. Doble puerta. Camuflada. Armado automático. </v>
          </cell>
          <cell r="AF518" t="str">
            <v>Carpa,Camping,Camuflada,3 personas</v>
          </cell>
          <cell r="AJ518" t="str">
            <v>carpa-3-personas-2-x-15-x-135-m</v>
          </cell>
          <cell r="AM518">
            <v>1</v>
          </cell>
          <cell r="AO518">
            <v>43425.726921296293</v>
          </cell>
          <cell r="AP518">
            <v>1</v>
          </cell>
          <cell r="AQ518" t="str">
            <v>http://rerda.com/img/p/4/1/4/2/4142.jpg</v>
          </cell>
          <cell r="AR518">
            <v>0</v>
          </cell>
          <cell r="AS518" t="str">
            <v>Material:Impermeable:3:0,Modelo:Camuflado con Verde y Marrón tipo Bosque:4:1,Medidas Exteriores:200 x 150 x 135 cm:14:1,Capacidad:3 personas:23:1</v>
          </cell>
          <cell r="AT518">
            <v>0</v>
          </cell>
          <cell r="AU518" t="str">
            <v>new</v>
          </cell>
          <cell r="AV518">
            <v>0</v>
          </cell>
          <cell r="AW518">
            <v>0</v>
          </cell>
          <cell r="AX518">
            <v>0</v>
          </cell>
          <cell r="AY518">
            <v>2</v>
          </cell>
          <cell r="AZ518">
            <v>1</v>
          </cell>
          <cell r="BA518">
            <v>0</v>
          </cell>
          <cell r="BB518">
            <v>0</v>
          </cell>
          <cell r="BD518">
            <v>3888</v>
          </cell>
          <cell r="BE518" t="e">
            <v>#N/A</v>
          </cell>
        </row>
        <row r="519">
          <cell r="A519">
            <v>873</v>
          </cell>
          <cell r="B519">
            <v>1</v>
          </cell>
          <cell r="C519" t="str">
            <v>Carpa 4 personas 2 x 2 x 1,45 m</v>
          </cell>
          <cell r="D519" t="str">
            <v>Carpas,Productos,Camping, maniobras o campamentos</v>
          </cell>
          <cell r="E519">
            <v>4644</v>
          </cell>
          <cell r="F519">
            <v>0</v>
          </cell>
          <cell r="G519">
            <v>0</v>
          </cell>
          <cell r="H519">
            <v>0</v>
          </cell>
          <cell r="M519">
            <v>8612794</v>
          </cell>
          <cell r="S519">
            <v>0</v>
          </cell>
          <cell r="T519">
            <v>5</v>
          </cell>
          <cell r="U519">
            <v>5</v>
          </cell>
          <cell r="V519">
            <v>5</v>
          </cell>
          <cell r="W519">
            <v>0.03</v>
          </cell>
          <cell r="X519">
            <v>0</v>
          </cell>
          <cell r="Y519">
            <v>1</v>
          </cell>
          <cell r="Z519" t="str">
            <v>both</v>
          </cell>
          <cell r="AA519">
            <v>0</v>
          </cell>
          <cell r="AD519" t="str">
            <v xml:space="preserve">4 personas. Doble puerta. Camuflada. Armado automático. </v>
          </cell>
          <cell r="AF519" t="str">
            <v>Carpa,Camping,4 Personas,Camuflada</v>
          </cell>
          <cell r="AJ519" t="str">
            <v>carpa-4-personas-2-x-2-x-145-m</v>
          </cell>
          <cell r="AM519">
            <v>1</v>
          </cell>
          <cell r="AO519">
            <v>43425.773877314816</v>
          </cell>
          <cell r="AP519">
            <v>1</v>
          </cell>
          <cell r="AQ519" t="str">
            <v>http://rerda.com/img/p/4/1/4/3/4143.jpg</v>
          </cell>
          <cell r="AR519">
            <v>0</v>
          </cell>
          <cell r="AS519" t="str">
            <v>Material:Impermeable:3:0,Modelo:Camuflado con Verde y Marrón tipo Bosque:4:1,Medidas Exteriores:200 x 200 x 145 cm:14:1,Capacidad:4 personas:23:1</v>
          </cell>
          <cell r="AT519">
            <v>0</v>
          </cell>
          <cell r="AU519" t="str">
            <v>new</v>
          </cell>
          <cell r="AV519">
            <v>0</v>
          </cell>
          <cell r="AW519">
            <v>0</v>
          </cell>
          <cell r="AX519">
            <v>0</v>
          </cell>
          <cell r="AY519">
            <v>2</v>
          </cell>
          <cell r="AZ519">
            <v>1</v>
          </cell>
          <cell r="BA519">
            <v>0</v>
          </cell>
          <cell r="BB519">
            <v>0</v>
          </cell>
          <cell r="BD519">
            <v>4644</v>
          </cell>
          <cell r="BE519" t="e">
            <v>#N/A</v>
          </cell>
        </row>
        <row r="520">
          <cell r="A520">
            <v>874</v>
          </cell>
          <cell r="B520">
            <v>1</v>
          </cell>
          <cell r="C520" t="str">
            <v>Carpa para 3 personas con techo 2,1x2,1x1,45m</v>
          </cell>
          <cell r="D520" t="str">
            <v>Carpas,Productos,Camping, maniobras o campamentos</v>
          </cell>
          <cell r="E520">
            <v>7776</v>
          </cell>
          <cell r="F520">
            <v>0</v>
          </cell>
          <cell r="G520">
            <v>0</v>
          </cell>
          <cell r="H520">
            <v>0</v>
          </cell>
          <cell r="M520">
            <v>8612523</v>
          </cell>
          <cell r="S520">
            <v>0</v>
          </cell>
          <cell r="T520">
            <v>5</v>
          </cell>
          <cell r="U520">
            <v>5</v>
          </cell>
          <cell r="V520">
            <v>5</v>
          </cell>
          <cell r="W520">
            <v>0.03</v>
          </cell>
          <cell r="X520">
            <v>2</v>
          </cell>
          <cell r="Y520">
            <v>1</v>
          </cell>
          <cell r="Z520" t="str">
            <v>both</v>
          </cell>
          <cell r="AA520">
            <v>0</v>
          </cell>
          <cell r="AD520" t="str">
            <v xml:space="preserve">Carpa 3 personas. Armado fácil. Un pequeño y sofisticado cubretecho. La foto es meramente ilustrativa. Es camuflada. </v>
          </cell>
          <cell r="AE520" t="str">
            <v>Bolso con manijas regulables para transportar. &lt;img src='https://www.rerda.com/img/cms/Carpa para 4 Personas con techo 1.jpg' alt='Carpa 3 personas con cubretecho' width='100%' height='auto' /&gt;</v>
          </cell>
          <cell r="AF520" t="str">
            <v>Camping</v>
          </cell>
          <cell r="AJ520" t="str">
            <v>carpa-para-3-personas-con-techo-21x21x145m</v>
          </cell>
          <cell r="AM520">
            <v>1</v>
          </cell>
          <cell r="AO520">
            <v>43426.41611111111</v>
          </cell>
          <cell r="AP520">
            <v>1</v>
          </cell>
          <cell r="AQ520" t="str">
            <v>http://rerda.com/img/p/4/1/4/5/4145.jpg,http://rerda.com/img/p/4/1/4/6/4146.jpg,http://rerda.com/img/p/4/1/4/4/4144.jpg</v>
          </cell>
          <cell r="AR520">
            <v>0</v>
          </cell>
          <cell r="AS520" t="str">
            <v>Material:100% Poliester:3:1,Modelo:Camuflada:4:1,Medidas Exteriores:210 x 210 x 145cm:14:1,Capacidad:3 personas:23:1</v>
          </cell>
          <cell r="AT520">
            <v>0</v>
          </cell>
          <cell r="AU520" t="str">
            <v>new</v>
          </cell>
          <cell r="AV520">
            <v>0</v>
          </cell>
          <cell r="AW520">
            <v>0</v>
          </cell>
          <cell r="AX520">
            <v>0</v>
          </cell>
          <cell r="AY520">
            <v>2</v>
          </cell>
          <cell r="AZ520">
            <v>1</v>
          </cell>
          <cell r="BA520">
            <v>0</v>
          </cell>
          <cell r="BB520">
            <v>0</v>
          </cell>
          <cell r="BD520">
            <v>7776</v>
          </cell>
          <cell r="BE520" t="e">
            <v>#N/A</v>
          </cell>
        </row>
        <row r="521">
          <cell r="A521">
            <v>875</v>
          </cell>
          <cell r="B521">
            <v>1</v>
          </cell>
          <cell r="C521" t="str">
            <v>Carpa 4 personas 2 x 2 x 1,45 m</v>
          </cell>
          <cell r="D521" t="str">
            <v>Carpas,Productos,Camping, maniobras o campamentos</v>
          </cell>
          <cell r="E521">
            <v>3780</v>
          </cell>
          <cell r="F521">
            <v>0</v>
          </cell>
          <cell r="G521">
            <v>0</v>
          </cell>
          <cell r="H521">
            <v>0</v>
          </cell>
          <cell r="M521">
            <v>8612468</v>
          </cell>
          <cell r="S521">
            <v>0</v>
          </cell>
          <cell r="T521">
            <v>5</v>
          </cell>
          <cell r="U521">
            <v>5</v>
          </cell>
          <cell r="V521">
            <v>5</v>
          </cell>
          <cell r="W521">
            <v>0.03</v>
          </cell>
          <cell r="X521">
            <v>0</v>
          </cell>
          <cell r="Y521">
            <v>1</v>
          </cell>
          <cell r="Z521" t="str">
            <v>both</v>
          </cell>
          <cell r="AA521">
            <v>0</v>
          </cell>
          <cell r="AD521" t="str">
            <v xml:space="preserve">4 personas. Doble puerta. Camuflada. Armado automático. </v>
          </cell>
          <cell r="AF521" t="str">
            <v>Carpa,Camping,4 Personas,Camuflada</v>
          </cell>
          <cell r="AJ521" t="str">
            <v>carpa-4-personas-2-x-2-x-145-m</v>
          </cell>
          <cell r="AM521">
            <v>1</v>
          </cell>
          <cell r="AO521">
            <v>43426.453773148147</v>
          </cell>
          <cell r="AP521">
            <v>1</v>
          </cell>
          <cell r="AQ521" t="str">
            <v>http://rerda.com/img/p/4/1/4/7/4147.jpg,http://rerda.com/img/p/4/1/4/8/4148.jpg</v>
          </cell>
          <cell r="AR521">
            <v>0</v>
          </cell>
          <cell r="AS521" t="str">
            <v>Material:100% poliestser:3:1,Modelo:Camuflado con Verde y Marrón tipo Bosque:4:1,Medidas Exteriores:200 x 200 x 145 cm:14:1,Capacidad:4 personas:23:1</v>
          </cell>
          <cell r="AT521">
            <v>0</v>
          </cell>
          <cell r="AU521" t="str">
            <v>new</v>
          </cell>
          <cell r="AV521">
            <v>0</v>
          </cell>
          <cell r="AW521">
            <v>0</v>
          </cell>
          <cell r="AX521">
            <v>0</v>
          </cell>
          <cell r="AY521">
            <v>2</v>
          </cell>
          <cell r="AZ521">
            <v>1</v>
          </cell>
          <cell r="BA521">
            <v>0</v>
          </cell>
          <cell r="BB521">
            <v>0</v>
          </cell>
          <cell r="BD521">
            <v>3780</v>
          </cell>
          <cell r="BE521" t="e">
            <v>#N/A</v>
          </cell>
        </row>
        <row r="522">
          <cell r="A522">
            <v>876</v>
          </cell>
          <cell r="B522">
            <v>1</v>
          </cell>
          <cell r="C522" t="str">
            <v>Carpa para 4 personas 250x250x145cm s/cubre techo</v>
          </cell>
          <cell r="D522" t="str">
            <v>Carpas,Productos,Camping, maniobras o campamentos</v>
          </cell>
          <cell r="E522">
            <v>5184</v>
          </cell>
          <cell r="F522">
            <v>0</v>
          </cell>
          <cell r="G522">
            <v>0</v>
          </cell>
          <cell r="H522">
            <v>0</v>
          </cell>
          <cell r="M522">
            <v>8612462</v>
          </cell>
          <cell r="S522">
            <v>0</v>
          </cell>
          <cell r="T522">
            <v>5</v>
          </cell>
          <cell r="U522">
            <v>5</v>
          </cell>
          <cell r="V522">
            <v>5</v>
          </cell>
          <cell r="W522">
            <v>0.03</v>
          </cell>
          <cell r="X522">
            <v>0</v>
          </cell>
          <cell r="Y522">
            <v>1</v>
          </cell>
          <cell r="Z522" t="str">
            <v>both</v>
          </cell>
          <cell r="AA522">
            <v>0</v>
          </cell>
          <cell r="AD522" t="str">
            <v xml:space="preserve">4 personas. Doble puerta. Camuflada. Armado automático.  SIN CUBRETECHO.  </v>
          </cell>
          <cell r="AF522" t="str">
            <v>Carpa,4 Personas,Camuflada</v>
          </cell>
          <cell r="AJ522" t="str">
            <v>carpa-para-4-personas-250x250x145cm-scubre-techo</v>
          </cell>
          <cell r="AM522">
            <v>1</v>
          </cell>
          <cell r="AO522">
            <v>43426.464097222219</v>
          </cell>
          <cell r="AP522">
            <v>1</v>
          </cell>
          <cell r="AQ522" t="str">
            <v>http://rerda.com/img/p/4/1/4/9/4149.jpg</v>
          </cell>
          <cell r="AR522">
            <v>0</v>
          </cell>
          <cell r="AS522" t="str">
            <v>Material:Impermeable:3:0,Modelo:Camuflado con Verde y Marrón tipo Bosque:4:1,Medidas Exteriores:250 x 250 x 150 cm:14:1</v>
          </cell>
          <cell r="AT522">
            <v>0</v>
          </cell>
          <cell r="AU522" t="str">
            <v>new</v>
          </cell>
          <cell r="AV522">
            <v>0</v>
          </cell>
          <cell r="AW522">
            <v>0</v>
          </cell>
          <cell r="AX522">
            <v>0</v>
          </cell>
          <cell r="AY522">
            <v>2</v>
          </cell>
          <cell r="AZ522">
            <v>1</v>
          </cell>
          <cell r="BA522">
            <v>0</v>
          </cell>
          <cell r="BB522">
            <v>0</v>
          </cell>
          <cell r="BD522">
            <v>5184</v>
          </cell>
          <cell r="BE522" t="e">
            <v>#N/A</v>
          </cell>
        </row>
        <row r="523">
          <cell r="A523">
            <v>877</v>
          </cell>
          <cell r="B523">
            <v>1</v>
          </cell>
          <cell r="C523" t="str">
            <v>Canana Porta Cartuchos para cinturón</v>
          </cell>
          <cell r="D523" t="str">
            <v>Porta cargadores,Productos,Equipamientos,Porta elementos</v>
          </cell>
          <cell r="E523">
            <v>691.20001200000002</v>
          </cell>
          <cell r="F523">
            <v>0</v>
          </cell>
          <cell r="G523">
            <v>0</v>
          </cell>
          <cell r="H523">
            <v>0</v>
          </cell>
          <cell r="M523">
            <v>8708115</v>
          </cell>
          <cell r="S523">
            <v>0</v>
          </cell>
          <cell r="T523">
            <v>5</v>
          </cell>
          <cell r="U523">
            <v>5</v>
          </cell>
          <cell r="V523">
            <v>5</v>
          </cell>
          <cell r="W523">
            <v>0.03</v>
          </cell>
          <cell r="X523">
            <v>0</v>
          </cell>
          <cell r="Y523">
            <v>1</v>
          </cell>
          <cell r="Z523" t="str">
            <v>both</v>
          </cell>
          <cell r="AA523">
            <v>0</v>
          </cell>
          <cell r="AD523" t="str">
            <v xml:space="preserve">Cierre con abrojo y pasacinto regulable. Capacidad para 10 cartuchos. </v>
          </cell>
          <cell r="AF523" t="str">
            <v>Porta Cartuchos,Canana</v>
          </cell>
          <cell r="AJ523" t="str">
            <v>canana-porta-cartuchos-para-cinturon</v>
          </cell>
          <cell r="AM523">
            <v>1</v>
          </cell>
          <cell r="AO523">
            <v>43431.361759259256</v>
          </cell>
          <cell r="AP523">
            <v>1</v>
          </cell>
          <cell r="AQ523" t="str">
            <v>http://rerda.com/img/p/4/1/5/9/4159.jpg,http://rerda.com/img/p/4/1/6/0/4160.jpg,http://rerda.com/img/p/4/1/6/1/4161.jpg</v>
          </cell>
          <cell r="AR523">
            <v>0</v>
          </cell>
          <cell r="AS523" t="str">
            <v>Ancho:9,3 cm:6:1,Espesor:Variable según el contenido:7:1,Material:Poliamida/Cordura:3:1,Longitud Extendido:43 cm:9:1,Longitud Plegado:16,5 cm:10:1</v>
          </cell>
          <cell r="AT523">
            <v>0</v>
          </cell>
          <cell r="AU523" t="str">
            <v>new</v>
          </cell>
          <cell r="AV523">
            <v>0</v>
          </cell>
          <cell r="AW523">
            <v>0</v>
          </cell>
          <cell r="AX523">
            <v>0</v>
          </cell>
          <cell r="AY523">
            <v>2</v>
          </cell>
          <cell r="AZ523">
            <v>1</v>
          </cell>
          <cell r="BA523">
            <v>0</v>
          </cell>
          <cell r="BB523">
            <v>0</v>
          </cell>
          <cell r="BD523">
            <v>691.2</v>
          </cell>
          <cell r="BE523" t="e">
            <v>#N/A</v>
          </cell>
        </row>
        <row r="524">
          <cell r="A524">
            <v>882</v>
          </cell>
          <cell r="B524">
            <v>0</v>
          </cell>
          <cell r="C524" t="str">
            <v>Sudadera Red Militar Táctica Blanca</v>
          </cell>
          <cell r="D524" t="str">
            <v>Bufandas,Productos,Accesorios</v>
          </cell>
          <cell r="E524">
            <v>0</v>
          </cell>
          <cell r="F524">
            <v>0</v>
          </cell>
          <cell r="G524">
            <v>0</v>
          </cell>
          <cell r="H524">
            <v>1</v>
          </cell>
          <cell r="J524">
            <v>25</v>
          </cell>
          <cell r="M524">
            <v>8401006</v>
          </cell>
          <cell r="S524">
            <v>0</v>
          </cell>
          <cell r="T524">
            <v>5</v>
          </cell>
          <cell r="U524">
            <v>5</v>
          </cell>
          <cell r="V524">
            <v>5</v>
          </cell>
          <cell r="W524">
            <v>0.03</v>
          </cell>
          <cell r="X524">
            <v>0</v>
          </cell>
          <cell r="Y524">
            <v>1</v>
          </cell>
          <cell r="Z524" t="str">
            <v>both</v>
          </cell>
          <cell r="AA524">
            <v>0</v>
          </cell>
          <cell r="AD524" t="str">
            <v>&lt;ul&gt;&lt;br /&gt;&lt;li&gt;Sudadera militar de algodón tejida en red.&lt;/li&gt;&lt;br /&gt;&lt;li&gt;Mantiene el calor corporal en el cuello.&lt;/li&gt;&lt;br /&gt;&lt;li&gt;Sirve como opción de camuflage de rostro como de arma.&lt;/li&gt;&lt;br /&gt;&lt;/ul&gt;</v>
          </cell>
          <cell r="AE524" t="str">
            <v>&lt;p&gt;Es usada ampliamante en Ejército y Gendarmería.&lt;/p&gt;</v>
          </cell>
          <cell r="AF524" t="str">
            <v>Policía,Militar,Red,Sudadera</v>
          </cell>
          <cell r="AJ524" t="str">
            <v>sudadera-red-militar-tactica-blanca</v>
          </cell>
          <cell r="AM524">
            <v>1</v>
          </cell>
          <cell r="AO524">
            <v>43444.504965277774</v>
          </cell>
          <cell r="AP524">
            <v>1</v>
          </cell>
          <cell r="AQ524" t="str">
            <v>http://rerda.com/img/p/4/1/8/7/4187.jpg</v>
          </cell>
          <cell r="AR524">
            <v>0</v>
          </cell>
          <cell r="AS524" t="str">
            <v>Ancho:40 cm aproximadamente:6:1,Modelo:Tejido Red:4:1,Longitud Extendido:1,55 cm aproximadamente:9:1,Denominación:Sudadera Táctica:1:1</v>
          </cell>
          <cell r="AT524">
            <v>0</v>
          </cell>
          <cell r="AU524" t="str">
            <v>new</v>
          </cell>
          <cell r="AV524">
            <v>0</v>
          </cell>
          <cell r="AW524">
            <v>0</v>
          </cell>
          <cell r="AX524">
            <v>0</v>
          </cell>
          <cell r="AY524">
            <v>2</v>
          </cell>
          <cell r="AZ524">
            <v>1</v>
          </cell>
          <cell r="BA524">
            <v>0</v>
          </cell>
          <cell r="BB524">
            <v>0</v>
          </cell>
          <cell r="BD524">
            <v>0</v>
          </cell>
          <cell r="BE524" t="e">
            <v>#N/A</v>
          </cell>
        </row>
        <row r="525">
          <cell r="A525">
            <v>896</v>
          </cell>
          <cell r="B525">
            <v>1</v>
          </cell>
          <cell r="C525" t="str">
            <v>Llaves para esposas marca Gancho</v>
          </cell>
          <cell r="D525" t="str">
            <v>Llaves para esposas,Productos,Equipamientos,Esposas</v>
          </cell>
          <cell r="E525">
            <v>129.36999499999999</v>
          </cell>
          <cell r="F525">
            <v>0</v>
          </cell>
          <cell r="G525">
            <v>0</v>
          </cell>
          <cell r="H525">
            <v>0</v>
          </cell>
          <cell r="M525">
            <v>8703987</v>
          </cell>
          <cell r="S525">
            <v>0</v>
          </cell>
          <cell r="T525">
            <v>5</v>
          </cell>
          <cell r="U525">
            <v>5</v>
          </cell>
          <cell r="V525">
            <v>5</v>
          </cell>
          <cell r="W525">
            <v>0.03</v>
          </cell>
          <cell r="X525">
            <v>195</v>
          </cell>
          <cell r="Y525">
            <v>1</v>
          </cell>
          <cell r="Z525" t="str">
            <v>both</v>
          </cell>
          <cell r="AA525">
            <v>0</v>
          </cell>
          <cell r="AD525" t="str">
            <v>Llaves para esposas marca Gancho. Se vende el par sin llavero.</v>
          </cell>
          <cell r="AF525" t="str">
            <v>Policía,Penitenciaría,Esposas,Llaves</v>
          </cell>
          <cell r="AJ525" t="str">
            <v>llaves-para-esposas-marca-gancho</v>
          </cell>
          <cell r="AM525">
            <v>1</v>
          </cell>
          <cell r="AO525">
            <v>43460.801365740743</v>
          </cell>
          <cell r="AP525">
            <v>1</v>
          </cell>
          <cell r="AQ525" t="str">
            <v>http://rerda.com/img/p/4/2/1/2/4212.jpg</v>
          </cell>
          <cell r="AR525">
            <v>0</v>
          </cell>
          <cell r="AT525">
            <v>0</v>
          </cell>
          <cell r="AU525" t="str">
            <v>new</v>
          </cell>
          <cell r="AV525">
            <v>0</v>
          </cell>
          <cell r="AW525">
            <v>0</v>
          </cell>
          <cell r="AX525">
            <v>0</v>
          </cell>
          <cell r="AY525">
            <v>2</v>
          </cell>
          <cell r="AZ525">
            <v>1</v>
          </cell>
          <cell r="BA525">
            <v>0</v>
          </cell>
          <cell r="BB525">
            <v>0</v>
          </cell>
          <cell r="BD525">
            <v>129.37</v>
          </cell>
          <cell r="BE525" t="e">
            <v>#N/A</v>
          </cell>
        </row>
        <row r="526">
          <cell r="A526">
            <v>897</v>
          </cell>
          <cell r="B526">
            <v>0</v>
          </cell>
          <cell r="C526" t="str">
            <v>Porta Tonfa Gris</v>
          </cell>
          <cell r="D526" t="str">
            <v>Porta tonfa,Productos,Equipamientos,Bastones y portabastones</v>
          </cell>
          <cell r="E526">
            <v>452.790009</v>
          </cell>
          <cell r="F526">
            <v>0</v>
          </cell>
          <cell r="G526">
            <v>0</v>
          </cell>
          <cell r="H526">
            <v>0</v>
          </cell>
          <cell r="M526">
            <v>8705749</v>
          </cell>
          <cell r="S526">
            <v>0</v>
          </cell>
          <cell r="T526">
            <v>5</v>
          </cell>
          <cell r="U526">
            <v>5</v>
          </cell>
          <cell r="V526">
            <v>5</v>
          </cell>
          <cell r="W526">
            <v>0.03</v>
          </cell>
          <cell r="X526">
            <v>0</v>
          </cell>
          <cell r="Y526">
            <v>1</v>
          </cell>
          <cell r="Z526" t="str">
            <v>both</v>
          </cell>
          <cell r="AA526">
            <v>0</v>
          </cell>
          <cell r="AD526" t="str">
            <v>Estructura de poliamida ribeteada y reforzada con un remache. Cuenta con 2 botones a presión.&lt;br /&gt;</v>
          </cell>
          <cell r="AF526" t="str">
            <v>Tonfa,Porta Tonfa</v>
          </cell>
          <cell r="AJ526" t="str">
            <v>porta-tonfa-gris</v>
          </cell>
          <cell r="AM526">
            <v>1</v>
          </cell>
          <cell r="AO526">
            <v>43462.76599537037</v>
          </cell>
          <cell r="AP526">
            <v>1</v>
          </cell>
          <cell r="AQ526" t="str">
            <v>http://rerda.com/img/p/4/2/1/4/4214.jpg,http://rerda.com/img/p/4/2/1/5/4215.jpg</v>
          </cell>
          <cell r="AR526">
            <v>0</v>
          </cell>
          <cell r="AS526" t="str">
            <v>Altura:8,5cm:5:1,Ancho:4,5cm:6:1,Material:Metal:3:1,Modelo:Gris:4:1,Cierre:Con 2 botones a presión:16:1,Diámetro:interno de 3,5cm:22:1,Capacidad:Cinturón de 5cm de ancho:23:1</v>
          </cell>
          <cell r="AT526">
            <v>0</v>
          </cell>
          <cell r="AU526" t="str">
            <v>new</v>
          </cell>
          <cell r="AV526">
            <v>0</v>
          </cell>
          <cell r="AW526">
            <v>0</v>
          </cell>
          <cell r="AX526">
            <v>0</v>
          </cell>
          <cell r="AY526">
            <v>2</v>
          </cell>
          <cell r="AZ526">
            <v>1</v>
          </cell>
          <cell r="BA526">
            <v>0</v>
          </cell>
          <cell r="BB526">
            <v>0</v>
          </cell>
          <cell r="BD526">
            <v>452.79</v>
          </cell>
          <cell r="BE526" t="e">
            <v>#N/A</v>
          </cell>
        </row>
        <row r="527">
          <cell r="A527">
            <v>898</v>
          </cell>
          <cell r="B527">
            <v>0</v>
          </cell>
          <cell r="C527" t="str">
            <v>Protector Auditivo Segugoma</v>
          </cell>
          <cell r="D527" t="str">
            <v>Seguridad Industrial,Productos,Accesorios</v>
          </cell>
          <cell r="E527">
            <v>528.580017</v>
          </cell>
          <cell r="F527">
            <v>0</v>
          </cell>
          <cell r="G527">
            <v>0</v>
          </cell>
          <cell r="H527">
            <v>0</v>
          </cell>
          <cell r="M527">
            <v>8503111</v>
          </cell>
          <cell r="S527">
            <v>0</v>
          </cell>
          <cell r="T527">
            <v>5</v>
          </cell>
          <cell r="U527">
            <v>5</v>
          </cell>
          <cell r="V527">
            <v>5</v>
          </cell>
          <cell r="W527">
            <v>0.03</v>
          </cell>
          <cell r="X527">
            <v>0</v>
          </cell>
          <cell r="Y527">
            <v>1</v>
          </cell>
          <cell r="Z527" t="str">
            <v>both</v>
          </cell>
          <cell r="AA527">
            <v>0</v>
          </cell>
          <cell r="AF527" t="str">
            <v>Protector</v>
          </cell>
          <cell r="AJ527" t="str">
            <v>protector-auditivo-segugoma</v>
          </cell>
          <cell r="AM527">
            <v>1</v>
          </cell>
          <cell r="AO527">
            <v>43462.779618055552</v>
          </cell>
          <cell r="AP527">
            <v>1</v>
          </cell>
          <cell r="AQ527" t="str">
            <v>http://rerda.com/img/p/4/2/1/6/4216.jpg,http://rerda.com/img/p/4/2/1/8/4218.jpg,http://rerda.com/img/p/4/2/1/7/4217.jpg,http://rerda.com/img/p/4/2/1/9/4219.jpg</v>
          </cell>
          <cell r="AR527">
            <v>0</v>
          </cell>
          <cell r="AT527">
            <v>0</v>
          </cell>
          <cell r="AU527" t="str">
            <v>new</v>
          </cell>
          <cell r="AV527">
            <v>0</v>
          </cell>
          <cell r="AW527">
            <v>0</v>
          </cell>
          <cell r="AX527">
            <v>0</v>
          </cell>
          <cell r="AY527">
            <v>2</v>
          </cell>
          <cell r="AZ527">
            <v>1</v>
          </cell>
          <cell r="BA527">
            <v>0</v>
          </cell>
          <cell r="BB527">
            <v>0</v>
          </cell>
          <cell r="BD527">
            <v>528.58000000000004</v>
          </cell>
          <cell r="BE527" t="e">
            <v>#N/A</v>
          </cell>
        </row>
        <row r="528">
          <cell r="A528">
            <v>901</v>
          </cell>
          <cell r="B528">
            <v>1</v>
          </cell>
          <cell r="C528" t="str">
            <v>Escudo Metálico Gorra Oficial Dorado Mendoza</v>
          </cell>
          <cell r="D528" t="str">
            <v>Varios,Productos,Atributos,Metálicos</v>
          </cell>
          <cell r="E528">
            <v>864</v>
          </cell>
          <cell r="F528">
            <v>0</v>
          </cell>
          <cell r="G528">
            <v>0</v>
          </cell>
          <cell r="H528">
            <v>0</v>
          </cell>
          <cell r="M528">
            <v>7707519</v>
          </cell>
          <cell r="S528">
            <v>0</v>
          </cell>
          <cell r="T528">
            <v>5</v>
          </cell>
          <cell r="U528">
            <v>5</v>
          </cell>
          <cell r="V528">
            <v>5</v>
          </cell>
          <cell r="W528">
            <v>0.03</v>
          </cell>
          <cell r="X528">
            <v>78</v>
          </cell>
          <cell r="Y528">
            <v>1</v>
          </cell>
          <cell r="Z528" t="str">
            <v>both</v>
          </cell>
          <cell r="AA528">
            <v>0</v>
          </cell>
          <cell r="AD528" t="str">
            <v xml:space="preserve">Escudo para gorra oficial grande de metal dorado. Cuenta con un tornillo, tuerca y pin para asegurar a la gorra. </v>
          </cell>
          <cell r="AE528" t="str">
            <v>Está labrado con el escudo nacional y un pequeño detalle en rojo, correspondiente al interior del Gorro Frigio.</v>
          </cell>
          <cell r="AF528" t="str">
            <v>Oficial,Dorado,Metal,Escudo Gorra</v>
          </cell>
          <cell r="AJ528" t="str">
            <v>escudo-metalico-gorra-oficial-dorado-mendoza</v>
          </cell>
          <cell r="AM528">
            <v>1</v>
          </cell>
          <cell r="AO528">
            <v>43490.728877314818</v>
          </cell>
          <cell r="AP528">
            <v>1</v>
          </cell>
          <cell r="AQ528" t="str">
            <v>http://rerda.com/img/p/4/2/6/4/4264.jpg,http://rerda.com/img/p/4/2/6/5/4265.jpg</v>
          </cell>
          <cell r="AR528">
            <v>0</v>
          </cell>
          <cell r="AS528" t="str">
            <v>Altura:7 cm:5:1,Ancho:5 cm:6:1,Material:Metal Dorado:3:1,Modelo:Con tornillo y tuerca:4:1,Jerarquía:Oficial:0:1,Denominación:Escudo para Gorra Grande:1:1</v>
          </cell>
          <cell r="AT528">
            <v>0</v>
          </cell>
          <cell r="AU528" t="str">
            <v>new</v>
          </cell>
          <cell r="AV528">
            <v>0</v>
          </cell>
          <cell r="AW528">
            <v>0</v>
          </cell>
          <cell r="AX528">
            <v>0</v>
          </cell>
          <cell r="AY528">
            <v>2</v>
          </cell>
          <cell r="AZ528">
            <v>1</v>
          </cell>
          <cell r="BA528">
            <v>0</v>
          </cell>
          <cell r="BB528">
            <v>0</v>
          </cell>
          <cell r="BD528">
            <v>864</v>
          </cell>
          <cell r="BE528" t="e">
            <v>#N/A</v>
          </cell>
        </row>
        <row r="529">
          <cell r="A529">
            <v>903</v>
          </cell>
          <cell r="B529">
            <v>0</v>
          </cell>
          <cell r="C529" t="str">
            <v>Reloj deportivo Jean Cartier</v>
          </cell>
          <cell r="D529" t="str">
            <v>Relojes,Productos,Accesorios</v>
          </cell>
          <cell r="E529">
            <v>3253.929932</v>
          </cell>
          <cell r="F529">
            <v>0</v>
          </cell>
          <cell r="G529">
            <v>0</v>
          </cell>
          <cell r="H529">
            <v>0</v>
          </cell>
          <cell r="M529">
            <v>8686010</v>
          </cell>
          <cell r="S529">
            <v>0</v>
          </cell>
          <cell r="T529">
            <v>5</v>
          </cell>
          <cell r="U529">
            <v>5</v>
          </cell>
          <cell r="V529">
            <v>5</v>
          </cell>
          <cell r="W529">
            <v>0.03</v>
          </cell>
          <cell r="X529">
            <v>0</v>
          </cell>
          <cell r="Y529">
            <v>1</v>
          </cell>
          <cell r="Z529" t="str">
            <v>both</v>
          </cell>
          <cell r="AA529">
            <v>0</v>
          </cell>
          <cell r="AD529" t="str">
            <v>&lt;p&gt;Reloj deportivo sumerjible y resitente al agua en 100 mts. Cuenta con una estructura sólida compuesta por un polímero resistente a los golpes y al agua.&lt;/p&gt;</v>
          </cell>
          <cell r="AE529" t="str">
            <v>&lt;ul&gt;&lt;br /&gt;&lt;li&gt;Funciones típicas de la fecha: Año, mes, semana, día, hora, minutos y segundos.&lt;/li&gt;&lt;br /&gt;&lt;li&gt;Cronómetro.&lt;/li&gt;&lt;br /&gt;&lt;li&gt;Temporizador.&lt;/li&gt;&lt;br /&gt;&lt;li&gt;Cambio de selección AM/PM o 24hs.&lt;/li&gt;&lt;br /&gt;&lt;li&gt;Función de alarma.&lt;/li&gt;&lt;br /&gt;&lt;li&gt;Malla de color.&lt;/li&gt;&lt;br /&gt;&lt;li&gt;Perilla retraíble para regular las manecillas del reloj.&lt;/li&gt;&lt;br /&gt;&lt;/ul&gt;&lt;br /&gt;&lt;p&gt;&lt;/p&gt;</v>
          </cell>
          <cell r="AJ529" t="str">
            <v>reloj-deportivo-jean-cartier</v>
          </cell>
          <cell r="AM529">
            <v>1</v>
          </cell>
          <cell r="AO529">
            <v>43508.80164351852</v>
          </cell>
          <cell r="AP529">
            <v>1</v>
          </cell>
          <cell r="AQ529" t="str">
            <v>http://rerda.com/img/p/4/2/6/7/4267.jpg,http://rerda.com/img/p/4/2/6/8/4268.jpg,http://rerda.com/img/p/4/2/6/9/4269.jpg</v>
          </cell>
          <cell r="AR529">
            <v>0</v>
          </cell>
          <cell r="AS529" t="str">
            <v>Altura:8 cm:5:1,Ancho:10 cm:6:1,Espesor:10 cm:7:1,Modelo:WR 3ATM:4:1</v>
          </cell>
          <cell r="AT529">
            <v>0</v>
          </cell>
          <cell r="AU529" t="str">
            <v>new</v>
          </cell>
          <cell r="AV529">
            <v>0</v>
          </cell>
          <cell r="AW529">
            <v>0</v>
          </cell>
          <cell r="AX529">
            <v>0</v>
          </cell>
          <cell r="AY529">
            <v>2</v>
          </cell>
          <cell r="AZ529">
            <v>1</v>
          </cell>
          <cell r="BA529">
            <v>0</v>
          </cell>
          <cell r="BB529">
            <v>0</v>
          </cell>
          <cell r="BD529">
            <v>3253.93</v>
          </cell>
          <cell r="BE529" t="e">
            <v>#N/A</v>
          </cell>
        </row>
        <row r="530">
          <cell r="A530">
            <v>907</v>
          </cell>
          <cell r="B530">
            <v>0</v>
          </cell>
          <cell r="C530" t="str">
            <v>Pistolera Houston Taurus PT809 Nivel 2</v>
          </cell>
          <cell r="D530" t="str">
            <v>Pistoleras,Productos,Equipamientos</v>
          </cell>
          <cell r="E530">
            <v>0</v>
          </cell>
          <cell r="F530">
            <v>0</v>
          </cell>
          <cell r="G530">
            <v>0</v>
          </cell>
          <cell r="H530">
            <v>0</v>
          </cell>
          <cell r="M530">
            <v>8703800</v>
          </cell>
          <cell r="S530">
            <v>0</v>
          </cell>
          <cell r="T530">
            <v>5</v>
          </cell>
          <cell r="U530">
            <v>5</v>
          </cell>
          <cell r="V530">
            <v>5</v>
          </cell>
          <cell r="W530">
            <v>0.03</v>
          </cell>
          <cell r="X530">
            <v>0</v>
          </cell>
          <cell r="Y530">
            <v>1</v>
          </cell>
          <cell r="Z530" t="str">
            <v>both</v>
          </cell>
          <cell r="AA530">
            <v>0</v>
          </cell>
          <cell r="AD530" t="str">
            <v>Pistolera Houston modelo Cytac, con nivel de seguridad 2, para el arma Taurus PT 809.&lt;br /&gt;Compuesta de un polímero resitente y botón de seguridad.&lt;br /&gt;</v>
          </cell>
          <cell r="AE530" t="str">
            <v>Platforma regulable con tuerca y llave allen.&lt;br /&gt;Soporta un cinturón de hasta 6cm de ancho.&lt;br /&gt;Aleta a modo de traba lograr una mejor seguridad al cinturón.&lt;br /&gt;</v>
          </cell>
          <cell r="AJ530" t="str">
            <v>pistolera-houston-taurus-pt809-nivel-2</v>
          </cell>
          <cell r="AM530">
            <v>1</v>
          </cell>
          <cell r="AO530">
            <v>43514.815358796295</v>
          </cell>
          <cell r="AP530">
            <v>1</v>
          </cell>
          <cell r="AQ530" t="str">
            <v>http://rerda.com/img/p/4/2/9/1/4291.jpg,http://rerda.com/img/p/4/2/9/2/4292.jpg,http://rerda.com/img/p/4/2/9/3/4293.jpg,http://rerda.com/img/p/4/2/9/4/4294.jpg</v>
          </cell>
          <cell r="AR530">
            <v>0</v>
          </cell>
          <cell r="AS530" t="str">
            <v>Material:Polímero Resistente:3:1,Modelo:Cytac:4:1,Medidas Exteriores:118 x 85 x 50 mm:14:1,Arma:TAURUS PT 809:24:1</v>
          </cell>
          <cell r="AT530">
            <v>0</v>
          </cell>
          <cell r="AU530" t="str">
            <v>new</v>
          </cell>
          <cell r="AV530">
            <v>0</v>
          </cell>
          <cell r="AW530">
            <v>0</v>
          </cell>
          <cell r="AX530">
            <v>0</v>
          </cell>
          <cell r="AY530">
            <v>2</v>
          </cell>
          <cell r="AZ530">
            <v>1</v>
          </cell>
          <cell r="BA530">
            <v>0</v>
          </cell>
          <cell r="BB530">
            <v>0</v>
          </cell>
          <cell r="BD530">
            <v>0</v>
          </cell>
          <cell r="BE530" t="e">
            <v>#N/A</v>
          </cell>
        </row>
        <row r="531">
          <cell r="A531">
            <v>908</v>
          </cell>
          <cell r="B531">
            <v>1</v>
          </cell>
          <cell r="C531" t="str">
            <v>Pistolera Houston Taurus PT92/B92/96 Nivel 2</v>
          </cell>
          <cell r="D531" t="str">
            <v>Pistoleras,Productos,Equipamientos</v>
          </cell>
          <cell r="E531">
            <v>3132</v>
          </cell>
          <cell r="F531">
            <v>0</v>
          </cell>
          <cell r="G531">
            <v>0</v>
          </cell>
          <cell r="H531">
            <v>0</v>
          </cell>
          <cell r="M531">
            <v>8703240</v>
          </cell>
          <cell r="S531">
            <v>0</v>
          </cell>
          <cell r="T531">
            <v>5</v>
          </cell>
          <cell r="U531">
            <v>5</v>
          </cell>
          <cell r="V531">
            <v>5</v>
          </cell>
          <cell r="W531">
            <v>0.03</v>
          </cell>
          <cell r="X531">
            <v>10</v>
          </cell>
          <cell r="Y531">
            <v>1</v>
          </cell>
          <cell r="Z531" t="str">
            <v>both</v>
          </cell>
          <cell r="AA531">
            <v>0</v>
          </cell>
          <cell r="AD531" t="str">
            <v xml:space="preserve">Pistolera Houston modelo Cytac, con nivel de seguridad 2, compatible para armas Taurus modelos PT92, B92 y 96. </v>
          </cell>
          <cell r="AE531" t="str">
            <v xml:space="preserve">Platforma regulable con tuerca y llave allen. Compuesta de un polímero resitente y botón de seguridad. Soporta un cinturón de hasta 6cm de ancho. Aleta a modo de traba lograr una mejor seguridad al cinturón. </v>
          </cell>
          <cell r="AJ531" t="str">
            <v>pistolera-houston-taurus-pt92b9296-nivel-2</v>
          </cell>
          <cell r="AM531">
            <v>1</v>
          </cell>
          <cell r="AO531">
            <v>43514.851238425923</v>
          </cell>
          <cell r="AP531">
            <v>1</v>
          </cell>
          <cell r="AQ531" t="str">
            <v>http://rerda.com/img/p/4/2/9/5/4295.jpg,http://rerda.com/img/p/4/2/9/7/4297.jpg,http://rerda.com/img/p/4/2/9/6/4296.jpg,http://rerda.com/img/p/4/2/9/8/4298.jpg</v>
          </cell>
          <cell r="AR531">
            <v>0</v>
          </cell>
          <cell r="AS531" t="str">
            <v>Material:Polímero Resistente:3:1,Modelo:Cytac Houston N240:4:1,Medidas Exteriores:138 x 50 x 90 mm:14:1,Arma:Taurus PT92, B92 y 96:24:1</v>
          </cell>
          <cell r="AT531">
            <v>0</v>
          </cell>
          <cell r="AU531" t="str">
            <v>new</v>
          </cell>
          <cell r="AV531">
            <v>0</v>
          </cell>
          <cell r="AW531">
            <v>0</v>
          </cell>
          <cell r="AX531">
            <v>0</v>
          </cell>
          <cell r="AY531">
            <v>2</v>
          </cell>
          <cell r="AZ531">
            <v>1</v>
          </cell>
          <cell r="BA531">
            <v>0</v>
          </cell>
          <cell r="BB531">
            <v>0</v>
          </cell>
          <cell r="BD531">
            <v>3132</v>
          </cell>
          <cell r="BE531" t="e">
            <v>#N/A</v>
          </cell>
        </row>
        <row r="532">
          <cell r="A532">
            <v>909</v>
          </cell>
          <cell r="B532">
            <v>0</v>
          </cell>
          <cell r="C532" t="str">
            <v>Pistolera Houston N2_41 Bersa Thunder y Pro</v>
          </cell>
          <cell r="D532" t="str">
            <v>Pistoleras,Productos,Equipamientos</v>
          </cell>
          <cell r="E532">
            <v>3132</v>
          </cell>
          <cell r="F532">
            <v>0</v>
          </cell>
          <cell r="G532">
            <v>0</v>
          </cell>
          <cell r="H532">
            <v>0</v>
          </cell>
          <cell r="M532">
            <v>8703241</v>
          </cell>
          <cell r="S532">
            <v>0</v>
          </cell>
          <cell r="T532">
            <v>5</v>
          </cell>
          <cell r="U532">
            <v>5</v>
          </cell>
          <cell r="V532">
            <v>5</v>
          </cell>
          <cell r="W532">
            <v>0.03</v>
          </cell>
          <cell r="X532">
            <v>11</v>
          </cell>
          <cell r="Y532">
            <v>1</v>
          </cell>
          <cell r="Z532" t="str">
            <v>both</v>
          </cell>
          <cell r="AA532">
            <v>0</v>
          </cell>
          <cell r="AD532" t="str">
            <v>&lt;p&gt;Pistolera Houston N2-41, con nivel de seguridad 2.&lt;/p&gt;&lt;br /&gt;&lt;p&gt;Diseñado en polímero de alta resistencia y adaptado para las armas Bersa Thunder y Bersa Thunder Pro.&lt;/p&gt;</v>
          </cell>
          <cell r="AE532" t="str">
            <v>&lt;div class=rte"&gt;&lt;br /&gt;&lt;div class="rte"&gt;&lt;br /&gt;&lt;ul&gt;&lt;br /&gt;&lt;li&gt;Platforma regulable con tuerca y llave allen.&lt;/li&gt;&lt;br /&gt;&lt;li&gt;Compuesta de un polímero resitente.&lt;/li&gt;&lt;br /&gt;&lt;li&gt;Palanca de seguridad a modo de traba para sacar el arma.&lt;/li&gt;&lt;br /&gt;&lt;li&gt;Soporta un cinturón de hasta 5cm de ancho.&lt;/li&gt;&lt;br /&gt;&lt;li&gt;Soporte que se puede rotar y ajustar para lograr una mejor ángulo de posicionamiento.&lt;/li&gt;&lt;br /&gt;&lt;/ul&gt;&lt;br /&gt;&lt;/div&gt;&lt;br /&gt;&lt;/div&gt;"</v>
          </cell>
          <cell r="AF532" t="str">
            <v>Bersa Thunder Pro,Bersa Thunder</v>
          </cell>
          <cell r="AJ532" t="str">
            <v>pistolera-houston-n241-bersa-thunder-y-pro</v>
          </cell>
          <cell r="AM532">
            <v>1</v>
          </cell>
          <cell r="AO532">
            <v>43516.779085648152</v>
          </cell>
          <cell r="AP532">
            <v>1</v>
          </cell>
          <cell r="AQ532" t="str">
            <v>http://rerda.com/img/p/4/3/3/5/4335.jpg,http://rerda.com/img/p/4/3/3/6/4336.jpg,http://rerda.com/img/p/4/3/3/7/4337.jpg,http://rerda.com/img/p/4/3/3/8/4338.jpg,http://rerda.com/img/p/4/3/3/9/4339.jpg,http://rerda.com/img/p/4/3/4/0/4340.jpg</v>
          </cell>
          <cell r="AR532">
            <v>0</v>
          </cell>
          <cell r="AS532" t="str">
            <v>Material:Polímero Resistente:3:1,Modelo:N2-41:4:1,Medidas Exteriores:17 x 55 x 10 cm:14:1,Arma:Bersa Thunder y Bersa Thunder Pro:24:1</v>
          </cell>
          <cell r="AT532">
            <v>0</v>
          </cell>
          <cell r="AU532" t="str">
            <v>new</v>
          </cell>
          <cell r="AV532">
            <v>0</v>
          </cell>
          <cell r="AW532">
            <v>0</v>
          </cell>
          <cell r="AX532">
            <v>0</v>
          </cell>
          <cell r="AY532">
            <v>2</v>
          </cell>
          <cell r="AZ532">
            <v>1</v>
          </cell>
          <cell r="BA532">
            <v>0</v>
          </cell>
          <cell r="BB532">
            <v>0</v>
          </cell>
          <cell r="BD532">
            <v>3132</v>
          </cell>
          <cell r="BE532" t="e">
            <v>#N/A</v>
          </cell>
        </row>
        <row r="533">
          <cell r="A533">
            <v>910</v>
          </cell>
          <cell r="B533">
            <v>1</v>
          </cell>
          <cell r="C533" t="str">
            <v>Plataforma Muslera Houston N2-72</v>
          </cell>
          <cell r="D533" t="str">
            <v>Musleras,Productos,Equipamientos,Pistoleras</v>
          </cell>
          <cell r="E533">
            <v>3238.919922</v>
          </cell>
          <cell r="F533">
            <v>0</v>
          </cell>
          <cell r="G533">
            <v>0</v>
          </cell>
          <cell r="H533">
            <v>0</v>
          </cell>
          <cell r="M533">
            <v>8708272</v>
          </cell>
          <cell r="S533">
            <v>0</v>
          </cell>
          <cell r="T533">
            <v>5</v>
          </cell>
          <cell r="U533">
            <v>5</v>
          </cell>
          <cell r="V533">
            <v>5</v>
          </cell>
          <cell r="W533">
            <v>0.03</v>
          </cell>
          <cell r="X533">
            <v>15</v>
          </cell>
          <cell r="Y533">
            <v>1</v>
          </cell>
          <cell r="Z533" t="str">
            <v>both</v>
          </cell>
          <cell r="AA533">
            <v>0</v>
          </cell>
          <cell r="AD533" t="str">
            <v xml:space="preserve">Plataforma muslera con capacidad de 3 (tres) accesorios de posición regulable. Bandas regulables y con trabas. </v>
          </cell>
          <cell r="AE533" t="str">
            <v xml:space="preserve">Cinta para sujetar del cinturón envuelta en abrojo y con traba. Cavidad interna para tuerca. </v>
          </cell>
          <cell r="AJ533" t="str">
            <v>plataforma-muslera-houston-n2-72</v>
          </cell>
          <cell r="AM533">
            <v>1</v>
          </cell>
          <cell r="AO533">
            <v>43522.486689814818</v>
          </cell>
          <cell r="AP533">
            <v>1</v>
          </cell>
          <cell r="AQ533" t="str">
            <v>http://rerda.com/img/p/4/3/0/6/4306.jpg,http://rerda.com/img/p/4/3/0/7/4307.jpg,http://rerda.com/img/p/4/3/1/0/4310.jpg,http://rerda.com/img/p/4/3/0/8/4308.jpg,http://rerda.com/img/p/4/3/0/9/4309.jpg</v>
          </cell>
          <cell r="AR533">
            <v>0</v>
          </cell>
          <cell r="AS533" t="str">
            <v>Material:Polímero y Poliamida:3:1,Modelo:Houston N2-72:4:1,Medidas Exteriores:22 x 19,5 cm:14:1,Capacidad:Hasta 3 (tres) accesorios:23:1,Arma:Pistoleras Houston Nivel 2:24:1</v>
          </cell>
          <cell r="AT533">
            <v>0</v>
          </cell>
          <cell r="AU533" t="str">
            <v>new</v>
          </cell>
          <cell r="AV533">
            <v>0</v>
          </cell>
          <cell r="AW533">
            <v>0</v>
          </cell>
          <cell r="AX533">
            <v>0</v>
          </cell>
          <cell r="AY533">
            <v>2</v>
          </cell>
          <cell r="AZ533">
            <v>1</v>
          </cell>
          <cell r="BA533">
            <v>0</v>
          </cell>
          <cell r="BB533">
            <v>0</v>
          </cell>
          <cell r="BD533">
            <v>3238.92</v>
          </cell>
          <cell r="BE533" t="e">
            <v>#N/A</v>
          </cell>
        </row>
        <row r="534">
          <cell r="A534">
            <v>918</v>
          </cell>
          <cell r="B534">
            <v>0</v>
          </cell>
          <cell r="C534" t="str">
            <v>Medias TE56A</v>
          </cell>
          <cell r="D534" t="str">
            <v>Medias,Productos,Calzado</v>
          </cell>
          <cell r="E534">
            <v>634.63000499999998</v>
          </cell>
          <cell r="F534">
            <v>0</v>
          </cell>
          <cell r="G534">
            <v>0</v>
          </cell>
          <cell r="H534">
            <v>0</v>
          </cell>
          <cell r="M534">
            <v>9003020</v>
          </cell>
          <cell r="S534">
            <v>0</v>
          </cell>
          <cell r="T534">
            <v>5</v>
          </cell>
          <cell r="U534">
            <v>5</v>
          </cell>
          <cell r="V534">
            <v>5</v>
          </cell>
          <cell r="W534">
            <v>0.03</v>
          </cell>
          <cell r="X534">
            <v>0</v>
          </cell>
          <cell r="Y534">
            <v>1</v>
          </cell>
          <cell r="Z534" t="str">
            <v>both</v>
          </cell>
          <cell r="AA534">
            <v>0</v>
          </cell>
          <cell r="AJ534" t="str">
            <v>medias-te56a</v>
          </cell>
          <cell r="AM534">
            <v>1</v>
          </cell>
          <cell r="AO534">
            <v>43531.414641203701</v>
          </cell>
          <cell r="AP534">
            <v>1</v>
          </cell>
          <cell r="AQ534" t="str">
            <v>http://rerda.com/img/p/4/3/2/8/4328.jpg</v>
          </cell>
          <cell r="AR534">
            <v>0</v>
          </cell>
          <cell r="AT534">
            <v>0</v>
          </cell>
          <cell r="AU534" t="str">
            <v>new</v>
          </cell>
          <cell r="AV534">
            <v>0</v>
          </cell>
          <cell r="AW534">
            <v>0</v>
          </cell>
          <cell r="AX534">
            <v>0</v>
          </cell>
          <cell r="AY534">
            <v>2</v>
          </cell>
          <cell r="AZ534">
            <v>1</v>
          </cell>
          <cell r="BA534">
            <v>0</v>
          </cell>
          <cell r="BB534">
            <v>0</v>
          </cell>
          <cell r="BD534">
            <v>634.63</v>
          </cell>
          <cell r="BE534" t="e">
            <v>#N/A</v>
          </cell>
        </row>
        <row r="535">
          <cell r="A535">
            <v>922</v>
          </cell>
          <cell r="B535">
            <v>0</v>
          </cell>
          <cell r="C535" t="str">
            <v>Capa para Lluvia Azul</v>
          </cell>
          <cell r="D535" t="str">
            <v>Capas ponchos impermeables,Productos,Accesorios</v>
          </cell>
          <cell r="E535">
            <v>1700</v>
          </cell>
          <cell r="F535">
            <v>0</v>
          </cell>
          <cell r="G535">
            <v>0</v>
          </cell>
          <cell r="H535">
            <v>0</v>
          </cell>
          <cell r="M535">
            <v>5101325</v>
          </cell>
          <cell r="S535">
            <v>0</v>
          </cell>
          <cell r="T535">
            <v>5</v>
          </cell>
          <cell r="U535">
            <v>5</v>
          </cell>
          <cell r="V535">
            <v>5</v>
          </cell>
          <cell r="W535">
            <v>0.03</v>
          </cell>
          <cell r="X535">
            <v>0</v>
          </cell>
          <cell r="Y535">
            <v>1</v>
          </cell>
          <cell r="Z535" t="str">
            <v>both</v>
          </cell>
          <cell r="AA535">
            <v>0</v>
          </cell>
          <cell r="AF535" t="str">
            <v>Capa</v>
          </cell>
          <cell r="AJ535" t="str">
            <v>capa-para-lluvia-azul</v>
          </cell>
          <cell r="AM535">
            <v>1</v>
          </cell>
          <cell r="AO535">
            <v>43542.740682870368</v>
          </cell>
          <cell r="AP535">
            <v>1</v>
          </cell>
          <cell r="AQ535" t="str">
            <v>http://rerda.com/img/p/4/3/6/3/4363.jpg</v>
          </cell>
          <cell r="AR535">
            <v>0</v>
          </cell>
          <cell r="AS535" t="str">
            <v>Material:Impermeable:3:0</v>
          </cell>
          <cell r="AT535">
            <v>0</v>
          </cell>
          <cell r="AU535" t="str">
            <v>new</v>
          </cell>
          <cell r="AV535">
            <v>0</v>
          </cell>
          <cell r="AW535">
            <v>0</v>
          </cell>
          <cell r="AX535">
            <v>0</v>
          </cell>
          <cell r="AY535">
            <v>2</v>
          </cell>
          <cell r="AZ535">
            <v>1</v>
          </cell>
          <cell r="BA535">
            <v>0</v>
          </cell>
          <cell r="BB535">
            <v>0</v>
          </cell>
          <cell r="BD535">
            <v>1700</v>
          </cell>
          <cell r="BE535" t="e">
            <v>#N/A</v>
          </cell>
        </row>
        <row r="536">
          <cell r="A536">
            <v>935</v>
          </cell>
          <cell r="B536">
            <v>1</v>
          </cell>
          <cell r="C536" t="str">
            <v>Pistolera Nivel 2 Bersa Thunder/Pro H.N2-41</v>
          </cell>
          <cell r="D536" t="str">
            <v>Pistoleras,Productos,Equipamientos</v>
          </cell>
          <cell r="E536">
            <v>3132</v>
          </cell>
          <cell r="F536">
            <v>0</v>
          </cell>
          <cell r="G536">
            <v>0</v>
          </cell>
          <cell r="H536">
            <v>0</v>
          </cell>
          <cell r="M536">
            <v>8703241</v>
          </cell>
          <cell r="S536">
            <v>0</v>
          </cell>
          <cell r="T536">
            <v>5</v>
          </cell>
          <cell r="U536">
            <v>5</v>
          </cell>
          <cell r="V536">
            <v>5</v>
          </cell>
          <cell r="W536">
            <v>0.03</v>
          </cell>
          <cell r="X536">
            <v>11</v>
          </cell>
          <cell r="Y536">
            <v>1</v>
          </cell>
          <cell r="Z536" t="str">
            <v>both</v>
          </cell>
          <cell r="AA536">
            <v>0</v>
          </cell>
          <cell r="AD536" t="str">
            <v>Pistolera zurda de polímero de alta calidad para Bersa Thunder Pro. Sin riel. Soporte para cinturón de hasta 5 cm de ancho.</v>
          </cell>
          <cell r="AE536" t="str">
            <v xml:space="preserve"> Nivel de seguridad 2. Compatible con Bersa Thunder común. Traba para accionar con el dedo índice. Llave alen para cambiar la rotación de la pistolera con respecto al soporte.</v>
          </cell>
          <cell r="AF536" t="str">
            <v>Pistolera,Nivel 2,Polímero,Bersa Thunder Pro</v>
          </cell>
          <cell r="AJ536" t="str">
            <v>pistolera-nivel-2-bersa-thunderpro-hn2-41</v>
          </cell>
          <cell r="AM536">
            <v>1</v>
          </cell>
          <cell r="AO536">
            <v>43580.459930555553</v>
          </cell>
          <cell r="AP536">
            <v>1</v>
          </cell>
          <cell r="AQ536" t="str">
            <v>http://rerda.com/img/p/4/4/2/5/4425.jpg</v>
          </cell>
          <cell r="AR536">
            <v>0</v>
          </cell>
          <cell r="AT536">
            <v>0</v>
          </cell>
          <cell r="AU536" t="str">
            <v>new</v>
          </cell>
          <cell r="AV536">
            <v>0</v>
          </cell>
          <cell r="AW536">
            <v>0</v>
          </cell>
          <cell r="AX536">
            <v>0</v>
          </cell>
          <cell r="AY536">
            <v>2</v>
          </cell>
          <cell r="AZ536">
            <v>1</v>
          </cell>
          <cell r="BA536">
            <v>0</v>
          </cell>
          <cell r="BB536">
            <v>0</v>
          </cell>
          <cell r="BD536">
            <v>3132</v>
          </cell>
          <cell r="BE536" t="e">
            <v>#N/A</v>
          </cell>
        </row>
        <row r="537">
          <cell r="A537">
            <v>938</v>
          </cell>
          <cell r="B537">
            <v>1</v>
          </cell>
          <cell r="C537" t="str">
            <v>Mochila Táctica Laser Etch 30 litros Negra</v>
          </cell>
          <cell r="D537" t="str">
            <v>Mochilas,Productos,Equipamientos,Mochilas, Bolsos, Riñoneras, Morrales</v>
          </cell>
          <cell r="E537">
            <v>6372</v>
          </cell>
          <cell r="F537">
            <v>0</v>
          </cell>
          <cell r="G537">
            <v>0</v>
          </cell>
          <cell r="H537">
            <v>0</v>
          </cell>
          <cell r="M537">
            <v>8708311</v>
          </cell>
          <cell r="S537">
            <v>0</v>
          </cell>
          <cell r="T537">
            <v>5</v>
          </cell>
          <cell r="U537">
            <v>5</v>
          </cell>
          <cell r="V537">
            <v>5</v>
          </cell>
          <cell r="W537">
            <v>0.03</v>
          </cell>
          <cell r="X537">
            <v>0</v>
          </cell>
          <cell r="Y537">
            <v>1</v>
          </cell>
          <cell r="Z537" t="str">
            <v>both</v>
          </cell>
          <cell r="AA537">
            <v>0</v>
          </cell>
          <cell r="AD537" t="str">
            <v>Mochila táctica militar ideal para maniobras, trekking y camping.</v>
          </cell>
          <cell r="AE53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ell>
          <cell r="AF537" t="str">
            <v>Militar,Táctica,Trekking</v>
          </cell>
          <cell r="AJ537" t="str">
            <v>mochila-tactica-laser-etch-30-litros-negra</v>
          </cell>
          <cell r="AM537">
            <v>1</v>
          </cell>
          <cell r="AO537">
            <v>43615.852476851855</v>
          </cell>
          <cell r="AP537">
            <v>1</v>
          </cell>
          <cell r="AQ537" t="str">
            <v>http://rerda.com/img/p/4/4/4/0/4440.jpg,http://rerda.com/img/p/4/4/3/6/4436.jpg,http://rerda.com/img/p/4/4/3/7/4437.jpg,http://rerda.com/img/p/4/4/3/8/4438.jpg,http://rerda.com/img/p/4/4/3/9/4439.jpg,http://rerda.com/img/p/4/4/4/1/4441.jpg</v>
          </cell>
          <cell r="AR537">
            <v>0</v>
          </cell>
          <cell r="AS537" t="str">
            <v>Material:Poliamida / Cordura:3:1,Modelo:Láser Etch:4:1,Medidas Exteriores:42 x 22 x 28 cm:14:1,Cierre:YKK:16:1,Capacidad:30 litros:23:1</v>
          </cell>
          <cell r="AT537">
            <v>0</v>
          </cell>
          <cell r="AU537" t="str">
            <v>new</v>
          </cell>
          <cell r="AV537">
            <v>0</v>
          </cell>
          <cell r="AW537">
            <v>0</v>
          </cell>
          <cell r="AX537">
            <v>0</v>
          </cell>
          <cell r="AY537">
            <v>2</v>
          </cell>
          <cell r="AZ537">
            <v>1</v>
          </cell>
          <cell r="BA537">
            <v>0</v>
          </cell>
          <cell r="BB537">
            <v>0</v>
          </cell>
          <cell r="BD537">
            <v>6372</v>
          </cell>
          <cell r="BE537" t="e">
            <v>#N/A</v>
          </cell>
        </row>
        <row r="538">
          <cell r="A538">
            <v>941</v>
          </cell>
          <cell r="B538">
            <v>1</v>
          </cell>
          <cell r="C538" t="str">
            <v>Gorro Ushanka con Piel y tira reflectiva</v>
          </cell>
          <cell r="D538" t="str">
            <v>Capuchas,Productos,Accesorios</v>
          </cell>
          <cell r="E538">
            <v>1296</v>
          </cell>
          <cell r="F538">
            <v>0</v>
          </cell>
          <cell r="G538">
            <v>0</v>
          </cell>
          <cell r="H538">
            <v>0</v>
          </cell>
          <cell r="M538">
            <v>8306101</v>
          </cell>
          <cell r="S538">
            <v>0</v>
          </cell>
          <cell r="T538">
            <v>5</v>
          </cell>
          <cell r="U538">
            <v>5</v>
          </cell>
          <cell r="V538">
            <v>5</v>
          </cell>
          <cell r="W538">
            <v>0.03</v>
          </cell>
          <cell r="X538">
            <v>32</v>
          </cell>
          <cell r="Y538">
            <v>1</v>
          </cell>
          <cell r="Z538" t="str">
            <v>both</v>
          </cell>
          <cell r="AA538">
            <v>0</v>
          </cell>
          <cell r="AD538" t="str">
            <v xml:space="preserve">Gorro de abrijo forrado en piel con pellón y una tira reflectiva. Barbijo desmontable con broches y sujetador elástico con traba. </v>
          </cell>
          <cell r="AE538" t="str">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ell>
          <cell r="AF538" t="str">
            <v>Abrigo,Barbijo,Gorro,Piel</v>
          </cell>
          <cell r="AJ538" t="str">
            <v>gorro-ushanka-con-piel-y-tira-reflectiva</v>
          </cell>
          <cell r="AM538">
            <v>1</v>
          </cell>
          <cell r="AO538">
            <v>43640.710324074076</v>
          </cell>
          <cell r="AP538">
            <v>1</v>
          </cell>
          <cell r="AQ538" t="str">
            <v>http://rerda.com/img/p/4/4/6/2/4462.jpg,http://rerda.com/img/p/4/4/6/1/4461.jpg,http://rerda.com/img/p/4/4/6/3/4463.jpg</v>
          </cell>
          <cell r="AR538">
            <v>0</v>
          </cell>
          <cell r="AS538" t="str">
            <v>Material:Nylon, Algodón y Piel Sintética:3:1,Modelo:Casquillo a Prueba de Viento:4:1,Medidas Exteriores:Circunferencia de 21,65 a 23,23 pulgadas:14:1</v>
          </cell>
          <cell r="AT538">
            <v>0</v>
          </cell>
          <cell r="AU538" t="str">
            <v>new</v>
          </cell>
          <cell r="AV538">
            <v>0</v>
          </cell>
          <cell r="AW538">
            <v>0</v>
          </cell>
          <cell r="AX538">
            <v>0</v>
          </cell>
          <cell r="AY538">
            <v>2</v>
          </cell>
          <cell r="AZ538">
            <v>1</v>
          </cell>
          <cell r="BA538">
            <v>0</v>
          </cell>
          <cell r="BB538">
            <v>0</v>
          </cell>
          <cell r="BD538">
            <v>1296</v>
          </cell>
          <cell r="BE538" t="e">
            <v>#N/A</v>
          </cell>
        </row>
        <row r="539">
          <cell r="A539">
            <v>942</v>
          </cell>
          <cell r="B539">
            <v>1</v>
          </cell>
          <cell r="C539" t="str">
            <v>Corbata para Uniforme Negra</v>
          </cell>
          <cell r="D539" t="str">
            <v>Corbatas,Productos,Accesorios</v>
          </cell>
          <cell r="E539">
            <v>972</v>
          </cell>
          <cell r="F539">
            <v>0</v>
          </cell>
          <cell r="G539">
            <v>0</v>
          </cell>
          <cell r="H539">
            <v>0</v>
          </cell>
          <cell r="M539">
            <v>8515748</v>
          </cell>
          <cell r="S539">
            <v>0</v>
          </cell>
          <cell r="T539">
            <v>5</v>
          </cell>
          <cell r="U539">
            <v>5</v>
          </cell>
          <cell r="V539">
            <v>5</v>
          </cell>
          <cell r="W539">
            <v>0.03</v>
          </cell>
          <cell r="X539">
            <v>8</v>
          </cell>
          <cell r="Y539">
            <v>1</v>
          </cell>
          <cell r="Z539" t="str">
            <v>both</v>
          </cell>
          <cell r="AA539">
            <v>0</v>
          </cell>
          <cell r="AD539" t="str">
            <v>Corbata ideal para los uniformes respectivos.</v>
          </cell>
          <cell r="AF539" t="str">
            <v>Cortaba,Negro</v>
          </cell>
          <cell r="AJ539" t="str">
            <v>corbata-para-uniforme-negra</v>
          </cell>
          <cell r="AM539">
            <v>1</v>
          </cell>
          <cell r="AO539">
            <v>43669.485509259262</v>
          </cell>
          <cell r="AP539">
            <v>1</v>
          </cell>
          <cell r="AQ539" t="str">
            <v>http://rerda.com/img/p/4/4/6/7/4467.jpg</v>
          </cell>
          <cell r="AR539">
            <v>0</v>
          </cell>
          <cell r="AS539" t="str">
            <v>Ancho:9 cm:6:1,Material:Gabardina Especializada para Corbatas:3:1,Longitud Extendido:138 cm:9:1,Denominación:Corbata para Uniforme:1:1</v>
          </cell>
          <cell r="AT539">
            <v>0</v>
          </cell>
          <cell r="AU539" t="str">
            <v>new</v>
          </cell>
          <cell r="AV539">
            <v>0</v>
          </cell>
          <cell r="AW539">
            <v>0</v>
          </cell>
          <cell r="AX539">
            <v>0</v>
          </cell>
          <cell r="AY539">
            <v>2</v>
          </cell>
          <cell r="AZ539">
            <v>1</v>
          </cell>
          <cell r="BA539">
            <v>0</v>
          </cell>
          <cell r="BB539">
            <v>0</v>
          </cell>
          <cell r="BD539">
            <v>972</v>
          </cell>
          <cell r="BE539" t="e">
            <v>#N/A</v>
          </cell>
        </row>
        <row r="540">
          <cell r="A540">
            <v>943</v>
          </cell>
          <cell r="B540">
            <v>1</v>
          </cell>
          <cell r="C540" t="str">
            <v>Corbata para Uniforme Azul</v>
          </cell>
          <cell r="D540" t="str">
            <v>Corbatas,Productos,Accesorios</v>
          </cell>
          <cell r="E540">
            <v>972</v>
          </cell>
          <cell r="F540">
            <v>0</v>
          </cell>
          <cell r="G540">
            <v>0</v>
          </cell>
          <cell r="H540">
            <v>0</v>
          </cell>
          <cell r="M540">
            <v>8515746</v>
          </cell>
          <cell r="S540">
            <v>0</v>
          </cell>
          <cell r="T540">
            <v>5</v>
          </cell>
          <cell r="U540">
            <v>5</v>
          </cell>
          <cell r="V540">
            <v>5</v>
          </cell>
          <cell r="W540">
            <v>0.03</v>
          </cell>
          <cell r="X540">
            <v>302</v>
          </cell>
          <cell r="Y540">
            <v>1</v>
          </cell>
          <cell r="Z540" t="str">
            <v>both</v>
          </cell>
          <cell r="AA540">
            <v>0</v>
          </cell>
          <cell r="AD540" t="str">
            <v>Corbata ideal para los uniformes respectivos.</v>
          </cell>
          <cell r="AF540" t="str">
            <v>Liceo,Militar,Cortaba,Uniforme,Azul</v>
          </cell>
          <cell r="AJ540" t="str">
            <v>corbata-para-uniforme-azul</v>
          </cell>
          <cell r="AM540">
            <v>1</v>
          </cell>
          <cell r="AO540">
            <v>43669.485729166663</v>
          </cell>
          <cell r="AP540">
            <v>1</v>
          </cell>
          <cell r="AQ540" t="str">
            <v>http://rerda.com/img/p/4/4/7/0/4470.jpg</v>
          </cell>
          <cell r="AR540">
            <v>0</v>
          </cell>
          <cell r="AS540" t="str">
            <v>Ancho:9 cm:6:1,Material:Gabardina Especializada para Corbatas:3:1,Longitud Extendido:138 cm:9:1,Denominación:Corbata para Uniforme:1:1</v>
          </cell>
          <cell r="AT540">
            <v>0</v>
          </cell>
          <cell r="AU540" t="str">
            <v>new</v>
          </cell>
          <cell r="AV540">
            <v>0</v>
          </cell>
          <cell r="AW540">
            <v>0</v>
          </cell>
          <cell r="AX540">
            <v>0</v>
          </cell>
          <cell r="AY540">
            <v>2</v>
          </cell>
          <cell r="AZ540">
            <v>1</v>
          </cell>
          <cell r="BA540">
            <v>0</v>
          </cell>
          <cell r="BB540">
            <v>0</v>
          </cell>
          <cell r="BD540">
            <v>972</v>
          </cell>
          <cell r="BE540" t="e">
            <v>#N/A</v>
          </cell>
        </row>
        <row r="541">
          <cell r="A541">
            <v>944</v>
          </cell>
          <cell r="B541">
            <v>1</v>
          </cell>
          <cell r="C541" t="str">
            <v>Muslera Pistolera Táctica Escorpión STD</v>
          </cell>
          <cell r="D541" t="str">
            <v>Musleras,Productos,Equipamientos,Pistoleras</v>
          </cell>
          <cell r="E541">
            <v>2052</v>
          </cell>
          <cell r="F541">
            <v>0</v>
          </cell>
          <cell r="G541">
            <v>0</v>
          </cell>
          <cell r="H541">
            <v>0</v>
          </cell>
          <cell r="M541">
            <v>8708196</v>
          </cell>
          <cell r="S541">
            <v>0</v>
          </cell>
          <cell r="T541">
            <v>5</v>
          </cell>
          <cell r="U541">
            <v>5</v>
          </cell>
          <cell r="V541">
            <v>5</v>
          </cell>
          <cell r="W541">
            <v>0.03</v>
          </cell>
          <cell r="X541">
            <v>89</v>
          </cell>
          <cell r="Y541">
            <v>1</v>
          </cell>
          <cell r="Z541" t="str">
            <v>both</v>
          </cell>
          <cell r="AA541">
            <v>0</v>
          </cell>
          <cell r="AD541" t="str">
            <v>Muslera táctica ideal para fuerzas armadas, instrucción y deportes como Air Soft o Paintball. Es universal, sirve para todos los calibres.</v>
          </cell>
          <cell r="AE541" t="str">
            <v xml:space="preserve">Seguro con abrojo regulable y botón. También viene un modelo para zurdos. Cinta para el cinturón, regulable y con traba. Cintas para el muslo, regulables con abrojo. </v>
          </cell>
          <cell r="AJ541" t="str">
            <v>muslera-pistolera-tactica-escorpion-std</v>
          </cell>
          <cell r="AM541">
            <v>1</v>
          </cell>
          <cell r="AO541">
            <v>43679.505069444444</v>
          </cell>
          <cell r="AP541">
            <v>1</v>
          </cell>
          <cell r="AQ541" t="str">
            <v>http://rerda.com/img/p/4/4/8/3/4483.jpg,http://rerda.com/img/p/4/4/8/4/4484.jpg,http://rerda.com/img/p/4/4/8/5/4485.jpg,http://rerda.com/img/p/4/4/8/6/4486.jpg</v>
          </cell>
          <cell r="AR541">
            <v>0</v>
          </cell>
          <cell r="AS541" t="str">
            <v>Altura:17 cm:5:1,Ancho:8 cm:6:1,Espesor:4 cm:7:1,Material:Poliamida:3:0,Modelo:STD:4:1,Capacidad:Todos los calibres:23:1,Arma:Universal:24:1</v>
          </cell>
          <cell r="AT541">
            <v>0</v>
          </cell>
          <cell r="AU541" t="str">
            <v>new</v>
          </cell>
          <cell r="AV541">
            <v>0</v>
          </cell>
          <cell r="AW541">
            <v>0</v>
          </cell>
          <cell r="AX541">
            <v>0</v>
          </cell>
          <cell r="AY541">
            <v>2</v>
          </cell>
          <cell r="AZ541">
            <v>1</v>
          </cell>
          <cell r="BA541">
            <v>0</v>
          </cell>
          <cell r="BB541">
            <v>0</v>
          </cell>
          <cell r="BD541">
            <v>2052</v>
          </cell>
          <cell r="BE541" t="e">
            <v>#N/A</v>
          </cell>
        </row>
        <row r="542">
          <cell r="A542">
            <v>945</v>
          </cell>
          <cell r="B542">
            <v>1</v>
          </cell>
          <cell r="C542" t="str">
            <v>Muslera Táctica con porta cargador STD</v>
          </cell>
          <cell r="D542" t="str">
            <v>Musleras,Productos,Equipamientos,Pistoleras</v>
          </cell>
          <cell r="E542">
            <v>2268</v>
          </cell>
          <cell r="F542">
            <v>0</v>
          </cell>
          <cell r="G542">
            <v>0</v>
          </cell>
          <cell r="H542">
            <v>0</v>
          </cell>
          <cell r="M542">
            <v>8703197</v>
          </cell>
          <cell r="S542">
            <v>0</v>
          </cell>
          <cell r="T542">
            <v>5</v>
          </cell>
          <cell r="U542">
            <v>5</v>
          </cell>
          <cell r="V542">
            <v>5</v>
          </cell>
          <cell r="W542">
            <v>0.03</v>
          </cell>
          <cell r="X542">
            <v>124</v>
          </cell>
          <cell r="Y542">
            <v>1</v>
          </cell>
          <cell r="Z542" t="str">
            <v>both</v>
          </cell>
          <cell r="AA542">
            <v>0</v>
          </cell>
          <cell r="AD542" t="str">
            <v xml:space="preserve">Muslera táctica con porta cargador, confeccionada en poliamida/cordura. </v>
          </cell>
          <cell r="AE542" t="str">
            <v xml:space="preserve">Incluye un porta cargador con abrojo regulable. Seguro para pistola regulable con abrojo y un botón. Cinta para cinturón regulable y con traba. Cintas para muslo regulables con abrojo. Es modelo universal, sirve para todos los calibres que no sean grandes. </v>
          </cell>
          <cell r="AJ542" t="str">
            <v>muslera-tactica-con-porta-cargador-std</v>
          </cell>
          <cell r="AM542">
            <v>1</v>
          </cell>
          <cell r="AO542">
            <v>43679.786736111113</v>
          </cell>
          <cell r="AP542">
            <v>1</v>
          </cell>
          <cell r="AQ542" t="str">
            <v>http://rerda.com/img/p/4/4/8/7/4487.jpg,http://rerda.com/img/p/4/4/8/8/4488.jpg,http://rerda.com/img/p/4/4/8/9/4489.jpg</v>
          </cell>
          <cell r="AR542">
            <v>0</v>
          </cell>
          <cell r="AS542" t="str">
            <v>Altura:16 cm:5:1,Ancho:8 cm:6:1,Espesor:4 cm:7:1,Material:Poliamida:3:0,Modelo:STD:4:1,Capacidad:Todos los calibres:23:1,Arma:Universal:24:1</v>
          </cell>
          <cell r="AT542">
            <v>0</v>
          </cell>
          <cell r="AU542" t="str">
            <v>new</v>
          </cell>
          <cell r="AV542">
            <v>0</v>
          </cell>
          <cell r="AW542">
            <v>0</v>
          </cell>
          <cell r="AX542">
            <v>0</v>
          </cell>
          <cell r="AY542">
            <v>2</v>
          </cell>
          <cell r="AZ542">
            <v>1</v>
          </cell>
          <cell r="BA542">
            <v>0</v>
          </cell>
          <cell r="BB542">
            <v>0</v>
          </cell>
          <cell r="BD542">
            <v>2268</v>
          </cell>
          <cell r="BE542" t="e">
            <v>#N/A</v>
          </cell>
        </row>
        <row r="543">
          <cell r="A543">
            <v>947</v>
          </cell>
          <cell r="B543">
            <v>1</v>
          </cell>
          <cell r="C543" t="str">
            <v>Gorra negra ajustable</v>
          </cell>
          <cell r="D543" t="str">
            <v>Gorras comunes,Productos,Accesorios,Gorras, Casquetes, Quepis, Boinas</v>
          </cell>
          <cell r="E543">
            <v>486</v>
          </cell>
          <cell r="F543">
            <v>0</v>
          </cell>
          <cell r="G543">
            <v>0</v>
          </cell>
          <cell r="H543">
            <v>0</v>
          </cell>
          <cell r="M543">
            <v>8400689</v>
          </cell>
          <cell r="S543">
            <v>0</v>
          </cell>
          <cell r="T543">
            <v>5</v>
          </cell>
          <cell r="U543">
            <v>5</v>
          </cell>
          <cell r="V543">
            <v>5</v>
          </cell>
          <cell r="W543">
            <v>0.03</v>
          </cell>
          <cell r="X543">
            <v>185</v>
          </cell>
          <cell r="Y543">
            <v>1</v>
          </cell>
          <cell r="Z543" t="str">
            <v>both</v>
          </cell>
          <cell r="AA543">
            <v>0</v>
          </cell>
          <cell r="AD543" t="str">
            <v xml:space="preserve">Gorra negra de gabardina regulable. Ideal para bordar o uso urbano. </v>
          </cell>
          <cell r="AF543" t="str">
            <v>Led,Gorra</v>
          </cell>
          <cell r="AJ543" t="str">
            <v>gorra-negra-ajustable</v>
          </cell>
          <cell r="AM543">
            <v>1</v>
          </cell>
          <cell r="AO543">
            <v>43686.356192129628</v>
          </cell>
          <cell r="AP543">
            <v>1</v>
          </cell>
          <cell r="AQ543" t="str">
            <v>http://rerda.com/img/p/4/5/0/0/4500.jpg,http://rerda.com/img/p/4/5/0/1/4501.jpg</v>
          </cell>
          <cell r="AR543">
            <v>0</v>
          </cell>
          <cell r="AS543" t="str">
            <v>Material:Gabardina:3:0,Modelo:F1:4:1,Cierre:Regulable con abrojo:16:1,Diámetro:Regulable:22:1</v>
          </cell>
          <cell r="AT543">
            <v>0</v>
          </cell>
          <cell r="AU543" t="str">
            <v>new</v>
          </cell>
          <cell r="AV543">
            <v>0</v>
          </cell>
          <cell r="AW543">
            <v>0</v>
          </cell>
          <cell r="AX543">
            <v>0</v>
          </cell>
          <cell r="AY543">
            <v>2</v>
          </cell>
          <cell r="AZ543">
            <v>1</v>
          </cell>
          <cell r="BA543">
            <v>0</v>
          </cell>
          <cell r="BB543">
            <v>0</v>
          </cell>
          <cell r="BD543">
            <v>486</v>
          </cell>
          <cell r="BE543" t="e">
            <v>#N/A</v>
          </cell>
        </row>
        <row r="544">
          <cell r="A544">
            <v>948</v>
          </cell>
          <cell r="B544">
            <v>1</v>
          </cell>
          <cell r="C544" t="str">
            <v>Gorra azul noche ajustable</v>
          </cell>
          <cell r="D544" t="str">
            <v>Gorras comunes,Productos,Accesorios,Gorras, Casquetes, Quepis, Boinas</v>
          </cell>
          <cell r="E544">
            <v>486</v>
          </cell>
          <cell r="F544">
            <v>0</v>
          </cell>
          <cell r="G544">
            <v>0</v>
          </cell>
          <cell r="H544">
            <v>0</v>
          </cell>
          <cell r="M544">
            <v>8400691</v>
          </cell>
          <cell r="S544">
            <v>0</v>
          </cell>
          <cell r="T544">
            <v>5</v>
          </cell>
          <cell r="U544">
            <v>5</v>
          </cell>
          <cell r="V544">
            <v>5</v>
          </cell>
          <cell r="W544">
            <v>0.03</v>
          </cell>
          <cell r="X544">
            <v>229</v>
          </cell>
          <cell r="Y544">
            <v>1</v>
          </cell>
          <cell r="Z544" t="str">
            <v>both</v>
          </cell>
          <cell r="AA544">
            <v>0</v>
          </cell>
          <cell r="AD544" t="str">
            <v xml:space="preserve">Gorra azul noche de gabardina regulable. Ideal para bordar o uso urbano. </v>
          </cell>
          <cell r="AF544" t="str">
            <v>Gorra</v>
          </cell>
          <cell r="AJ544" t="str">
            <v>gorra-azul-noche-ajustable</v>
          </cell>
          <cell r="AM544">
            <v>1</v>
          </cell>
          <cell r="AO544">
            <v>43686.360879629632</v>
          </cell>
          <cell r="AP544">
            <v>1</v>
          </cell>
          <cell r="AQ544" t="str">
            <v>http://rerda.com/img/p/4/5/0/2/4502.jpg,http://rerda.com/img/p/4/5/0/3/4503.jpg</v>
          </cell>
          <cell r="AR544">
            <v>0</v>
          </cell>
          <cell r="AS544" t="str">
            <v>Material:Gabardina:3:0,Modelo:F1:4:1,Cierre:Regulable con abrojo:16:1,Diámetro:Regulable:22:1</v>
          </cell>
          <cell r="AT544">
            <v>0</v>
          </cell>
          <cell r="AU544" t="str">
            <v>new</v>
          </cell>
          <cell r="AV544">
            <v>0</v>
          </cell>
          <cell r="AW544">
            <v>0</v>
          </cell>
          <cell r="AX544">
            <v>0</v>
          </cell>
          <cell r="AY544">
            <v>2</v>
          </cell>
          <cell r="AZ544">
            <v>1</v>
          </cell>
          <cell r="BA544">
            <v>0</v>
          </cell>
          <cell r="BB544">
            <v>0</v>
          </cell>
          <cell r="BD544">
            <v>486</v>
          </cell>
          <cell r="BE544" t="e">
            <v>#N/A</v>
          </cell>
        </row>
        <row r="545">
          <cell r="A545">
            <v>950</v>
          </cell>
          <cell r="B545">
            <v>0</v>
          </cell>
          <cell r="C545" t="str">
            <v>Gorra negra lisa de béisbol</v>
          </cell>
          <cell r="D545" t="str">
            <v>Gorras comunes,Productos,Accesorios,Gorras, Casquetes, Quepis, Boinas</v>
          </cell>
          <cell r="E545">
            <v>301.29000000000002</v>
          </cell>
          <cell r="F545">
            <v>0</v>
          </cell>
          <cell r="G545">
            <v>0</v>
          </cell>
          <cell r="H545">
            <v>0</v>
          </cell>
          <cell r="M545">
            <v>8400002</v>
          </cell>
          <cell r="S545">
            <v>0</v>
          </cell>
          <cell r="T545">
            <v>5</v>
          </cell>
          <cell r="U545">
            <v>5</v>
          </cell>
          <cell r="V545">
            <v>5</v>
          </cell>
          <cell r="W545">
            <v>0.03</v>
          </cell>
          <cell r="X545">
            <v>0</v>
          </cell>
          <cell r="Y545">
            <v>1</v>
          </cell>
          <cell r="Z545" t="str">
            <v>both</v>
          </cell>
          <cell r="AA545">
            <v>0</v>
          </cell>
          <cell r="AD545" t="str">
            <v>&lt;ul&gt;&lt;br /&gt;&lt;li&gt;Gorra negra de gabardina regulable.&lt;/li&gt;&lt;br /&gt;&lt;li&gt;Ideal para bordar, uso urbano o beisbol.&lt;/li&gt;&lt;br /&gt;&lt;/ul&gt;</v>
          </cell>
          <cell r="AF545" t="str">
            <v>Gorra</v>
          </cell>
          <cell r="AJ545" t="str">
            <v>gorra-negra-lisa-de-beisbol</v>
          </cell>
          <cell r="AM545">
            <v>1</v>
          </cell>
          <cell r="AO545">
            <v>43686.380567129629</v>
          </cell>
          <cell r="AP545">
            <v>1</v>
          </cell>
          <cell r="AQ545" t="str">
            <v>http://rerda.com/img/p/4/5/0/8/4508.jpg,http://rerda.com/img/p/4/5/0/7/4507.jpg</v>
          </cell>
          <cell r="AR545">
            <v>0</v>
          </cell>
          <cell r="AS545" t="str">
            <v>Material:Gabardina:3:0,Modelo:F1:4:1,Cierre:Regulable con abrojo:16:1,Diámetro:Regulable:22:1</v>
          </cell>
          <cell r="AT545">
            <v>0</v>
          </cell>
          <cell r="AU545" t="str">
            <v>new</v>
          </cell>
          <cell r="AV545">
            <v>0</v>
          </cell>
          <cell r="AW545">
            <v>0</v>
          </cell>
          <cell r="AX545">
            <v>0</v>
          </cell>
          <cell r="AY545">
            <v>2</v>
          </cell>
          <cell r="AZ545">
            <v>1</v>
          </cell>
          <cell r="BA545">
            <v>0</v>
          </cell>
          <cell r="BB545">
            <v>0</v>
          </cell>
          <cell r="BD545">
            <v>301.29000000000002</v>
          </cell>
          <cell r="BE545" t="e">
            <v>#N/A</v>
          </cell>
        </row>
        <row r="546">
          <cell r="A546">
            <v>951</v>
          </cell>
          <cell r="B546">
            <v>1</v>
          </cell>
          <cell r="C546" t="str">
            <v>Gorra gris lisa de béisbol</v>
          </cell>
          <cell r="D546" t="str">
            <v>Gorras comunes,Productos,Accesorios,Gorras, Casquetes, Quepis, Boinas</v>
          </cell>
          <cell r="E546">
            <v>325.39001500000001</v>
          </cell>
          <cell r="F546">
            <v>0</v>
          </cell>
          <cell r="G546">
            <v>0</v>
          </cell>
          <cell r="H546">
            <v>0</v>
          </cell>
          <cell r="M546">
            <v>8400010</v>
          </cell>
          <cell r="S546">
            <v>0</v>
          </cell>
          <cell r="T546">
            <v>5</v>
          </cell>
          <cell r="U546">
            <v>5</v>
          </cell>
          <cell r="V546">
            <v>5</v>
          </cell>
          <cell r="W546">
            <v>0.03</v>
          </cell>
          <cell r="X546">
            <v>6</v>
          </cell>
          <cell r="Y546">
            <v>1</v>
          </cell>
          <cell r="Z546" t="str">
            <v>both</v>
          </cell>
          <cell r="AA546">
            <v>0</v>
          </cell>
          <cell r="AD546" t="str">
            <v xml:space="preserve">Gorra gris de gabardina regulable. Ideal para bordar, uso urbano o beisbol. </v>
          </cell>
          <cell r="AF546" t="str">
            <v>Gorra</v>
          </cell>
          <cell r="AJ546" t="str">
            <v>gorra-gris-lisa-de-beisbol</v>
          </cell>
          <cell r="AM546">
            <v>1</v>
          </cell>
          <cell r="AO546">
            <v>43686.388761574075</v>
          </cell>
          <cell r="AP546">
            <v>1</v>
          </cell>
          <cell r="AQ546" t="str">
            <v>http://rerda.com/img/p/4/5/0/9/4509.jpg,http://rerda.com/img/p/4/5/1/0/4510.jpg</v>
          </cell>
          <cell r="AR546">
            <v>0</v>
          </cell>
          <cell r="AS546" t="str">
            <v>Material:Gabardina:3:0,Modelo:F1:4:1,Cierre:Regulable con abrojo:16:1,Diámetro:Regulable:22:1</v>
          </cell>
          <cell r="AT546">
            <v>0</v>
          </cell>
          <cell r="AU546" t="str">
            <v>new</v>
          </cell>
          <cell r="AV546">
            <v>0</v>
          </cell>
          <cell r="AW546">
            <v>0</v>
          </cell>
          <cell r="AX546">
            <v>0</v>
          </cell>
          <cell r="AY546">
            <v>2</v>
          </cell>
          <cell r="AZ546">
            <v>1</v>
          </cell>
          <cell r="BA546">
            <v>0</v>
          </cell>
          <cell r="BB546">
            <v>0</v>
          </cell>
          <cell r="BD546">
            <v>325.39</v>
          </cell>
          <cell r="BE546" t="e">
            <v>#N/A</v>
          </cell>
        </row>
        <row r="547">
          <cell r="A547">
            <v>986</v>
          </cell>
          <cell r="B547">
            <v>1</v>
          </cell>
          <cell r="C547" t="str">
            <v>Muslera SWAT Doble enganche</v>
          </cell>
          <cell r="D547" t="str">
            <v>Musleras,Productos,Equipamientos,Pistoleras</v>
          </cell>
          <cell r="E547">
            <v>2376</v>
          </cell>
          <cell r="F547">
            <v>0</v>
          </cell>
          <cell r="G547">
            <v>0</v>
          </cell>
          <cell r="H547">
            <v>0</v>
          </cell>
          <cell r="M547">
            <v>8708198</v>
          </cell>
          <cell r="S547">
            <v>0</v>
          </cell>
          <cell r="T547">
            <v>10</v>
          </cell>
          <cell r="U547">
            <v>10</v>
          </cell>
          <cell r="V547">
            <v>10</v>
          </cell>
          <cell r="W547">
            <v>0.25</v>
          </cell>
          <cell r="X547">
            <v>0</v>
          </cell>
          <cell r="Y547">
            <v>1</v>
          </cell>
          <cell r="Z547" t="str">
            <v>both</v>
          </cell>
          <cell r="AA547">
            <v>0</v>
          </cell>
          <cell r="AD547" t="str">
            <v xml:space="preserve">Muslera táctica de cordura/poliamida regulable todo calibre. </v>
          </cell>
          <cell r="AE547" t="str">
            <v xml:space="preserve">Seguro regulable con abrojo y saque rápido. Doble ajuste regulable para pierna. Pasacinto regulable en altura, con abrojo. Bordes ribeteados. Costuras en abrojo reforzadas. Un par de remaches resistentes. </v>
          </cell>
          <cell r="AJ547" t="str">
            <v>muslera-swat-doble-enganche</v>
          </cell>
          <cell r="AM547">
            <v>1</v>
          </cell>
          <cell r="AO547">
            <v>43756.476238425923</v>
          </cell>
          <cell r="AP547">
            <v>1</v>
          </cell>
          <cell r="AQ547" t="str">
            <v>http://rerda.com/img/p/4/8/0/7/4807.jpg,http://rerda.com/img/p/4/8/0/4/4804.jpg,http://rerda.com/img/p/4/8/0/5/4805.jpg,http://rerda.com/img/p/4/8/0/6/4806.jpg</v>
          </cell>
          <cell r="AR547">
            <v>0</v>
          </cell>
          <cell r="AS547" t="str">
            <v>Material:Poliamida:3:0,Modelo:STD EZ:4:1,Medidas Exteriores:16 x 16 x 5 cm:14:1,Medidas Interiores:16 x 3 x 6,5 cm:15:1,Capacidad:Regulable:23:1,Arma:Todos los calibres:24:1</v>
          </cell>
          <cell r="AT547">
            <v>0</v>
          </cell>
          <cell r="AU547" t="str">
            <v>new</v>
          </cell>
          <cell r="AV547">
            <v>0</v>
          </cell>
          <cell r="AW547">
            <v>0</v>
          </cell>
          <cell r="AX547">
            <v>0</v>
          </cell>
          <cell r="AY547">
            <v>2</v>
          </cell>
          <cell r="AZ547">
            <v>1</v>
          </cell>
          <cell r="BA547">
            <v>0</v>
          </cell>
          <cell r="BB547">
            <v>0</v>
          </cell>
          <cell r="BD547">
            <v>2376</v>
          </cell>
          <cell r="BE547" t="e">
            <v>#N/A</v>
          </cell>
        </row>
        <row r="548">
          <cell r="A548">
            <v>990</v>
          </cell>
          <cell r="B548">
            <v>1</v>
          </cell>
          <cell r="C548" t="str">
            <v>Pistolera Automatic Holster Beretta PX4 Storm</v>
          </cell>
          <cell r="D548" t="str">
            <v>Pistoleras,Productos,Equipamientos</v>
          </cell>
          <cell r="E548">
            <v>14029.200194999999</v>
          </cell>
          <cell r="F548">
            <v>0</v>
          </cell>
          <cell r="G548">
            <v>0</v>
          </cell>
          <cell r="H548">
            <v>0</v>
          </cell>
          <cell r="M548">
            <v>8703207</v>
          </cell>
          <cell r="S548">
            <v>0</v>
          </cell>
          <cell r="T548">
            <v>5</v>
          </cell>
          <cell r="U548">
            <v>5</v>
          </cell>
          <cell r="V548">
            <v>5</v>
          </cell>
          <cell r="W548">
            <v>0.03</v>
          </cell>
          <cell r="X548">
            <v>3</v>
          </cell>
          <cell r="Y548">
            <v>1</v>
          </cell>
          <cell r="Z548" t="str">
            <v>both</v>
          </cell>
          <cell r="AA548">
            <v>0</v>
          </cell>
          <cell r="AD548" t="str">
            <v>Pistolera AH PX4 con Nivel de seguridad 5, para Beretta PX4 Storm.</v>
          </cell>
          <cell r="AE548" t="str">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ell>
          <cell r="AF548" t="str">
            <v>Pistolera,Automatic Holster,Nivel 5</v>
          </cell>
          <cell r="AJ548" t="str">
            <v>pistolera-automatic-holster-beretta-px4-storm</v>
          </cell>
          <cell r="AM548">
            <v>1</v>
          </cell>
          <cell r="AO548">
            <v>43777.346909722219</v>
          </cell>
          <cell r="AP548">
            <v>1</v>
          </cell>
          <cell r="AQ548" t="str">
            <v>http://rerda.com/img/p/4/8/1/9/4819.jpg,http://rerda.com/img/p/4/8/1/1/4811.jpg,http://rerda.com/img/p/4/8/1/2/4812.jpg,http://rerda.com/img/p/4/8/1/3/4813.jpg,http://rerda.com/img/p/4/8/1/4/4814.jpg,http://rerda.com/img/p/4/8/1/5/4815.jpg,http://rerda.com/img/p/4/8/1/6/4816.jpg,http://rerda.com/img/p/4/8/1/7/4817.jpg,http://rerda.com/img/p/4/8/1/8/4818.jpg</v>
          </cell>
          <cell r="AR548">
            <v>0</v>
          </cell>
          <cell r="AS548" t="str">
            <v>Material:Polímero:3:1,Modelo:AH - PX4:4:1,Arma:Beretta PX4 Storm:24:1</v>
          </cell>
          <cell r="AT548">
            <v>0</v>
          </cell>
          <cell r="AU548" t="str">
            <v>new</v>
          </cell>
          <cell r="AV548">
            <v>0</v>
          </cell>
          <cell r="AW548">
            <v>0</v>
          </cell>
          <cell r="AX548">
            <v>0</v>
          </cell>
          <cell r="AY548">
            <v>2</v>
          </cell>
          <cell r="AZ548">
            <v>1</v>
          </cell>
          <cell r="BA548">
            <v>0</v>
          </cell>
          <cell r="BB548">
            <v>0</v>
          </cell>
          <cell r="BD548">
            <v>14029.2</v>
          </cell>
          <cell r="BE548" t="e">
            <v>#N/A</v>
          </cell>
        </row>
        <row r="549">
          <cell r="A549">
            <v>992</v>
          </cell>
          <cell r="B549">
            <v>1</v>
          </cell>
          <cell r="C549" t="str">
            <v>Gorra azul lisa de béisbol</v>
          </cell>
          <cell r="D549" t="str">
            <v>Gorras comunes,Productos,Accesorios,Gorras, Casquetes, Quepis, Boinas</v>
          </cell>
          <cell r="E549">
            <v>325.39001500000001</v>
          </cell>
          <cell r="F549">
            <v>0</v>
          </cell>
          <cell r="G549">
            <v>0</v>
          </cell>
          <cell r="H549">
            <v>0</v>
          </cell>
          <cell r="M549">
            <v>8400000</v>
          </cell>
          <cell r="S549">
            <v>0</v>
          </cell>
          <cell r="T549">
            <v>5</v>
          </cell>
          <cell r="U549">
            <v>5</v>
          </cell>
          <cell r="V549">
            <v>5</v>
          </cell>
          <cell r="W549">
            <v>0.03</v>
          </cell>
          <cell r="X549">
            <v>0</v>
          </cell>
          <cell r="Y549">
            <v>1</v>
          </cell>
          <cell r="Z549" t="str">
            <v>both</v>
          </cell>
          <cell r="AA549">
            <v>0</v>
          </cell>
          <cell r="AD549" t="str">
            <v xml:space="preserve">Gorra azul noche de gabardina regulable. Ideal para bordar, uso urbano o beisbol. </v>
          </cell>
          <cell r="AF549" t="str">
            <v>Gorra</v>
          </cell>
          <cell r="AJ549" t="str">
            <v>gorra-azul-lisa-de-beisbol</v>
          </cell>
          <cell r="AM549">
            <v>1</v>
          </cell>
          <cell r="AO549">
            <v>43790.787141203706</v>
          </cell>
          <cell r="AP549">
            <v>1</v>
          </cell>
          <cell r="AQ549" t="str">
            <v>http://rerda.com/img/p/4/8/2/5/4825.jpg,http://rerda.com/img/p/4/8/2/6/4826.jpg,http://rerda.com/img/p/4/8/2/7/4827.jpg</v>
          </cell>
          <cell r="AR549">
            <v>0</v>
          </cell>
          <cell r="AS549" t="str">
            <v>Material:Gabardina:3:0,Modelo:F1:4:1,Cierre:Regulable con abrojo:16:1,Diámetro:Regulable:22:1</v>
          </cell>
          <cell r="AT549">
            <v>0</v>
          </cell>
          <cell r="AU549" t="str">
            <v>new</v>
          </cell>
          <cell r="AV549">
            <v>0</v>
          </cell>
          <cell r="AW549">
            <v>0</v>
          </cell>
          <cell r="AX549">
            <v>0</v>
          </cell>
          <cell r="AY549">
            <v>2</v>
          </cell>
          <cell r="AZ549">
            <v>1</v>
          </cell>
          <cell r="BA549">
            <v>0</v>
          </cell>
          <cell r="BB549">
            <v>0</v>
          </cell>
          <cell r="BD549">
            <v>325.39</v>
          </cell>
          <cell r="BE549" t="e">
            <v>#N/A</v>
          </cell>
        </row>
        <row r="550">
          <cell r="A550">
            <v>999</v>
          </cell>
          <cell r="B550">
            <v>1</v>
          </cell>
          <cell r="C550" t="str">
            <v>Hebilla cinturón de gala dorada</v>
          </cell>
          <cell r="D550" t="str">
            <v>Hebillas,Productos,Atributos,Metálicos</v>
          </cell>
          <cell r="E550">
            <v>1836</v>
          </cell>
          <cell r="F550">
            <v>0</v>
          </cell>
          <cell r="G550">
            <v>0</v>
          </cell>
          <cell r="H550">
            <v>0</v>
          </cell>
          <cell r="M550">
            <v>7707011</v>
          </cell>
          <cell r="S550">
            <v>0</v>
          </cell>
          <cell r="T550">
            <v>5</v>
          </cell>
          <cell r="U550">
            <v>5</v>
          </cell>
          <cell r="V550">
            <v>5</v>
          </cell>
          <cell r="W550">
            <v>0.25</v>
          </cell>
          <cell r="X550">
            <v>125</v>
          </cell>
          <cell r="Y550">
            <v>1</v>
          </cell>
          <cell r="Z550" t="str">
            <v>both</v>
          </cell>
          <cell r="AA550">
            <v>0</v>
          </cell>
          <cell r="AD550" t="str">
            <v>Hebilla metálica dorada para el cinturón policial de gala. Cuenta con dos encastres a modo de traba y dos pasacintos labrados.</v>
          </cell>
          <cell r="AJ550" t="str">
            <v>hebilla-cinturon-de-gala-dorada</v>
          </cell>
          <cell r="AM550">
            <v>1</v>
          </cell>
          <cell r="AO550">
            <v>43809.443402777775</v>
          </cell>
          <cell r="AP550">
            <v>1</v>
          </cell>
          <cell r="AQ550" t="str">
            <v>http://rerda.com/img/p/4/8/7/7/4877.jpg</v>
          </cell>
          <cell r="AR550">
            <v>0</v>
          </cell>
          <cell r="AS550" t="str">
            <v>Material:Metal dorado:3:1,Modelo:Uniforme de Gala:4:1,Medidas Exteriores:6 x 8 cm:14:1,Diámetro:5,5 cm:22:1</v>
          </cell>
          <cell r="AT550">
            <v>0</v>
          </cell>
          <cell r="AU550" t="str">
            <v>new</v>
          </cell>
          <cell r="AV550">
            <v>0</v>
          </cell>
          <cell r="AW550">
            <v>0</v>
          </cell>
          <cell r="AX550">
            <v>0</v>
          </cell>
          <cell r="AY550">
            <v>2</v>
          </cell>
          <cell r="AZ550">
            <v>1</v>
          </cell>
          <cell r="BA550">
            <v>0</v>
          </cell>
          <cell r="BB550">
            <v>0</v>
          </cell>
          <cell r="BD550">
            <v>1836</v>
          </cell>
          <cell r="BE550" t="e">
            <v>#N/A</v>
          </cell>
        </row>
        <row r="551">
          <cell r="A551">
            <v>1000</v>
          </cell>
          <cell r="B551">
            <v>1</v>
          </cell>
          <cell r="C551" t="str">
            <v>Cinturón Laureado de Gala dorado</v>
          </cell>
          <cell r="D551" t="str">
            <v>Cinturones, correas y tirantes,Productos,Equipamientos</v>
          </cell>
          <cell r="E551">
            <v>1944</v>
          </cell>
          <cell r="F551">
            <v>0</v>
          </cell>
          <cell r="G551">
            <v>0</v>
          </cell>
          <cell r="H551">
            <v>0</v>
          </cell>
          <cell r="M551">
            <v>8701741</v>
          </cell>
          <cell r="S551">
            <v>0</v>
          </cell>
          <cell r="T551">
            <v>5</v>
          </cell>
          <cell r="U551">
            <v>5</v>
          </cell>
          <cell r="V551">
            <v>5</v>
          </cell>
          <cell r="W551">
            <v>0.25</v>
          </cell>
          <cell r="X551">
            <v>85</v>
          </cell>
          <cell r="Y551">
            <v>1</v>
          </cell>
          <cell r="Z551" t="str">
            <v>both</v>
          </cell>
          <cell r="AA551">
            <v>0</v>
          </cell>
          <cell r="AD551" t="str">
            <v>Cinturón laureado dorado para uniforme policial de gala. Cinta negra con luareado dorado.</v>
          </cell>
          <cell r="AF551" t="str">
            <v>Gala,Laureado</v>
          </cell>
          <cell r="AJ551" t="str">
            <v>cinturon-laureado-de-gala-dorado</v>
          </cell>
          <cell r="AM551">
            <v>1</v>
          </cell>
          <cell r="AO551">
            <v>43809.476273148146</v>
          </cell>
          <cell r="AP551">
            <v>1</v>
          </cell>
          <cell r="AQ551" t="str">
            <v>http://rerda.com/img/p/4/8/7/9/4879.jpg,http://rerda.com/img/p/4/8/7/8/4878.jpg</v>
          </cell>
          <cell r="AR551">
            <v>0</v>
          </cell>
          <cell r="AS551" t="str">
            <v>Ancho:4,5 cm:6:1,Material:Gabardina:3:0,Modelo:Laureado Dorado:4:1,Longitud Extendido:117 cm:9:1,Jurisdicción:Policía:2:1</v>
          </cell>
          <cell r="AT551">
            <v>0</v>
          </cell>
          <cell r="AU551" t="str">
            <v>new</v>
          </cell>
          <cell r="AV551">
            <v>0</v>
          </cell>
          <cell r="AW551">
            <v>0</v>
          </cell>
          <cell r="AX551">
            <v>0</v>
          </cell>
          <cell r="AY551">
            <v>2</v>
          </cell>
          <cell r="AZ551">
            <v>1</v>
          </cell>
          <cell r="BA551">
            <v>0</v>
          </cell>
          <cell r="BB551">
            <v>0</v>
          </cell>
          <cell r="BD551">
            <v>1944</v>
          </cell>
          <cell r="BE551" t="e">
            <v>#N/A</v>
          </cell>
        </row>
        <row r="552">
          <cell r="A552">
            <v>1009</v>
          </cell>
          <cell r="B552">
            <v>0</v>
          </cell>
          <cell r="C552" t="str">
            <v>Cubiertos Plegables Multiuso para camping</v>
          </cell>
          <cell r="D552" t="str">
            <v>Camping, maniobras o campamentos,Productos</v>
          </cell>
          <cell r="E552">
            <v>983.84</v>
          </cell>
          <cell r="F552">
            <v>0</v>
          </cell>
          <cell r="G552">
            <v>0</v>
          </cell>
          <cell r="H552">
            <v>1</v>
          </cell>
          <cell r="M552">
            <v>8521050</v>
          </cell>
          <cell r="S552">
            <v>0</v>
          </cell>
          <cell r="T552">
            <v>5</v>
          </cell>
          <cell r="U552">
            <v>5</v>
          </cell>
          <cell r="V552">
            <v>5</v>
          </cell>
          <cell r="W552">
            <v>0.03</v>
          </cell>
          <cell r="X552">
            <v>0</v>
          </cell>
          <cell r="Y552">
            <v>1</v>
          </cell>
          <cell r="Z552" t="str">
            <v>both</v>
          </cell>
          <cell r="AA552">
            <v>0</v>
          </cell>
          <cell r="AD552" t="str">
            <v>&lt;p&gt;Navaja y cubiertos plegables multiuso, de acero inoxidable.&lt;/p&gt;</v>
          </cell>
          <cell r="AE552" t="str">
            <v>&lt;div class=row"&gt;&lt;br /&gt;&lt;div class="col-sm-6"&gt;&lt;iframe width="100%" height="315" src="https://www.youtube.com/embed/Vo1MW20ZTGs?rel=0" frameborder="0" allowfullscreen="allowfullscreen"&gt;&lt;/iframe&gt;&lt;/div&gt;&lt;br /&gt;&lt;div class="col-sm-6"&gt;&lt;br /&gt;&lt;h3&gt;Funciones&lt;/h3&gt;&lt;br /&gt;&lt;ul&gt;&lt;br /&gt;&lt;li&gt;Cuchara&lt;/li&gt;&lt;br /&gt;&lt;li&gt;Llavero&lt;/li&gt;&lt;br /&gt;&lt;li&gt;Navaja&lt;/li&gt;&lt;br /&gt;&lt;li&gt;Tenedor&lt;/li&gt;&lt;br /&gt;&lt;li&gt;Tirabuzón&lt;/li&gt;&lt;br /&gt;&lt;li&gt;Destapador&lt;/li&gt;&lt;br /&gt;&lt;li&gt;Abrelatas&lt;/li&gt;&lt;br /&gt;&lt;li&gt;Punzón&lt;/li&gt;&lt;br /&gt;&lt;/ul&gt;&lt;br /&gt;&lt;/div&gt;&lt;br /&gt;&lt;/div&gt;"</v>
          </cell>
          <cell r="AF552" t="str">
            <v>Supervivencia,Camping,Multiuso</v>
          </cell>
          <cell r="AJ552" t="str">
            <v>cubiertos-plegables-multiuso-para-camping</v>
          </cell>
          <cell r="AM552">
            <v>1</v>
          </cell>
          <cell r="AO552">
            <v>43852.44599537037</v>
          </cell>
          <cell r="AP552">
            <v>1</v>
          </cell>
          <cell r="AQ552" t="str">
            <v>http://rerda.com/img/p/4/9/1/9/4919.jpg,http://rerda.com/img/p/4/9/2/3/4923.jpg,http://rerda.com/img/p/4/9/2/0/4920.jpg,http://rerda.com/img/p/4/9/2/1/4921.jpg,http://rerda.com/img/p/4/9/2/2/4922.jpg</v>
          </cell>
          <cell r="AR552">
            <v>0</v>
          </cell>
          <cell r="AS552" t="str">
            <v>Material:Acero Inoxidable:3:1</v>
          </cell>
          <cell r="AT552">
            <v>0</v>
          </cell>
          <cell r="AU552" t="str">
            <v>new</v>
          </cell>
          <cell r="AV552">
            <v>0</v>
          </cell>
          <cell r="AW552">
            <v>0</v>
          </cell>
          <cell r="AX552">
            <v>0</v>
          </cell>
          <cell r="AY552">
            <v>2</v>
          </cell>
          <cell r="AZ552">
            <v>1</v>
          </cell>
          <cell r="BA552">
            <v>0</v>
          </cell>
          <cell r="BB552">
            <v>0</v>
          </cell>
          <cell r="BD552">
            <v>983.84</v>
          </cell>
          <cell r="BE552" t="e">
            <v>#N/A</v>
          </cell>
        </row>
        <row r="553">
          <cell r="A553">
            <v>1013</v>
          </cell>
          <cell r="B553">
            <v>1</v>
          </cell>
          <cell r="C553" t="str">
            <v>Gorra azul lisa de béisbol F54</v>
          </cell>
          <cell r="D553" t="str">
            <v>Gorras comunes,Productos,Accesorios,Gorras, Casquetes, Quepis, Boinas</v>
          </cell>
          <cell r="E553">
            <v>325.39001500000001</v>
          </cell>
          <cell r="F553">
            <v>0</v>
          </cell>
          <cell r="G553">
            <v>0</v>
          </cell>
          <cell r="H553">
            <v>0</v>
          </cell>
          <cell r="M553">
            <v>8400128</v>
          </cell>
          <cell r="S553">
            <v>0</v>
          </cell>
          <cell r="T553">
            <v>5</v>
          </cell>
          <cell r="U553">
            <v>5</v>
          </cell>
          <cell r="V553">
            <v>5</v>
          </cell>
          <cell r="W553">
            <v>0.03</v>
          </cell>
          <cell r="X553">
            <v>0</v>
          </cell>
          <cell r="Y553">
            <v>1</v>
          </cell>
          <cell r="Z553" t="str">
            <v>both</v>
          </cell>
          <cell r="AA553">
            <v>0</v>
          </cell>
          <cell r="AD553" t="str">
            <v xml:space="preserve">Gorra azul noche de gabardina regulable. Ideal para bordar, uso urbano o beisbol. </v>
          </cell>
          <cell r="AF553" t="str">
            <v>Gorra</v>
          </cell>
          <cell r="AJ553" t="str">
            <v>gorra-azul-lisa-de-beisbol-f54</v>
          </cell>
          <cell r="AM553">
            <v>1</v>
          </cell>
          <cell r="AO553">
            <v>43948.393472222226</v>
          </cell>
          <cell r="AP553">
            <v>1</v>
          </cell>
          <cell r="AQ553" t="str">
            <v>http://rerda.com/img/p/4/9/4/4/4944.jpg,http://rerda.com/img/p/4/9/4/5/4945.jpg,http://rerda.com/img/p/4/9/4/6/4946.jpg</v>
          </cell>
          <cell r="AR553">
            <v>0</v>
          </cell>
          <cell r="AS553" t="str">
            <v>Material:Gabardina:3:0,Modelo:F1:4:1,Cierre:Regulable con abrojo:16:1,Diámetro:Regulable:22:1</v>
          </cell>
          <cell r="AT553">
            <v>0</v>
          </cell>
          <cell r="AU553" t="str">
            <v>new</v>
          </cell>
          <cell r="AV553">
            <v>0</v>
          </cell>
          <cell r="AW553">
            <v>0</v>
          </cell>
          <cell r="AX553">
            <v>0</v>
          </cell>
          <cell r="AY553">
            <v>2</v>
          </cell>
          <cell r="AZ553">
            <v>1</v>
          </cell>
          <cell r="BA553">
            <v>0</v>
          </cell>
          <cell r="BB553">
            <v>0</v>
          </cell>
          <cell r="BD553">
            <v>325.39</v>
          </cell>
          <cell r="BE553" t="e">
            <v>#N/A</v>
          </cell>
        </row>
        <row r="554">
          <cell r="A554">
            <v>1014</v>
          </cell>
          <cell r="B554">
            <v>1</v>
          </cell>
          <cell r="C554" t="str">
            <v>Gorra negra lisa de béisbol F54</v>
          </cell>
          <cell r="D554" t="str">
            <v>Gorras comunes,Productos,Accesorios,Gorras, Casquetes, Quepis, Boinas</v>
          </cell>
          <cell r="E554">
            <v>325.39001500000001</v>
          </cell>
          <cell r="F554">
            <v>0</v>
          </cell>
          <cell r="G554">
            <v>0</v>
          </cell>
          <cell r="H554">
            <v>0</v>
          </cell>
          <cell r="M554">
            <v>8400129</v>
          </cell>
          <cell r="S554">
            <v>0</v>
          </cell>
          <cell r="T554">
            <v>5</v>
          </cell>
          <cell r="U554">
            <v>5</v>
          </cell>
          <cell r="V554">
            <v>5</v>
          </cell>
          <cell r="W554">
            <v>0.03</v>
          </cell>
          <cell r="X554">
            <v>161</v>
          </cell>
          <cell r="Y554">
            <v>1</v>
          </cell>
          <cell r="Z554" t="str">
            <v>both</v>
          </cell>
          <cell r="AA554">
            <v>0</v>
          </cell>
          <cell r="AD554" t="str">
            <v xml:space="preserve">Gorra negra de gabardina regulable. Ideal para bordar, uso urbano o beisbol. </v>
          </cell>
          <cell r="AF554" t="str">
            <v>Gorra</v>
          </cell>
          <cell r="AJ554" t="str">
            <v>gorra-negra-lisa-de-beisbol-f54</v>
          </cell>
          <cell r="AM554">
            <v>1</v>
          </cell>
          <cell r="AO554">
            <v>43948.401064814818</v>
          </cell>
          <cell r="AP554">
            <v>1</v>
          </cell>
          <cell r="AQ554" t="str">
            <v>http://rerda.com/img/p/4/9/4/8/4948.jpg,http://rerda.com/img/p/4/9/4/7/4947.jpg</v>
          </cell>
          <cell r="AR554">
            <v>0</v>
          </cell>
          <cell r="AS554" t="str">
            <v>Material:Gabardina:3:0,Modelo:F1:4:1,Cierre:Regulable con abrojo:16:1,Diámetro:Regulable:22:1</v>
          </cell>
          <cell r="AT554">
            <v>0</v>
          </cell>
          <cell r="AU554" t="str">
            <v>new</v>
          </cell>
          <cell r="AV554">
            <v>0</v>
          </cell>
          <cell r="AW554">
            <v>0</v>
          </cell>
          <cell r="AX554">
            <v>0</v>
          </cell>
          <cell r="AY554">
            <v>2</v>
          </cell>
          <cell r="AZ554">
            <v>1</v>
          </cell>
          <cell r="BA554">
            <v>0</v>
          </cell>
          <cell r="BB554">
            <v>0</v>
          </cell>
          <cell r="BD554">
            <v>325.39</v>
          </cell>
          <cell r="BE554" t="e">
            <v>#N/A</v>
          </cell>
        </row>
        <row r="555">
          <cell r="A555">
            <v>1019</v>
          </cell>
          <cell r="B555">
            <v>1</v>
          </cell>
          <cell r="C555" t="str">
            <v>Navaja Buck DA139 semi automática</v>
          </cell>
          <cell r="D555" t="str">
            <v>Cuchillos,Productos,Accesorios</v>
          </cell>
          <cell r="E555">
            <v>1512</v>
          </cell>
          <cell r="F555">
            <v>0</v>
          </cell>
          <cell r="G555">
            <v>0</v>
          </cell>
          <cell r="H555">
            <v>0</v>
          </cell>
          <cell r="M555">
            <v>8520110</v>
          </cell>
          <cell r="S555">
            <v>0</v>
          </cell>
          <cell r="T555">
            <v>10</v>
          </cell>
          <cell r="U555">
            <v>10</v>
          </cell>
          <cell r="V555">
            <v>10</v>
          </cell>
          <cell r="W555">
            <v>0.2</v>
          </cell>
          <cell r="X555">
            <v>4</v>
          </cell>
          <cell r="Y555">
            <v>1</v>
          </cell>
          <cell r="Z555" t="str">
            <v>both</v>
          </cell>
          <cell r="AA555">
            <v>0</v>
          </cell>
          <cell r="AD555" t="str">
            <v>Esta navaja es muy buena para las actividades de camping, supervivencia, caza. Incluso para el típico asado familiar.</v>
          </cell>
          <cell r="AE555" t="str">
            <v>Navaja táctica semi automática confexionado en acero de muy alta calidad. Cuenta con pasacinto. Desarmable mediante tornillos Torc. Largo total abierto/extendido: 22,5 cm. Largo de la hoja: 10 cm. Largo del mango: 12,5 cm. Ancho total: 4 cm. Ancho de la hoja: 2,5 cm.</v>
          </cell>
          <cell r="AF555" t="str">
            <v>Navaja</v>
          </cell>
          <cell r="AJ555" t="str">
            <v>navaja-buck-da139-semi-automatica</v>
          </cell>
          <cell r="AM555">
            <v>1</v>
          </cell>
          <cell r="AO555">
            <v>43956.530057870368</v>
          </cell>
          <cell r="AP555">
            <v>1</v>
          </cell>
          <cell r="AQ555" t="str">
            <v>http://rerda.com/img/p/4/9/6/6/4966.jpg,http://rerda.com/img/p/4/9/6/7/4967.jpg,http://rerda.com/img/p/4/9/6/8/4968.jpg,http://rerda.com/img/p/4/9/6/9/4969.jpg</v>
          </cell>
          <cell r="AR555">
            <v>0</v>
          </cell>
          <cell r="AS555" t="str">
            <v>Material:Acero Inoxidable:3:1,Modelo:Buck DA139:4:1</v>
          </cell>
          <cell r="AT555">
            <v>0</v>
          </cell>
          <cell r="AU555" t="str">
            <v>new</v>
          </cell>
          <cell r="AV555">
            <v>0</v>
          </cell>
          <cell r="AW555">
            <v>0</v>
          </cell>
          <cell r="AX555">
            <v>0</v>
          </cell>
          <cell r="AY555">
            <v>2</v>
          </cell>
          <cell r="AZ555">
            <v>1</v>
          </cell>
          <cell r="BA555">
            <v>0</v>
          </cell>
          <cell r="BB555">
            <v>0</v>
          </cell>
          <cell r="BD555">
            <v>1512</v>
          </cell>
          <cell r="BE555" t="e">
            <v>#N/A</v>
          </cell>
        </row>
        <row r="556">
          <cell r="A556">
            <v>1020</v>
          </cell>
          <cell r="B556">
            <v>1</v>
          </cell>
          <cell r="C556" t="str">
            <v>Sudadera Red Militar Táctica Verde 160x45</v>
          </cell>
          <cell r="D556" t="str">
            <v>Bufandas,Productos,Accesorios</v>
          </cell>
          <cell r="E556">
            <v>486</v>
          </cell>
          <cell r="F556">
            <v>0</v>
          </cell>
          <cell r="G556">
            <v>0</v>
          </cell>
          <cell r="H556">
            <v>0</v>
          </cell>
          <cell r="M556">
            <v>8401011</v>
          </cell>
          <cell r="S556">
            <v>0</v>
          </cell>
          <cell r="T556">
            <v>5</v>
          </cell>
          <cell r="U556">
            <v>5</v>
          </cell>
          <cell r="V556">
            <v>5</v>
          </cell>
          <cell r="W556">
            <v>0.03</v>
          </cell>
          <cell r="X556">
            <v>0</v>
          </cell>
          <cell r="Y556">
            <v>1</v>
          </cell>
          <cell r="Z556" t="str">
            <v>both</v>
          </cell>
          <cell r="AA556">
            <v>0</v>
          </cell>
          <cell r="AD556" t="str">
            <v xml:space="preserve">Sudadera militar de algodón tejida en red. Mantiene el calor corporal en el cuello. Sirve como opción de camuflage de rostro como de arma. </v>
          </cell>
          <cell r="AE556" t="str">
            <v>Es usada ampliamante en Ejército y Gendarmería.</v>
          </cell>
          <cell r="AF556" t="str">
            <v>Policía,Militar,Red,Sudadera</v>
          </cell>
          <cell r="AJ556" t="str">
            <v>sudadera-red-militar-tactica-verde-160x45</v>
          </cell>
          <cell r="AM556">
            <v>1</v>
          </cell>
          <cell r="AO556">
            <v>43959.674930555557</v>
          </cell>
          <cell r="AP556">
            <v>1</v>
          </cell>
          <cell r="AQ556" t="str">
            <v>http://rerda.com/img/p/4/9/8/2/4982.jpg</v>
          </cell>
          <cell r="AR556">
            <v>0</v>
          </cell>
          <cell r="AS556" t="str">
            <v>Ancho:45 cm:6:1,Modelo:Tejido Red:4:1,Longitud Extendido:160 cm:9:1,Denominación:Sudadera Táctica:1:1</v>
          </cell>
          <cell r="AT556">
            <v>0</v>
          </cell>
          <cell r="AU556" t="str">
            <v>new</v>
          </cell>
          <cell r="AV556">
            <v>0</v>
          </cell>
          <cell r="AW556">
            <v>0</v>
          </cell>
          <cell r="AX556">
            <v>0</v>
          </cell>
          <cell r="AY556">
            <v>2</v>
          </cell>
          <cell r="AZ556">
            <v>1</v>
          </cell>
          <cell r="BA556">
            <v>0</v>
          </cell>
          <cell r="BB556">
            <v>0</v>
          </cell>
          <cell r="BD556">
            <v>486</v>
          </cell>
          <cell r="BE556" t="e">
            <v>#N/A</v>
          </cell>
        </row>
        <row r="557">
          <cell r="A557">
            <v>1021</v>
          </cell>
          <cell r="B557">
            <v>1</v>
          </cell>
          <cell r="C557" t="str">
            <v>Sudadera Red Militar Táctica Verde 160x25</v>
          </cell>
          <cell r="D557" t="str">
            <v>Bufandas,Productos,Accesorios</v>
          </cell>
          <cell r="E557">
            <v>380</v>
          </cell>
          <cell r="F557">
            <v>0</v>
          </cell>
          <cell r="G557">
            <v>0</v>
          </cell>
          <cell r="H557">
            <v>0</v>
          </cell>
          <cell r="M557">
            <v>8401012</v>
          </cell>
          <cell r="S557">
            <v>0</v>
          </cell>
          <cell r="T557">
            <v>5</v>
          </cell>
          <cell r="U557">
            <v>5</v>
          </cell>
          <cell r="V557">
            <v>5</v>
          </cell>
          <cell r="W557">
            <v>0.03</v>
          </cell>
          <cell r="X557">
            <v>0</v>
          </cell>
          <cell r="Y557">
            <v>1</v>
          </cell>
          <cell r="Z557" t="str">
            <v>both</v>
          </cell>
          <cell r="AA557">
            <v>0</v>
          </cell>
          <cell r="AD557" t="str">
            <v xml:space="preserve">Sudadera militar de algodón tejida en red. Mantiene el calor corporal en el cuello. Sirve como opción de camuflage de rostro como de arma. </v>
          </cell>
          <cell r="AE557" t="str">
            <v>Es usada ampliamante en Ejército y Gendarmería.</v>
          </cell>
          <cell r="AF557" t="str">
            <v>Policía,Militar,Red,Sudadera</v>
          </cell>
          <cell r="AJ557" t="str">
            <v>sudadera-red-militar-tactica-verde-160x25</v>
          </cell>
          <cell r="AM557">
            <v>1</v>
          </cell>
          <cell r="AO557">
            <v>43959.684155092589</v>
          </cell>
          <cell r="AP557">
            <v>1</v>
          </cell>
          <cell r="AQ557" t="str">
            <v>http://rerda.com/img/p/4/9/8/3/4983.jpg</v>
          </cell>
          <cell r="AR557">
            <v>0</v>
          </cell>
          <cell r="AS557" t="str">
            <v>Ancho:25 cm:6:1,Modelo:Tejido Red:4:1,Longitud Extendido:160 cm:9:1,Denominación:Sudadera Táctica:1:1</v>
          </cell>
          <cell r="AT557">
            <v>0</v>
          </cell>
          <cell r="AU557" t="str">
            <v>new</v>
          </cell>
          <cell r="AV557">
            <v>0</v>
          </cell>
          <cell r="AW557">
            <v>0</v>
          </cell>
          <cell r="AX557">
            <v>0</v>
          </cell>
          <cell r="AY557">
            <v>2</v>
          </cell>
          <cell r="AZ557">
            <v>1</v>
          </cell>
          <cell r="BA557">
            <v>0</v>
          </cell>
          <cell r="BB557">
            <v>0</v>
          </cell>
          <cell r="BD557">
            <v>380</v>
          </cell>
          <cell r="BE557" t="e">
            <v>#N/A</v>
          </cell>
        </row>
        <row r="558">
          <cell r="A558">
            <v>1024</v>
          </cell>
          <cell r="B558">
            <v>1</v>
          </cell>
          <cell r="C558" t="str">
            <v>Linterna táctica highligth torch sin caja</v>
          </cell>
          <cell r="D558" t="str">
            <v>Linternas,Productos,Accesorios</v>
          </cell>
          <cell r="E558">
            <v>1188</v>
          </cell>
          <cell r="F558">
            <v>0</v>
          </cell>
          <cell r="G558">
            <v>0</v>
          </cell>
          <cell r="H558">
            <v>0</v>
          </cell>
          <cell r="M558">
            <v>8520936</v>
          </cell>
          <cell r="S558">
            <v>0</v>
          </cell>
          <cell r="T558">
            <v>5</v>
          </cell>
          <cell r="U558">
            <v>5</v>
          </cell>
          <cell r="V558">
            <v>5</v>
          </cell>
          <cell r="W558">
            <v>0.03</v>
          </cell>
          <cell r="X558">
            <v>112</v>
          </cell>
          <cell r="Y558">
            <v>1</v>
          </cell>
          <cell r="Z558" t="str">
            <v>both</v>
          </cell>
          <cell r="AA558">
            <v>0</v>
          </cell>
          <cell r="AD558" t="str">
            <v xml:space="preserve">Linterna a LED T6 de tipo militar y táctica con vida últil de 100.000 horas. Incluye cable cargardor USB de la batería. Sin caja. No es sumergible. </v>
          </cell>
          <cell r="AE558" t="str">
            <v xml:space="preserve">Batería 18650 recargable de 8.800mAh. Correa para mano. Resistente al agua. Tubo de plástico transparente para sostener la pila usb. Compuesta en un material antiabrasivo. Aerometal resistente. Zoom regulable 1x-x2000. </v>
          </cell>
          <cell r="AF558" t="str">
            <v>Linterna,USB,Táctica,Policial,AAA</v>
          </cell>
          <cell r="AJ558" t="str">
            <v>linterna-tactica-highligth-torch-sin-caja</v>
          </cell>
          <cell r="AM558">
            <v>1</v>
          </cell>
          <cell r="AO558">
            <v>43971.552384259259</v>
          </cell>
          <cell r="AP558">
            <v>1</v>
          </cell>
          <cell r="AQ558" t="str">
            <v>http://rerda.com/img/p/5/0/0/8/5008.jpg,http://rerda.com/img/p/5/0/0/3/5003.jpg,http://rerda.com/img/p/5/0/0/4/5004.jpg,http://rerda.com/img/p/5/0/0/5/5005.jpg</v>
          </cell>
          <cell r="AR558">
            <v>0</v>
          </cell>
          <cell r="AS558" t="str">
            <v>Altura:17,5 cm:5:1,Material:Aleación Metálica con Aluminio:3:1,Modelo:Táctico Policial:4:1,Longitud Extendido:19,5 cm:9:1,Longitud Plegado:17 cm:10:1,Voltage de entrada:3,8 a 4,7v:11:1,Zoom:1x a 2000x:18:1,Recargable:Sí:19:0,USB:Cable cargador:20:1,Batería:18650:21:1,Diámetro:3,5 cm:22:1</v>
          </cell>
          <cell r="AT558">
            <v>0</v>
          </cell>
          <cell r="AU558" t="str">
            <v>new</v>
          </cell>
          <cell r="AV558">
            <v>0</v>
          </cell>
          <cell r="AW558">
            <v>0</v>
          </cell>
          <cell r="AX558">
            <v>0</v>
          </cell>
          <cell r="AY558">
            <v>2</v>
          </cell>
          <cell r="AZ558">
            <v>1</v>
          </cell>
          <cell r="BA558">
            <v>0</v>
          </cell>
          <cell r="BB558">
            <v>0</v>
          </cell>
          <cell r="BD558">
            <v>1188</v>
          </cell>
          <cell r="BE558" t="e">
            <v>#N/A</v>
          </cell>
        </row>
        <row r="559">
          <cell r="A559">
            <v>1030</v>
          </cell>
          <cell r="B559">
            <v>1</v>
          </cell>
          <cell r="C559" t="str">
            <v>Mira Láser roja con luz y cable riel Picatinny</v>
          </cell>
          <cell r="D559" t="str">
            <v>Miras,Productos,Equipamientos</v>
          </cell>
          <cell r="E559">
            <v>4860</v>
          </cell>
          <cell r="F559">
            <v>0</v>
          </cell>
          <cell r="G559">
            <v>0</v>
          </cell>
          <cell r="H559">
            <v>0</v>
          </cell>
          <cell r="M559">
            <v>8520017</v>
          </cell>
          <cell r="S559">
            <v>0</v>
          </cell>
          <cell r="T559">
            <v>12</v>
          </cell>
          <cell r="U559">
            <v>5</v>
          </cell>
          <cell r="V559">
            <v>7</v>
          </cell>
          <cell r="W559">
            <v>0.25</v>
          </cell>
          <cell r="X559">
            <v>0</v>
          </cell>
          <cell r="Y559">
            <v>1</v>
          </cell>
          <cell r="Z559" t="str">
            <v>both</v>
          </cell>
          <cell r="AA559">
            <v>0</v>
          </cell>
          <cell r="AD559" t="str">
            <v>Mira láser profesional para riel Picatinny; con luz roja, linterna incorporada y un cable para prender.</v>
          </cell>
          <cell r="AE559" t="str">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ell>
          <cell r="AJ559" t="str">
            <v>mira-laser-roja-con-luz-y-cable-riel-picatinny</v>
          </cell>
          <cell r="AM559">
            <v>1</v>
          </cell>
          <cell r="AO559">
            <v>43987.71434027778</v>
          </cell>
          <cell r="AP559">
            <v>1</v>
          </cell>
          <cell r="AQ559" t="str">
            <v>http://rerda.com/img/p/6/2/7/0/6270.jpg,http://rerda.com/img/p/6/2/7/3/6273.jpg,http://rerda.com/img/p/6/2/6/8/6268.jpg,http://rerda.com/img/p/6/2/6/9/6269.jpg,http://rerda.com/img/p/6/2/7/1/6271.jpg,http://rerda.com/img/p/6/2/7/2/6272.jpg</v>
          </cell>
          <cell r="AR559">
            <v>0</v>
          </cell>
          <cell r="AS559" t="str">
            <v>Altura:5,3 cm:5:1,Ancho:4 cm.:6:1,Espesor:9,5 cm.:7:1,Voltage de Salida:3,7v x 2:12:1,Recargable:Sí:19:0,Batería:2 pilas Li-ion 16340 de 1800mAh CE cada una.:21:1,Arma:Para Riel Picatinny:24:1</v>
          </cell>
          <cell r="AT559">
            <v>0</v>
          </cell>
          <cell r="AU559" t="str">
            <v>new</v>
          </cell>
          <cell r="AV559">
            <v>0</v>
          </cell>
          <cell r="AW559">
            <v>0</v>
          </cell>
          <cell r="AX559">
            <v>0</v>
          </cell>
          <cell r="AY559">
            <v>2</v>
          </cell>
          <cell r="AZ559">
            <v>1</v>
          </cell>
          <cell r="BA559">
            <v>0</v>
          </cell>
          <cell r="BB559">
            <v>0</v>
          </cell>
          <cell r="BD559">
            <v>4860</v>
          </cell>
          <cell r="BE559" t="e">
            <v>#N/A</v>
          </cell>
        </row>
        <row r="560">
          <cell r="A560">
            <v>1031</v>
          </cell>
          <cell r="B560">
            <v>1</v>
          </cell>
          <cell r="C560" t="str">
            <v>Pila recargable GH18650 Unarmfire 3,7v</v>
          </cell>
          <cell r="D560" t="str">
            <v>Linternas,Productos,Accesorios</v>
          </cell>
          <cell r="E560">
            <v>324</v>
          </cell>
          <cell r="F560">
            <v>0</v>
          </cell>
          <cell r="G560">
            <v>0</v>
          </cell>
          <cell r="H560">
            <v>0</v>
          </cell>
          <cell r="M560">
            <v>8520629</v>
          </cell>
          <cell r="S560">
            <v>0</v>
          </cell>
          <cell r="T560">
            <v>10</v>
          </cell>
          <cell r="U560">
            <v>10</v>
          </cell>
          <cell r="V560">
            <v>10</v>
          </cell>
          <cell r="W560">
            <v>0.25</v>
          </cell>
          <cell r="X560">
            <v>478</v>
          </cell>
          <cell r="Y560">
            <v>1</v>
          </cell>
          <cell r="Z560" t="str">
            <v>both</v>
          </cell>
          <cell r="AA560">
            <v>0</v>
          </cell>
          <cell r="AD560" t="str">
            <v xml:space="preserve">Pila recargable GH18650 Unarmfire 3,7v de 6800mAh.  . </v>
          </cell>
          <cell r="AE560" t="str">
            <v>Marca: UnarmFire. Modelo: GH 18650. Voltage: 3,7. Capacidad: 6800mAh. Material: Li-ion. Usos: linternas y diversos dispositivos.</v>
          </cell>
          <cell r="AJ560" t="str">
            <v>pila-recargable-gh18650-unarmfire-37v</v>
          </cell>
          <cell r="AM560">
            <v>1</v>
          </cell>
          <cell r="AO560">
            <v>44001.511747685188</v>
          </cell>
          <cell r="AP560">
            <v>1</v>
          </cell>
          <cell r="AQ560" t="str">
            <v>http://rerda.com/img/p/6/0/7/4/6074.jpg</v>
          </cell>
          <cell r="AR560">
            <v>0</v>
          </cell>
          <cell r="AT560">
            <v>0</v>
          </cell>
          <cell r="AU560" t="str">
            <v>new</v>
          </cell>
          <cell r="AV560">
            <v>0</v>
          </cell>
          <cell r="AW560">
            <v>0</v>
          </cell>
          <cell r="AX560">
            <v>0</v>
          </cell>
          <cell r="AY560">
            <v>2</v>
          </cell>
          <cell r="AZ560">
            <v>1</v>
          </cell>
          <cell r="BA560">
            <v>0</v>
          </cell>
          <cell r="BB560">
            <v>0</v>
          </cell>
          <cell r="BD560">
            <v>324</v>
          </cell>
          <cell r="BE560" t="e">
            <v>#N/A</v>
          </cell>
        </row>
        <row r="561">
          <cell r="A561">
            <v>1032</v>
          </cell>
          <cell r="B561">
            <v>1</v>
          </cell>
          <cell r="C561" t="str">
            <v>Pila recargable YBF 18650 3,7v</v>
          </cell>
          <cell r="D561" t="str">
            <v>Linternas,Productos,Accesorios</v>
          </cell>
          <cell r="E561">
            <v>324</v>
          </cell>
          <cell r="F561">
            <v>0</v>
          </cell>
          <cell r="G561">
            <v>0</v>
          </cell>
          <cell r="H561">
            <v>0</v>
          </cell>
          <cell r="M561">
            <v>8520629</v>
          </cell>
          <cell r="S561">
            <v>0</v>
          </cell>
          <cell r="T561">
            <v>10</v>
          </cell>
          <cell r="U561">
            <v>10</v>
          </cell>
          <cell r="V561">
            <v>10</v>
          </cell>
          <cell r="W561">
            <v>0.25</v>
          </cell>
          <cell r="X561">
            <v>478</v>
          </cell>
          <cell r="Y561">
            <v>1</v>
          </cell>
          <cell r="Z561" t="str">
            <v>both</v>
          </cell>
          <cell r="AA561">
            <v>0</v>
          </cell>
          <cell r="AD561" t="str">
            <v xml:space="preserve">Pila YBF recargable 18650 3,7v de 6800mAh.  . </v>
          </cell>
          <cell r="AE561" t="str">
            <v>Marca: YBF. Modelo: YBF 18650. Voltage: 3,7. Capacidad: 8800mAh. Material: Li-ion. Usos: linternas y diversos dispositivos.</v>
          </cell>
          <cell r="AJ561" t="str">
            <v>pila-recargable-ybf-18650-37v</v>
          </cell>
          <cell r="AM561">
            <v>1</v>
          </cell>
          <cell r="AO561">
            <v>44001.554571759261</v>
          </cell>
          <cell r="AP561">
            <v>1</v>
          </cell>
          <cell r="AQ561" t="str">
            <v>http://rerda.com/img/p/5/0/3/6/5036.jpg</v>
          </cell>
          <cell r="AR561">
            <v>0</v>
          </cell>
          <cell r="AT561">
            <v>0</v>
          </cell>
          <cell r="AU561" t="str">
            <v>new</v>
          </cell>
          <cell r="AV561">
            <v>0</v>
          </cell>
          <cell r="AW561">
            <v>0</v>
          </cell>
          <cell r="AX561">
            <v>0</v>
          </cell>
          <cell r="AY561">
            <v>2</v>
          </cell>
          <cell r="AZ561">
            <v>1</v>
          </cell>
          <cell r="BA561">
            <v>0</v>
          </cell>
          <cell r="BB561">
            <v>0</v>
          </cell>
          <cell r="BD561">
            <v>324</v>
          </cell>
          <cell r="BE561" t="e">
            <v>#N/A</v>
          </cell>
        </row>
        <row r="562">
          <cell r="A562">
            <v>1033</v>
          </cell>
          <cell r="B562">
            <v>1</v>
          </cell>
          <cell r="C562" t="str">
            <v>Cargador De Pilas Universal</v>
          </cell>
          <cell r="D562" t="str">
            <v>Linternas,Productos,Accesorios</v>
          </cell>
          <cell r="E562">
            <v>324</v>
          </cell>
          <cell r="F562">
            <v>0</v>
          </cell>
          <cell r="G562">
            <v>0</v>
          </cell>
          <cell r="H562">
            <v>0</v>
          </cell>
          <cell r="M562">
            <v>8520100</v>
          </cell>
          <cell r="S562">
            <v>0</v>
          </cell>
          <cell r="T562">
            <v>10</v>
          </cell>
          <cell r="U562">
            <v>10</v>
          </cell>
          <cell r="V562">
            <v>10</v>
          </cell>
          <cell r="W562">
            <v>0.4</v>
          </cell>
          <cell r="X562">
            <v>27</v>
          </cell>
          <cell r="Y562">
            <v>1</v>
          </cell>
          <cell r="Z562" t="str">
            <v>both</v>
          </cell>
          <cell r="AA562">
            <v>0</v>
          </cell>
          <cell r="AD562" t="str">
            <v>Cargador Universal de Pilas 26650, 18650, 14500</v>
          </cell>
          <cell r="AE562" t="str">
            <v>Dispone de un led indicador de encendido. Tope de polo negativo, regulable mediante resorte interno. Modelo: NK-205. Entrada: DV 5v 2A Max. Salida: DC4.2V. Amperaje: 6500mAh. Incluye: Cable USB.</v>
          </cell>
          <cell r="AJ562" t="str">
            <v>cargador-de-pilas-universal</v>
          </cell>
          <cell r="AM562">
            <v>1</v>
          </cell>
          <cell r="AO562">
            <v>44001.557395833333</v>
          </cell>
          <cell r="AP562">
            <v>1</v>
          </cell>
          <cell r="AQ562" t="str">
            <v>http://rerda.com/img/p/5/0/3/7/5037.jpg</v>
          </cell>
          <cell r="AR562">
            <v>0</v>
          </cell>
          <cell r="AT562">
            <v>0</v>
          </cell>
          <cell r="AU562" t="str">
            <v>new</v>
          </cell>
          <cell r="AV562">
            <v>0</v>
          </cell>
          <cell r="AW562">
            <v>0</v>
          </cell>
          <cell r="AX562">
            <v>0</v>
          </cell>
          <cell r="AY562">
            <v>2</v>
          </cell>
          <cell r="AZ562">
            <v>1</v>
          </cell>
          <cell r="BA562">
            <v>0</v>
          </cell>
          <cell r="BB562">
            <v>0</v>
          </cell>
          <cell r="BD562">
            <v>324</v>
          </cell>
          <cell r="BE562" t="e">
            <v>#N/A</v>
          </cell>
        </row>
        <row r="563">
          <cell r="A563">
            <v>1034</v>
          </cell>
          <cell r="B563">
            <v>1</v>
          </cell>
          <cell r="C563" t="str">
            <v>Correa Banda Reflectiva Con Leds</v>
          </cell>
          <cell r="D563" t="str">
            <v>Linternas,Productos,Accesorios</v>
          </cell>
          <cell r="E563">
            <v>216</v>
          </cell>
          <cell r="F563">
            <v>0</v>
          </cell>
          <cell r="G563">
            <v>0</v>
          </cell>
          <cell r="H563">
            <v>0</v>
          </cell>
          <cell r="M563">
            <v>8522012</v>
          </cell>
          <cell r="S563">
            <v>0</v>
          </cell>
          <cell r="T563">
            <v>10</v>
          </cell>
          <cell r="U563">
            <v>10</v>
          </cell>
          <cell r="V563">
            <v>10</v>
          </cell>
          <cell r="W563">
            <v>0.25</v>
          </cell>
          <cell r="X563">
            <v>5</v>
          </cell>
          <cell r="Y563">
            <v>1</v>
          </cell>
          <cell r="Z563" t="str">
            <v>both</v>
          </cell>
          <cell r="AA563">
            <v>0</v>
          </cell>
          <cell r="AD563" t="str">
            <v>NO INCLUYE LAS PILAS. Esta cinta reflectiva es ideal para ajentes de tránsito o actividades nocturnas en las cuales es muy importante estar todo el tiempo señalizado.</v>
          </cell>
          <cell r="AE563" t="str">
            <v>Cuenta con 4 lámparas leds en modo destello. Correa elástica con abrojo. Cavidad para la pila asegurada con abrojo. Utiliza una pila de Litio de tipo CR3032 de 3v. NO INCLUYE LAS PILAS. Botón de encendido. Contorno máximo: 36 cm. Contorno mínimo: 28 cm.</v>
          </cell>
          <cell r="AJ563" t="str">
            <v>correa-banda-reflectiva-con-leds</v>
          </cell>
          <cell r="AM563">
            <v>1</v>
          </cell>
          <cell r="AO563">
            <v>44006.585439814815</v>
          </cell>
          <cell r="AP563">
            <v>1</v>
          </cell>
          <cell r="AQ563" t="str">
            <v>http://rerda.com/img/p/5/0/3/8/5038.jpg,http://rerda.com/img/p/5/0/3/9/5039.jpg</v>
          </cell>
          <cell r="AR563">
            <v>0</v>
          </cell>
          <cell r="AT563">
            <v>0</v>
          </cell>
          <cell r="AU563" t="str">
            <v>new</v>
          </cell>
          <cell r="AV563">
            <v>0</v>
          </cell>
          <cell r="AW563">
            <v>0</v>
          </cell>
          <cell r="AX563">
            <v>0</v>
          </cell>
          <cell r="AY563">
            <v>2</v>
          </cell>
          <cell r="AZ563">
            <v>1</v>
          </cell>
          <cell r="BA563">
            <v>0</v>
          </cell>
          <cell r="BB563">
            <v>0</v>
          </cell>
          <cell r="BD563">
            <v>216</v>
          </cell>
          <cell r="BE563" t="e">
            <v>#N/A</v>
          </cell>
        </row>
        <row r="564">
          <cell r="A564">
            <v>1036</v>
          </cell>
          <cell r="B564">
            <v>1</v>
          </cell>
          <cell r="C564" t="str">
            <v>Cinturón Táctico Urbano Grande Negro</v>
          </cell>
          <cell r="D564" t="str">
            <v>Cinturones, correas y tirantes,Productos,Equipamientos</v>
          </cell>
          <cell r="E564">
            <v>550</v>
          </cell>
          <cell r="F564">
            <v>0</v>
          </cell>
          <cell r="G564">
            <v>0</v>
          </cell>
          <cell r="H564">
            <v>0</v>
          </cell>
          <cell r="M564">
            <v>8701494</v>
          </cell>
          <cell r="S564">
            <v>0</v>
          </cell>
          <cell r="T564">
            <v>10</v>
          </cell>
          <cell r="U564">
            <v>10</v>
          </cell>
          <cell r="V564">
            <v>10</v>
          </cell>
          <cell r="W564">
            <v>0.25</v>
          </cell>
          <cell r="X564">
            <v>337</v>
          </cell>
          <cell r="Y564">
            <v>1</v>
          </cell>
          <cell r="Z564" t="str">
            <v>both</v>
          </cell>
          <cell r="AA564">
            <v>0</v>
          </cell>
          <cell r="AD564" t="str">
            <v>Este cinturón importado, cuenta con un estilo sofisticado y moderno. Totalmente regulable con su hebilla particularmente diseñada para amoldarse a cualquier talle.</v>
          </cell>
          <cell r="AE564" t="str">
            <v>Modelo: Urbano. Contorno máximo que soporta: 118 cm. Como un talle 60. Ancho: 4 cm. Largo del cinturón: 128 cm. Ancho de la hebilla: 4,5 cm. Largo de la hebilla: 5 cm. Material de la Hebilla: Polímero.</v>
          </cell>
          <cell r="AJ564" t="str">
            <v>cinturon-tactico-urbano-grande-negro</v>
          </cell>
          <cell r="AM564">
            <v>1</v>
          </cell>
          <cell r="AO564">
            <v>44013.391203703701</v>
          </cell>
          <cell r="AP564">
            <v>1</v>
          </cell>
          <cell r="AQ564" t="str">
            <v>http://rerda.com/img/p/6/2/9/9/6299.jpg,http://rerda.com/img/p/6/3/0/0/6300.jpg,http://rerda.com/img/p/6/3/0/1/6301.jpg</v>
          </cell>
          <cell r="AR564">
            <v>0</v>
          </cell>
          <cell r="AS564" t="str">
            <v>Ancho:4 cm.:6:1,Material:Poliamida:3:0,Longitud Extendido:128 cm:9:1</v>
          </cell>
          <cell r="AT564">
            <v>0</v>
          </cell>
          <cell r="AU564" t="str">
            <v>new</v>
          </cell>
          <cell r="AV564">
            <v>0</v>
          </cell>
          <cell r="AW564">
            <v>0</v>
          </cell>
          <cell r="AX564">
            <v>0</v>
          </cell>
          <cell r="AY564">
            <v>2</v>
          </cell>
          <cell r="AZ564">
            <v>1</v>
          </cell>
          <cell r="BA564">
            <v>0</v>
          </cell>
          <cell r="BB564">
            <v>0</v>
          </cell>
          <cell r="BD564">
            <v>550</v>
          </cell>
          <cell r="BE564" t="e">
            <v>#N/A</v>
          </cell>
        </row>
        <row r="565">
          <cell r="A565">
            <v>1039</v>
          </cell>
          <cell r="B565">
            <v>1</v>
          </cell>
          <cell r="C565" t="str">
            <v>Porta Handy Molle</v>
          </cell>
          <cell r="D565" t="str">
            <v>Porta handy,Productos,Equipamientos,Porta elementos</v>
          </cell>
          <cell r="E565">
            <v>1026</v>
          </cell>
          <cell r="F565">
            <v>0</v>
          </cell>
          <cell r="G565">
            <v>0</v>
          </cell>
          <cell r="H565">
            <v>0</v>
          </cell>
          <cell r="M565">
            <v>8705037</v>
          </cell>
          <cell r="S565">
            <v>0</v>
          </cell>
          <cell r="T565">
            <v>0</v>
          </cell>
          <cell r="U565">
            <v>0</v>
          </cell>
          <cell r="V565">
            <v>0</v>
          </cell>
          <cell r="W565">
            <v>0</v>
          </cell>
          <cell r="X565">
            <v>1</v>
          </cell>
          <cell r="Y565">
            <v>1</v>
          </cell>
          <cell r="Z565" t="str">
            <v>both</v>
          </cell>
          <cell r="AA565">
            <v>0</v>
          </cell>
          <cell r="AD565" t="str">
            <v>Porta handy de poliamida para sistema MOLLE. Permite colocarlo en cualquier sitio que acepte este sistema.</v>
          </cell>
          <cell r="AE565" t="str">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ell>
          <cell r="AJ565" t="str">
            <v>porta-handy-molle</v>
          </cell>
          <cell r="AM565">
            <v>1</v>
          </cell>
          <cell r="AO565">
            <v>44033.653912037036</v>
          </cell>
          <cell r="AP565">
            <v>1</v>
          </cell>
          <cell r="AQ565" t="str">
            <v>http://rerda.com/img/p/5/0/7/9/5079.jpg,http://rerda.com/img/p/5/0/7/5/5075.jpg,http://rerda.com/img/p/5/0/7/6/5076.jpg,http://rerda.com/img/p/5/0/7/7/5077.jpg,http://rerda.com/img/p/5/0/7/8/5078.jpg</v>
          </cell>
          <cell r="AR565">
            <v>0</v>
          </cell>
          <cell r="AS565" t="str">
            <v>Material:Poliamida:3:0,Modelo:MOLLE:4:1</v>
          </cell>
          <cell r="AT565">
            <v>0</v>
          </cell>
          <cell r="AU565" t="str">
            <v>new</v>
          </cell>
          <cell r="AV565">
            <v>0</v>
          </cell>
          <cell r="AW565">
            <v>0</v>
          </cell>
          <cell r="AX565">
            <v>0</v>
          </cell>
          <cell r="AY565">
            <v>2</v>
          </cell>
          <cell r="AZ565">
            <v>1</v>
          </cell>
          <cell r="BA565">
            <v>0</v>
          </cell>
          <cell r="BB565">
            <v>0</v>
          </cell>
          <cell r="BD565">
            <v>1026</v>
          </cell>
          <cell r="BE565" t="e">
            <v>#N/A</v>
          </cell>
        </row>
        <row r="566">
          <cell r="A566">
            <v>1041</v>
          </cell>
          <cell r="B566">
            <v>1</v>
          </cell>
          <cell r="C566" t="str">
            <v>Mochila Gendarme Táctica Verde 30 litros</v>
          </cell>
          <cell r="D566" t="str">
            <v>Mochilas,Productos,Equipamientos,Mochilas, Bolsos, Riñoneras, Morrales</v>
          </cell>
          <cell r="E566">
            <v>9828</v>
          </cell>
          <cell r="F566">
            <v>0</v>
          </cell>
          <cell r="G566">
            <v>0</v>
          </cell>
          <cell r="H566">
            <v>0</v>
          </cell>
          <cell r="M566">
            <v>8708123</v>
          </cell>
          <cell r="S566">
            <v>0</v>
          </cell>
          <cell r="T566">
            <v>5</v>
          </cell>
          <cell r="U566">
            <v>5</v>
          </cell>
          <cell r="V566">
            <v>5</v>
          </cell>
          <cell r="W566">
            <v>0.03</v>
          </cell>
          <cell r="X566">
            <v>7</v>
          </cell>
          <cell r="Y566">
            <v>1</v>
          </cell>
          <cell r="Z566" t="str">
            <v>both</v>
          </cell>
          <cell r="AA566">
            <v>0</v>
          </cell>
          <cell r="AD566" t="str">
            <v xml:space="preserve">Mochila táctica tipo gendarme de color negro de 24 litros + 3 bolsillos de 1 litro cada uno. Compuesta de cordura de alta calidad. </v>
          </cell>
          <cell r="AE566" t="str">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ell>
          <cell r="AF566" t="str">
            <v>Poliamida,Gendarmería,Táctica,Cordura</v>
          </cell>
          <cell r="AJ566" t="str">
            <v>mochila-gendarme-tactica-verde-30-litros</v>
          </cell>
          <cell r="AM566">
            <v>1</v>
          </cell>
          <cell r="AO566">
            <v>44034.548958333333</v>
          </cell>
          <cell r="AP566">
            <v>1</v>
          </cell>
          <cell r="AQ566" t="str">
            <v>http://rerda.com/img/p/5/0/9/0/5090.jpg,http://rerda.com/img/p/5/0/9/1/5091.jpg,http://rerda.com/img/p/5/0/9/2/5092.jpg</v>
          </cell>
          <cell r="AR566">
            <v>0</v>
          </cell>
          <cell r="AS566" t="str">
            <v>Material:Cordura:3:1,Modelo:Táctica:4:1,Medidas Exteriores:50 x 38 x 28 cm:14:1,Medidas Interiores:48 x 28 x 18 cm :15:1,Capacidad:30 Litros:23:1</v>
          </cell>
          <cell r="AT566">
            <v>0</v>
          </cell>
          <cell r="AU566" t="str">
            <v>new</v>
          </cell>
          <cell r="AV566">
            <v>0</v>
          </cell>
          <cell r="AW566">
            <v>0</v>
          </cell>
          <cell r="AX566">
            <v>0</v>
          </cell>
          <cell r="AY566">
            <v>2</v>
          </cell>
          <cell r="AZ566">
            <v>1</v>
          </cell>
          <cell r="BA566">
            <v>0</v>
          </cell>
          <cell r="BB566">
            <v>0</v>
          </cell>
          <cell r="BD566">
            <v>9828</v>
          </cell>
          <cell r="BE566" t="e">
            <v>#N/A</v>
          </cell>
        </row>
        <row r="567">
          <cell r="A567">
            <v>1042</v>
          </cell>
          <cell r="B567">
            <v>1</v>
          </cell>
          <cell r="C567" t="str">
            <v>Mochila Táctica Laser Etch 30 litros Gris</v>
          </cell>
          <cell r="D567" t="str">
            <v>Mochilas,Productos,Equipamientos,Mochilas, Bolsos, Riñoneras, Morrales</v>
          </cell>
          <cell r="E567">
            <v>6372</v>
          </cell>
          <cell r="F567">
            <v>0</v>
          </cell>
          <cell r="G567">
            <v>0</v>
          </cell>
          <cell r="H567">
            <v>0</v>
          </cell>
          <cell r="M567">
            <v>8708312</v>
          </cell>
          <cell r="S567">
            <v>0</v>
          </cell>
          <cell r="T567">
            <v>5</v>
          </cell>
          <cell r="U567">
            <v>5</v>
          </cell>
          <cell r="V567">
            <v>5</v>
          </cell>
          <cell r="W567">
            <v>0.03</v>
          </cell>
          <cell r="X567">
            <v>0</v>
          </cell>
          <cell r="Y567">
            <v>1</v>
          </cell>
          <cell r="Z567" t="str">
            <v>both</v>
          </cell>
          <cell r="AA567">
            <v>0</v>
          </cell>
          <cell r="AD567" t="str">
            <v>Mochila táctica militar ideal para maniobras, trekking y camping.</v>
          </cell>
          <cell r="AE567"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7" t="str">
            <v>Militar,Táctica,Trekking</v>
          </cell>
          <cell r="AJ567" t="str">
            <v>mochila-tactica-laser-etch-30-litros-gris</v>
          </cell>
          <cell r="AM567">
            <v>1</v>
          </cell>
          <cell r="AO567">
            <v>44034.695601851854</v>
          </cell>
          <cell r="AP567">
            <v>1</v>
          </cell>
          <cell r="AQ567" t="str">
            <v>http://rerda.com/img/p/5/0/9/4/5094.jpg,http://rerda.com/img/p/5/0/9/3/5093.jpg,http://rerda.com/img/p/5/0/9/5/5095.jpg,http://rerda.com/img/p/5/0/9/6/5096.jpg</v>
          </cell>
          <cell r="AR567">
            <v>0</v>
          </cell>
          <cell r="AS567" t="str">
            <v>Material:Poliamida / Cordura:3:1,Modelo:Láser Etch:4:1,Medidas Exteriores:42 x 22 x 28 cm:14:1,Cierre:YKK:16:1,Capacidad:30 litros:23:1</v>
          </cell>
          <cell r="AT567">
            <v>0</v>
          </cell>
          <cell r="AU567" t="str">
            <v>new</v>
          </cell>
          <cell r="AV567">
            <v>0</v>
          </cell>
          <cell r="AW567">
            <v>0</v>
          </cell>
          <cell r="AX567">
            <v>0</v>
          </cell>
          <cell r="AY567">
            <v>2</v>
          </cell>
          <cell r="AZ567">
            <v>1</v>
          </cell>
          <cell r="BA567">
            <v>0</v>
          </cell>
          <cell r="BB567">
            <v>0</v>
          </cell>
          <cell r="BD567">
            <v>6372</v>
          </cell>
          <cell r="BE567" t="e">
            <v>#N/A</v>
          </cell>
        </row>
        <row r="568">
          <cell r="A568">
            <v>1043</v>
          </cell>
          <cell r="B568">
            <v>1</v>
          </cell>
          <cell r="C568" t="str">
            <v>Mochila Táctica Laser Etch 30 litros Verde</v>
          </cell>
          <cell r="D568" t="str">
            <v>Mochilas,Productos,Equipamientos,Mochilas, Bolsos, Riñoneras, Morrales</v>
          </cell>
          <cell r="E568">
            <v>6372</v>
          </cell>
          <cell r="F568">
            <v>0</v>
          </cell>
          <cell r="G568">
            <v>0</v>
          </cell>
          <cell r="H568">
            <v>0</v>
          </cell>
          <cell r="M568">
            <v>8708315</v>
          </cell>
          <cell r="S568">
            <v>0</v>
          </cell>
          <cell r="T568">
            <v>5</v>
          </cell>
          <cell r="U568">
            <v>5</v>
          </cell>
          <cell r="V568">
            <v>5</v>
          </cell>
          <cell r="W568">
            <v>0.03</v>
          </cell>
          <cell r="X568">
            <v>0</v>
          </cell>
          <cell r="Y568">
            <v>1</v>
          </cell>
          <cell r="Z568" t="str">
            <v>both</v>
          </cell>
          <cell r="AA568">
            <v>0</v>
          </cell>
          <cell r="AD568" t="str">
            <v>Mochila táctica militar ideal para maniobras, trekking y camping.</v>
          </cell>
          <cell r="AE568"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8" t="str">
            <v>Militar,Táctica,Trekking</v>
          </cell>
          <cell r="AJ568" t="str">
            <v>mochila-tactica-laser-etch-30-litros-verde</v>
          </cell>
          <cell r="AM568">
            <v>1</v>
          </cell>
          <cell r="AO568">
            <v>44034.70921296296</v>
          </cell>
          <cell r="AP568">
            <v>1</v>
          </cell>
          <cell r="AQ568" t="str">
            <v>http://rerda.com/img/p/5/0/9/7/5097.jpg,http://rerda.com/img/p/5/0/9/8/5098.jpg,http://rerda.com/img/p/5/0/9/9/5099.jpg,http://rerda.com/img/p/5/1/0/0/5100.jpg,http://rerda.com/img/p/5/1/0/1/5101.jpg</v>
          </cell>
          <cell r="AR568">
            <v>0</v>
          </cell>
          <cell r="AS568" t="str">
            <v>Material:Poliamida / Cordura:3:1,Modelo:Láser Etch:4:1,Medidas Exteriores:42 x 22 x 28 cm:14:1,Cierre:YKK:16:1,Capacidad:30 litros:23:1</v>
          </cell>
          <cell r="AT568">
            <v>0</v>
          </cell>
          <cell r="AU568" t="str">
            <v>new</v>
          </cell>
          <cell r="AV568">
            <v>0</v>
          </cell>
          <cell r="AW568">
            <v>0</v>
          </cell>
          <cell r="AX568">
            <v>0</v>
          </cell>
          <cell r="AY568">
            <v>2</v>
          </cell>
          <cell r="AZ568">
            <v>1</v>
          </cell>
          <cell r="BA568">
            <v>0</v>
          </cell>
          <cell r="BB568">
            <v>0</v>
          </cell>
          <cell r="BD568">
            <v>6372</v>
          </cell>
          <cell r="BE568" t="e">
            <v>#N/A</v>
          </cell>
        </row>
        <row r="569">
          <cell r="A569">
            <v>1044</v>
          </cell>
          <cell r="B569">
            <v>1</v>
          </cell>
          <cell r="C569" t="str">
            <v>Mochila Táctica Laser Etch 30 litros Azul</v>
          </cell>
          <cell r="D569" t="str">
            <v>Mochilas,Productos,Equipamientos,Mochilas, Bolsos, Riñoneras, Morrales</v>
          </cell>
          <cell r="E569">
            <v>6372</v>
          </cell>
          <cell r="F569">
            <v>0</v>
          </cell>
          <cell r="G569">
            <v>0</v>
          </cell>
          <cell r="H569">
            <v>0</v>
          </cell>
          <cell r="M569">
            <v>8708313</v>
          </cell>
          <cell r="S569">
            <v>0</v>
          </cell>
          <cell r="T569">
            <v>5</v>
          </cell>
          <cell r="U569">
            <v>5</v>
          </cell>
          <cell r="V569">
            <v>5</v>
          </cell>
          <cell r="W569">
            <v>0.03</v>
          </cell>
          <cell r="X569">
            <v>0</v>
          </cell>
          <cell r="Y569">
            <v>1</v>
          </cell>
          <cell r="Z569" t="str">
            <v>both</v>
          </cell>
          <cell r="AA569">
            <v>0</v>
          </cell>
          <cell r="AD569" t="str">
            <v>Mochila táctica militar ideal para maniobras, trekking y camping.</v>
          </cell>
          <cell r="AE569" t="str">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ell>
          <cell r="AF569" t="str">
            <v>Militar,Táctica,Trekking</v>
          </cell>
          <cell r="AJ569" t="str">
            <v>mochila-tactica-laser-etch-30-litros-azul</v>
          </cell>
          <cell r="AM569">
            <v>1</v>
          </cell>
          <cell r="AO569">
            <v>44034.72179398148</v>
          </cell>
          <cell r="AP569">
            <v>1</v>
          </cell>
          <cell r="AQ569" t="str">
            <v>http://rerda.com/img/p/5/1/0/5/5105.jpg,http://rerda.com/img/p/5/1/0/2/5102.jpg,http://rerda.com/img/p/5/1/0/3/5103.jpg,http://rerda.com/img/p/5/1/0/4/5104.jpg</v>
          </cell>
          <cell r="AR569">
            <v>0</v>
          </cell>
          <cell r="AS569" t="str">
            <v>Material:Poliamida / Cordura:3:1,Modelo:Láser Etch:4:1,Medidas Exteriores:42 x 22 x 28 cm:14:1,Cierre:YKK:16:1,Capacidad:30 litros:23:1</v>
          </cell>
          <cell r="AT569">
            <v>0</v>
          </cell>
          <cell r="AU569" t="str">
            <v>new</v>
          </cell>
          <cell r="AV569">
            <v>0</v>
          </cell>
          <cell r="AW569">
            <v>0</v>
          </cell>
          <cell r="AX569">
            <v>0</v>
          </cell>
          <cell r="AY569">
            <v>2</v>
          </cell>
          <cell r="AZ569">
            <v>1</v>
          </cell>
          <cell r="BA569">
            <v>0</v>
          </cell>
          <cell r="BB569">
            <v>0</v>
          </cell>
          <cell r="BD569">
            <v>6372</v>
          </cell>
          <cell r="BE569" t="e">
            <v>#N/A</v>
          </cell>
        </row>
        <row r="570">
          <cell r="A570">
            <v>1048</v>
          </cell>
          <cell r="B570">
            <v>1</v>
          </cell>
          <cell r="C570" t="str">
            <v>Muslera Porta Elementos Camuflada Woodland</v>
          </cell>
          <cell r="D570" t="str">
            <v>Musleras,Productos,Equipamientos,Porta elementos,Pistoleras</v>
          </cell>
          <cell r="E570">
            <v>1404</v>
          </cell>
          <cell r="F570">
            <v>0</v>
          </cell>
          <cell r="G570">
            <v>0</v>
          </cell>
          <cell r="H570">
            <v>0</v>
          </cell>
          <cell r="M570">
            <v>8708048</v>
          </cell>
          <cell r="S570">
            <v>0</v>
          </cell>
          <cell r="T570">
            <v>5</v>
          </cell>
          <cell r="U570">
            <v>5</v>
          </cell>
          <cell r="V570">
            <v>5</v>
          </cell>
          <cell r="W570">
            <v>0.03</v>
          </cell>
          <cell r="X570">
            <v>0</v>
          </cell>
          <cell r="Y570">
            <v>1</v>
          </cell>
          <cell r="Z570" t="str">
            <v>both</v>
          </cell>
          <cell r="AA570">
            <v>0</v>
          </cell>
          <cell r="AD570" t="str">
            <v xml:space="preserve">Muslera de poliamida para portar elementos y arma. </v>
          </cell>
          <cell r="AE570"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0" t="str">
            <v>Poliamida,Policía,Ejército,Infantería,Porta Elementos,Muslera</v>
          </cell>
          <cell r="AJ570" t="str">
            <v>muslera-porta-elementos-camuflada-woodland</v>
          </cell>
          <cell r="AM570">
            <v>1</v>
          </cell>
          <cell r="AO570">
            <v>44035.705625000002</v>
          </cell>
          <cell r="AP570">
            <v>1</v>
          </cell>
          <cell r="AQ570" t="str">
            <v>http://rerda.com/img/p/5/1/3/7/5137.jpg,http://rerda.com/img/p/5/1/3/9/5139.jpg,http://rerda.com/img/p/5/1/3/8/5138.jpg</v>
          </cell>
          <cell r="AR570">
            <v>0</v>
          </cell>
          <cell r="AS570" t="str">
            <v>Material:Poliamida:3:0,Modelo:Muslera:4:1,Medidas Exteriores:29 x 23 x 8 cm:14:1,Medidas Interiores:20 x 18 x 6 cm:15:1</v>
          </cell>
          <cell r="AT570">
            <v>0</v>
          </cell>
          <cell r="AU570" t="str">
            <v>new</v>
          </cell>
          <cell r="AV570">
            <v>0</v>
          </cell>
          <cell r="AW570">
            <v>0</v>
          </cell>
          <cell r="AX570">
            <v>0</v>
          </cell>
          <cell r="AY570">
            <v>2</v>
          </cell>
          <cell r="AZ570">
            <v>1</v>
          </cell>
          <cell r="BA570">
            <v>0</v>
          </cell>
          <cell r="BB570">
            <v>0</v>
          </cell>
          <cell r="BD570">
            <v>1404</v>
          </cell>
          <cell r="BE570" t="e">
            <v>#N/A</v>
          </cell>
        </row>
        <row r="571">
          <cell r="A571">
            <v>1049</v>
          </cell>
          <cell r="B571">
            <v>1</v>
          </cell>
          <cell r="C571" t="str">
            <v>Muslera Porta Elementos Azul</v>
          </cell>
          <cell r="D571" t="str">
            <v>Musleras,Productos,Equipamientos,Porta elementos,Pistoleras</v>
          </cell>
          <cell r="E571">
            <v>1404</v>
          </cell>
          <cell r="F571">
            <v>0</v>
          </cell>
          <cell r="G571">
            <v>0</v>
          </cell>
          <cell r="H571">
            <v>0</v>
          </cell>
          <cell r="M571">
            <v>8708046</v>
          </cell>
          <cell r="S571">
            <v>0</v>
          </cell>
          <cell r="T571">
            <v>5</v>
          </cell>
          <cell r="U571">
            <v>5</v>
          </cell>
          <cell r="V571">
            <v>5</v>
          </cell>
          <cell r="W571">
            <v>0.03</v>
          </cell>
          <cell r="X571">
            <v>0</v>
          </cell>
          <cell r="Y571">
            <v>1</v>
          </cell>
          <cell r="Z571" t="str">
            <v>both</v>
          </cell>
          <cell r="AA571">
            <v>0</v>
          </cell>
          <cell r="AD571" t="str">
            <v xml:space="preserve">Muslera de poliamida para portar elementos y arma. </v>
          </cell>
          <cell r="AE571"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1" t="str">
            <v>Poliamida,Policía,Ejército,Infantería,Porta Elementos,Muslera</v>
          </cell>
          <cell r="AJ571" t="str">
            <v>muslera-porta-elementos-azul</v>
          </cell>
          <cell r="AM571">
            <v>1</v>
          </cell>
          <cell r="AO571">
            <v>44035.710185185184</v>
          </cell>
          <cell r="AP571">
            <v>1</v>
          </cell>
          <cell r="AQ571" t="str">
            <v>http://rerda.com/img/p/5/1/4/0/5140.jpg,http://rerda.com/img/p/5/1/4/1/5141.jpg,http://rerda.com/img/p/5/1/4/2/5142.jpg</v>
          </cell>
          <cell r="AR571">
            <v>0</v>
          </cell>
          <cell r="AS571" t="str">
            <v>Material:Poliamida:3:0,Modelo:Muslera:4:1,Medidas Exteriores:29 x 23 x 8 cm:14:1,Medidas Interiores:20 x 18 x 6 cm:15:1</v>
          </cell>
          <cell r="AT571">
            <v>0</v>
          </cell>
          <cell r="AU571" t="str">
            <v>new</v>
          </cell>
          <cell r="AV571">
            <v>0</v>
          </cell>
          <cell r="AW571">
            <v>0</v>
          </cell>
          <cell r="AX571">
            <v>0</v>
          </cell>
          <cell r="AY571">
            <v>2</v>
          </cell>
          <cell r="AZ571">
            <v>1</v>
          </cell>
          <cell r="BA571">
            <v>0</v>
          </cell>
          <cell r="BB571">
            <v>0</v>
          </cell>
          <cell r="BD571">
            <v>1404</v>
          </cell>
          <cell r="BE571" t="e">
            <v>#N/A</v>
          </cell>
        </row>
        <row r="572">
          <cell r="A572">
            <v>1050</v>
          </cell>
          <cell r="B572">
            <v>1</v>
          </cell>
          <cell r="C572" t="str">
            <v>Muslera Porta Elementos Gris</v>
          </cell>
          <cell r="D572" t="str">
            <v>Musleras,Productos,Equipamientos,Porta elementos,Pistoleras</v>
          </cell>
          <cell r="E572">
            <v>1404</v>
          </cell>
          <cell r="F572">
            <v>0</v>
          </cell>
          <cell r="G572">
            <v>0</v>
          </cell>
          <cell r="H572">
            <v>0</v>
          </cell>
          <cell r="M572">
            <v>8708047</v>
          </cell>
          <cell r="S572">
            <v>0</v>
          </cell>
          <cell r="T572">
            <v>5</v>
          </cell>
          <cell r="U572">
            <v>5</v>
          </cell>
          <cell r="V572">
            <v>5</v>
          </cell>
          <cell r="W572">
            <v>0.03</v>
          </cell>
          <cell r="X572">
            <v>5</v>
          </cell>
          <cell r="Y572">
            <v>1</v>
          </cell>
          <cell r="Z572" t="str">
            <v>both</v>
          </cell>
          <cell r="AA572">
            <v>0</v>
          </cell>
          <cell r="AD572" t="str">
            <v xml:space="preserve">Muslera de poliamida para portar elementos y arma. </v>
          </cell>
          <cell r="AE572"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2" t="str">
            <v>Poliamida,Policía,Ejército,Infantería,Porta Elementos,Muslera</v>
          </cell>
          <cell r="AJ572" t="str">
            <v>muslera-porta-elementos-gris</v>
          </cell>
          <cell r="AM572">
            <v>1</v>
          </cell>
          <cell r="AO572">
            <v>44035.712673611109</v>
          </cell>
          <cell r="AP572">
            <v>1</v>
          </cell>
          <cell r="AQ572" t="str">
            <v>http://rerda.com/img/p/5/1/4/3/5143.jpg,http://rerda.com/img/p/5/1/4/5/5145.jpg,http://rerda.com/img/p/5/1/4/4/5144.jpg</v>
          </cell>
          <cell r="AR572">
            <v>0</v>
          </cell>
          <cell r="AS572" t="str">
            <v>Material:Poliamida:3:0,Modelo:Muslera:4:1,Medidas Exteriores:29 x 23 x 8 cm:14:1,Medidas Interiores:20 x 18 x 6 cm:15:1</v>
          </cell>
          <cell r="AT572">
            <v>0</v>
          </cell>
          <cell r="AU572" t="str">
            <v>new</v>
          </cell>
          <cell r="AV572">
            <v>0</v>
          </cell>
          <cell r="AW572">
            <v>0</v>
          </cell>
          <cell r="AX572">
            <v>0</v>
          </cell>
          <cell r="AY572">
            <v>2</v>
          </cell>
          <cell r="AZ572">
            <v>1</v>
          </cell>
          <cell r="BA572">
            <v>0</v>
          </cell>
          <cell r="BB572">
            <v>0</v>
          </cell>
          <cell r="BD572">
            <v>1404</v>
          </cell>
          <cell r="BE572" t="e">
            <v>#N/A</v>
          </cell>
        </row>
        <row r="573">
          <cell r="A573">
            <v>1051</v>
          </cell>
          <cell r="B573">
            <v>1</v>
          </cell>
          <cell r="C573" t="str">
            <v>Muslera Porta Elementos Verde</v>
          </cell>
          <cell r="D573" t="str">
            <v>Musleras,Productos,Equipamientos,Porta elementos,Pistoleras</v>
          </cell>
          <cell r="E573">
            <v>1404</v>
          </cell>
          <cell r="F573">
            <v>0</v>
          </cell>
          <cell r="G573">
            <v>0</v>
          </cell>
          <cell r="H573">
            <v>0</v>
          </cell>
          <cell r="M573">
            <v>8708044</v>
          </cell>
          <cell r="S573">
            <v>0</v>
          </cell>
          <cell r="T573">
            <v>5</v>
          </cell>
          <cell r="U573">
            <v>5</v>
          </cell>
          <cell r="V573">
            <v>5</v>
          </cell>
          <cell r="W573">
            <v>0.03</v>
          </cell>
          <cell r="X573">
            <v>0</v>
          </cell>
          <cell r="Y573">
            <v>1</v>
          </cell>
          <cell r="Z573" t="str">
            <v>both</v>
          </cell>
          <cell r="AA573">
            <v>0</v>
          </cell>
          <cell r="AD573" t="str">
            <v xml:space="preserve">Muslera de poliamida para portar elementos y arma. </v>
          </cell>
          <cell r="AE573" t="str">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ell>
          <cell r="AF573" t="str">
            <v>Poliamida,Policía,Ejército,Infantería,Porta Elementos,Muslera</v>
          </cell>
          <cell r="AJ573" t="str">
            <v>muslera-porta-elementos-verde</v>
          </cell>
          <cell r="AM573">
            <v>1</v>
          </cell>
          <cell r="AO573">
            <v>44035.720891203702</v>
          </cell>
          <cell r="AP573">
            <v>1</v>
          </cell>
          <cell r="AQ573" t="str">
            <v>http://rerda.com/img/p/5/1/4/6/5146.jpg,http://rerda.com/img/p/5/1/4/7/5147.jpg</v>
          </cell>
          <cell r="AR573">
            <v>0</v>
          </cell>
          <cell r="AS573" t="str">
            <v>Material:Poliamida:3:0,Modelo:Muslera:4:1,Medidas Exteriores:29 x 23 x 8 cm:14:1,Medidas Interiores:20 x 18 x 6 cm:15:1</v>
          </cell>
          <cell r="AT573">
            <v>0</v>
          </cell>
          <cell r="AU573" t="str">
            <v>new</v>
          </cell>
          <cell r="AV573">
            <v>0</v>
          </cell>
          <cell r="AW573">
            <v>0</v>
          </cell>
          <cell r="AX573">
            <v>0</v>
          </cell>
          <cell r="AY573">
            <v>2</v>
          </cell>
          <cell r="AZ573">
            <v>1</v>
          </cell>
          <cell r="BA573">
            <v>0</v>
          </cell>
          <cell r="BB573">
            <v>0</v>
          </cell>
          <cell r="BD573">
            <v>1404</v>
          </cell>
          <cell r="BE573" t="e">
            <v>#N/A</v>
          </cell>
        </row>
        <row r="574">
          <cell r="A574">
            <v>1052</v>
          </cell>
          <cell r="B574">
            <v>1</v>
          </cell>
          <cell r="C574" t="str">
            <v>Pistolera Minicompac Universal Diestra y Zurda</v>
          </cell>
          <cell r="D574" t="str">
            <v>Pistoleras,Productos,Equipamientos</v>
          </cell>
          <cell r="E574">
            <v>972</v>
          </cell>
          <cell r="F574">
            <v>0</v>
          </cell>
          <cell r="G574">
            <v>0</v>
          </cell>
          <cell r="H574">
            <v>0</v>
          </cell>
          <cell r="M574">
            <v>8703900</v>
          </cell>
          <cell r="S574">
            <v>0</v>
          </cell>
          <cell r="T574">
            <v>10</v>
          </cell>
          <cell r="U574">
            <v>10</v>
          </cell>
          <cell r="V574">
            <v>10</v>
          </cell>
          <cell r="W574">
            <v>0.5</v>
          </cell>
          <cell r="X574">
            <v>47</v>
          </cell>
          <cell r="Y574">
            <v>1</v>
          </cell>
          <cell r="Z574" t="str">
            <v>both</v>
          </cell>
          <cell r="AA574">
            <v>0</v>
          </cell>
          <cell r="AD574" t="str">
            <v>Pistolera de tipo universal, de saque rápido que puede utilizarse como diestro o zurdo.</v>
          </cell>
          <cell r="AE574" t="str">
            <v xml:space="preserve">Confeccionada en poliamida/cordura. Pasacinto en ambos laterales, permitiendo modo diestro o zurdo. Cinta con abrojo y botón, totalmente regulable. Sirve para todos los calibres. Costuras ribeteadas y reforzadas. </v>
          </cell>
          <cell r="AJ574" t="str">
            <v>pistolera-minicompac-universal-diestra-y-zurda</v>
          </cell>
          <cell r="AM574">
            <v>1</v>
          </cell>
          <cell r="AO574">
            <v>44036.465960648151</v>
          </cell>
          <cell r="AP574">
            <v>1</v>
          </cell>
          <cell r="AQ574" t="str">
            <v>http://rerda.com/img/p/5/1/5/0/5150.jpg,http://rerda.com/img/p/5/1/4/8/5148.jpg,http://rerda.com/img/p/5/1/4/9/5149.jpg</v>
          </cell>
          <cell r="AR574">
            <v>0</v>
          </cell>
          <cell r="AS574" t="str">
            <v>Material:Poliamida:3:0,Medidas Exteriores:13 x  10,5 x 4 cm:14:1,Medidas Interiores:13 x 8 x 2,5 cm:15:1,Capacidad:Diestro y Zurdo:23:1,Arma:Todo calilbre:24:1</v>
          </cell>
          <cell r="AT574">
            <v>0</v>
          </cell>
          <cell r="AU574" t="str">
            <v>new</v>
          </cell>
          <cell r="AV574">
            <v>0</v>
          </cell>
          <cell r="AW574">
            <v>0</v>
          </cell>
          <cell r="AX574">
            <v>0</v>
          </cell>
          <cell r="AY574">
            <v>2</v>
          </cell>
          <cell r="AZ574">
            <v>1</v>
          </cell>
          <cell r="BA574">
            <v>0</v>
          </cell>
          <cell r="BB574">
            <v>0</v>
          </cell>
          <cell r="BD574">
            <v>972</v>
          </cell>
          <cell r="BE574" t="e">
            <v>#N/A</v>
          </cell>
        </row>
        <row r="575">
          <cell r="A575">
            <v>1053</v>
          </cell>
          <cell r="B575">
            <v>1</v>
          </cell>
          <cell r="C575" t="str">
            <v>Cinturón de Gala Blanco Liceo con hebilla</v>
          </cell>
          <cell r="D575" t="str">
            <v>Cinturones, correas y tirantes,Productos,Equipamientos</v>
          </cell>
          <cell r="E575">
            <v>3453.169922</v>
          </cell>
          <cell r="F575">
            <v>0</v>
          </cell>
          <cell r="G575">
            <v>0</v>
          </cell>
          <cell r="H575">
            <v>0</v>
          </cell>
          <cell r="M575">
            <v>8701200</v>
          </cell>
          <cell r="S575">
            <v>0</v>
          </cell>
          <cell r="T575">
            <v>10</v>
          </cell>
          <cell r="U575">
            <v>10</v>
          </cell>
          <cell r="V575">
            <v>10</v>
          </cell>
          <cell r="W575">
            <v>0.5</v>
          </cell>
          <cell r="X575">
            <v>1</v>
          </cell>
          <cell r="Y575">
            <v>1</v>
          </cell>
          <cell r="Z575" t="str">
            <v>both</v>
          </cell>
          <cell r="AA575">
            <v>0</v>
          </cell>
          <cell r="AD575" t="str">
            <v>Cinturón de gala blanco para el Liceo Militar.</v>
          </cell>
          <cell r="AE575" t="str">
            <v xml:space="preserve">Confeccionado en cuero con bordes cocidos. Doble lengueta. Hebilla dorada: 5,5 x 6,8 cm. Ideal para el uniforme de salida. </v>
          </cell>
          <cell r="AF575" t="str">
            <v>Gala,Liceo,Militar,Salida,Uniforme</v>
          </cell>
          <cell r="AJ575" t="str">
            <v>cinturon-de-gala-blanco-liceo-con-hebilla</v>
          </cell>
          <cell r="AM575">
            <v>1</v>
          </cell>
          <cell r="AO575">
            <v>44036.476168981484</v>
          </cell>
          <cell r="AP575">
            <v>1</v>
          </cell>
          <cell r="AQ575" t="str">
            <v>http://rerda.com/img/p/5/1/5/1/5151.jpg,http://rerda.com/img/p/5/1/5/2/5152.jpg</v>
          </cell>
          <cell r="AR575">
            <v>0</v>
          </cell>
          <cell r="AS575" t="str">
            <v>Ancho:4 cm:6:1,Material:Cuero:3:0,Modelo:Gala:4:1,Longitud Extendido:93 cm:9:1</v>
          </cell>
          <cell r="AT575">
            <v>0</v>
          </cell>
          <cell r="AU575" t="str">
            <v>new</v>
          </cell>
          <cell r="AV575">
            <v>0</v>
          </cell>
          <cell r="AW575">
            <v>0</v>
          </cell>
          <cell r="AX575">
            <v>0</v>
          </cell>
          <cell r="AY575">
            <v>2</v>
          </cell>
          <cell r="AZ575">
            <v>1</v>
          </cell>
          <cell r="BA575">
            <v>0</v>
          </cell>
          <cell r="BB575">
            <v>0</v>
          </cell>
          <cell r="BD575">
            <v>3453.17</v>
          </cell>
          <cell r="BE575" t="e">
            <v>#N/A</v>
          </cell>
        </row>
        <row r="576">
          <cell r="A576">
            <v>1054</v>
          </cell>
          <cell r="B576">
            <v>1</v>
          </cell>
          <cell r="C576" t="str">
            <v>Pistolera Panqueq Universal Shoke Diestro Zurdo</v>
          </cell>
          <cell r="D576" t="str">
            <v>Pistoleras,Productos,Equipamientos</v>
          </cell>
          <cell r="E576">
            <v>1502.8199460000001</v>
          </cell>
          <cell r="F576">
            <v>0</v>
          </cell>
          <cell r="G576">
            <v>0</v>
          </cell>
          <cell r="H576">
            <v>0</v>
          </cell>
          <cell r="M576">
            <v>8703300</v>
          </cell>
          <cell r="S576">
            <v>0</v>
          </cell>
          <cell r="T576">
            <v>20</v>
          </cell>
          <cell r="U576">
            <v>10</v>
          </cell>
          <cell r="V576">
            <v>20</v>
          </cell>
          <cell r="W576">
            <v>0.5</v>
          </cell>
          <cell r="X576">
            <v>115</v>
          </cell>
          <cell r="Y576">
            <v>1</v>
          </cell>
          <cell r="Z576" t="str">
            <v>both</v>
          </cell>
          <cell r="AA576">
            <v>0</v>
          </cell>
          <cell r="AD576" t="str">
            <v>Pistolera de poliamida/cordura, adaptable para zurdo o diestro.</v>
          </cell>
          <cell r="AE576" t="str">
            <v xml:space="preserve">Diestro y zurdo. Cinta regulable con abrojo a modo de seguro. Pasacintos en ambos laterales. Sirve para todo tipo de calibre. </v>
          </cell>
          <cell r="AJ576" t="str">
            <v>pistolera-panqueq-universal-shoke-diestro-zurdo</v>
          </cell>
          <cell r="AM576">
            <v>1</v>
          </cell>
          <cell r="AO576">
            <v>44036.494201388887</v>
          </cell>
          <cell r="AP576">
            <v>1</v>
          </cell>
          <cell r="AQ576" t="str">
            <v>http://rerda.com/img/p/5/1/5/3/5153.jpg,http://rerda.com/img/p/5/1/5/4/5154.jpg</v>
          </cell>
          <cell r="AR576">
            <v>0</v>
          </cell>
          <cell r="AS576" t="str">
            <v>Material:Poliamida:3:0,Modelo:Universal:4:1,Capacidad:Zurdo o Diestro:23:1,Arma:Todo calibre:24:1</v>
          </cell>
          <cell r="AT576">
            <v>0</v>
          </cell>
          <cell r="AU576" t="str">
            <v>new</v>
          </cell>
          <cell r="AV576">
            <v>0</v>
          </cell>
          <cell r="AW576">
            <v>0</v>
          </cell>
          <cell r="AX576">
            <v>0</v>
          </cell>
          <cell r="AY576">
            <v>2</v>
          </cell>
          <cell r="AZ576">
            <v>1</v>
          </cell>
          <cell r="BA576">
            <v>0</v>
          </cell>
          <cell r="BB576">
            <v>0</v>
          </cell>
          <cell r="BD576">
            <v>1502.82</v>
          </cell>
          <cell r="BE576" t="e">
            <v>#N/A</v>
          </cell>
        </row>
        <row r="577">
          <cell r="A577">
            <v>1073</v>
          </cell>
          <cell r="B577">
            <v>1</v>
          </cell>
          <cell r="C577" t="str">
            <v>Cuchillo Táctico Grande Bayoneta Militar</v>
          </cell>
          <cell r="D577" t="str">
            <v>Cuchillos,Productos,Accesorios</v>
          </cell>
          <cell r="E577">
            <v>3456</v>
          </cell>
          <cell r="F577">
            <v>0</v>
          </cell>
          <cell r="G577">
            <v>0</v>
          </cell>
          <cell r="H577">
            <v>0</v>
          </cell>
          <cell r="M577">
            <v>8521014</v>
          </cell>
          <cell r="S577">
            <v>0</v>
          </cell>
          <cell r="T577">
            <v>20</v>
          </cell>
          <cell r="U577">
            <v>20</v>
          </cell>
          <cell r="V577">
            <v>20</v>
          </cell>
          <cell r="W577">
            <v>1</v>
          </cell>
          <cell r="X577">
            <v>56</v>
          </cell>
          <cell r="Y577">
            <v>1</v>
          </cell>
          <cell r="Z577" t="str">
            <v>both</v>
          </cell>
          <cell r="AA577">
            <v>0</v>
          </cell>
          <cell r="AD577" t="str">
            <v xml:space="preserve">Chuchillo táctico para usar como bayoneta, modelo TK0638382.   ACLARACIÓN:   El cuchillo no coincide con la foto. Es todo dentado el borde superior. </v>
          </cell>
          <cell r="AE577" t="str">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ell>
          <cell r="AJ577" t="str">
            <v>cuchillo-tactico-grande-bayoneta-militar</v>
          </cell>
          <cell r="AM577">
            <v>1</v>
          </cell>
          <cell r="AO577">
            <v>44056.72965277778</v>
          </cell>
          <cell r="AP577">
            <v>1</v>
          </cell>
          <cell r="AQ577" t="str">
            <v>http://rerda.com/img/p/5/2/4/7/5247.jpg,http://rerda.com/img/p/5/2/5/0/5250.jpg,http://rerda.com/img/p/5/2/4/9/5249.jpg,http://rerda.com/img/p/5/2/4/8/5248.jpg</v>
          </cell>
          <cell r="AR577">
            <v>0</v>
          </cell>
          <cell r="AT577">
            <v>0</v>
          </cell>
          <cell r="AU577" t="str">
            <v>new</v>
          </cell>
          <cell r="AV577">
            <v>0</v>
          </cell>
          <cell r="AW577">
            <v>0</v>
          </cell>
          <cell r="AX577">
            <v>0</v>
          </cell>
          <cell r="AY577">
            <v>2</v>
          </cell>
          <cell r="AZ577">
            <v>1</v>
          </cell>
          <cell r="BA577">
            <v>0</v>
          </cell>
          <cell r="BB577">
            <v>0</v>
          </cell>
          <cell r="BD577">
            <v>3456</v>
          </cell>
          <cell r="BE577" t="e">
            <v>#N/A</v>
          </cell>
        </row>
        <row r="578">
          <cell r="A578">
            <v>1074</v>
          </cell>
          <cell r="B578">
            <v>1</v>
          </cell>
          <cell r="C578" t="str">
            <v>Cuchillo Táctico Kerambit Funda Rígida Karambit Garra</v>
          </cell>
          <cell r="D578" t="str">
            <v>Cuchillos,Productos,Accesorios</v>
          </cell>
          <cell r="E578">
            <v>800</v>
          </cell>
          <cell r="F578">
            <v>0</v>
          </cell>
          <cell r="G578">
            <v>0</v>
          </cell>
          <cell r="H578">
            <v>0</v>
          </cell>
          <cell r="M578">
            <v>8521063</v>
          </cell>
          <cell r="S578">
            <v>0</v>
          </cell>
          <cell r="T578">
            <v>15</v>
          </cell>
          <cell r="U578">
            <v>15</v>
          </cell>
          <cell r="V578">
            <v>20</v>
          </cell>
          <cell r="W578">
            <v>0.5</v>
          </cell>
          <cell r="X578">
            <v>9</v>
          </cell>
          <cell r="Y578">
            <v>1</v>
          </cell>
          <cell r="Z578" t="str">
            <v>both</v>
          </cell>
          <cell r="AA578">
            <v>0</v>
          </cell>
          <cell r="AD578" t="str">
            <v>Cuchillo Karambit .  Material:  acero inoxidable de alta calidad y mango de ABS y funda dura de ABS. Hoja: inoxidable, portátil y afilada.</v>
          </cell>
          <cell r="AE578" t="str">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ell>
          <cell r="AJ578" t="str">
            <v>cuchillo-tactico-kerambit-funda-rigida-karambit-garra</v>
          </cell>
          <cell r="AM578">
            <v>1</v>
          </cell>
          <cell r="AO578">
            <v>44057.701631944445</v>
          </cell>
          <cell r="AP578">
            <v>1</v>
          </cell>
          <cell r="AQ578" t="str">
            <v>http://rerda.com/img/p/5/2/5/2/5252.jpg,http://rerda.com/img/p/5/2/5/1/5251.jpg,http://rerda.com/img/p/5/2/5/3/5253.jpg</v>
          </cell>
          <cell r="AR578">
            <v>0</v>
          </cell>
          <cell r="AT578">
            <v>0</v>
          </cell>
          <cell r="AU578" t="str">
            <v>new</v>
          </cell>
          <cell r="AV578">
            <v>0</v>
          </cell>
          <cell r="AW578">
            <v>0</v>
          </cell>
          <cell r="AX578">
            <v>0</v>
          </cell>
          <cell r="AY578">
            <v>2</v>
          </cell>
          <cell r="AZ578">
            <v>1</v>
          </cell>
          <cell r="BA578">
            <v>0</v>
          </cell>
          <cell r="BB578">
            <v>0</v>
          </cell>
          <cell r="BD578">
            <v>800</v>
          </cell>
          <cell r="BE578" t="e">
            <v>#N/A</v>
          </cell>
        </row>
        <row r="579">
          <cell r="A579">
            <v>1075</v>
          </cell>
          <cell r="B579">
            <v>1</v>
          </cell>
          <cell r="C579" t="str">
            <v>Cuchillo Táctico Camuflado Bosque</v>
          </cell>
          <cell r="D579" t="str">
            <v>Cuchillos,Productos,Accesorios</v>
          </cell>
          <cell r="E579">
            <v>1404</v>
          </cell>
          <cell r="F579">
            <v>0</v>
          </cell>
          <cell r="G579">
            <v>0</v>
          </cell>
          <cell r="H579">
            <v>0</v>
          </cell>
          <cell r="M579">
            <v>8521036</v>
          </cell>
          <cell r="S579">
            <v>0</v>
          </cell>
          <cell r="T579">
            <v>10</v>
          </cell>
          <cell r="U579">
            <v>20</v>
          </cell>
          <cell r="V579">
            <v>10</v>
          </cell>
          <cell r="W579">
            <v>0.5</v>
          </cell>
          <cell r="X579">
            <v>40</v>
          </cell>
          <cell r="Y579">
            <v>1</v>
          </cell>
          <cell r="Z579" t="str">
            <v>both</v>
          </cell>
          <cell r="AA579">
            <v>0</v>
          </cell>
          <cell r="AD579" t="str">
            <v>Cuchillo táctico camuflado bosque</v>
          </cell>
          <cell r="AE579" t="str">
            <v>Largo total abierto/extendido: 30 cm. Largo de la hoja: 15 cm. Largo del mango: 14,5 cm.  Hoja con filo tipo liso. Mango de polímero, también camuflado. Extremo del mango con un ajugero para colgar. Ideal para instrucción y operativos militares, supervivencia. Funda de poliamida.</v>
          </cell>
          <cell r="AJ579" t="str">
            <v>cuchillo-tactico-camuflado-bosque</v>
          </cell>
          <cell r="AM579">
            <v>1</v>
          </cell>
          <cell r="AO579">
            <v>44057.707488425927</v>
          </cell>
          <cell r="AP579">
            <v>1</v>
          </cell>
          <cell r="AQ579" t="str">
            <v>http://rerda.com/img/p/5/2/5/6/5256.jpg,http://rerda.com/img/p/5/2/5/5/5255.jpg,http://rerda.com/img/p/5/2/5/4/5254.jpg</v>
          </cell>
          <cell r="AR579">
            <v>0</v>
          </cell>
          <cell r="AT579">
            <v>0</v>
          </cell>
          <cell r="AU579" t="str">
            <v>new</v>
          </cell>
          <cell r="AV579">
            <v>0</v>
          </cell>
          <cell r="AW579">
            <v>0</v>
          </cell>
          <cell r="AX579">
            <v>0</v>
          </cell>
          <cell r="AY579">
            <v>2</v>
          </cell>
          <cell r="AZ579">
            <v>1</v>
          </cell>
          <cell r="BA579">
            <v>0</v>
          </cell>
          <cell r="BB579">
            <v>0</v>
          </cell>
          <cell r="BD579">
            <v>1404</v>
          </cell>
          <cell r="BE579" t="e">
            <v>#N/A</v>
          </cell>
        </row>
        <row r="580">
          <cell r="A580">
            <v>1076</v>
          </cell>
          <cell r="B580">
            <v>1</v>
          </cell>
          <cell r="C580" t="str">
            <v>Cuchillo Navaja Mariposa Metálico</v>
          </cell>
          <cell r="D580" t="str">
            <v>Cuchillos,Productos,Accesorios</v>
          </cell>
          <cell r="E580">
            <v>756</v>
          </cell>
          <cell r="F580">
            <v>0</v>
          </cell>
          <cell r="G580">
            <v>0</v>
          </cell>
          <cell r="H580">
            <v>0</v>
          </cell>
          <cell r="M580">
            <v>8520230</v>
          </cell>
          <cell r="S580">
            <v>0</v>
          </cell>
          <cell r="T580">
            <v>20</v>
          </cell>
          <cell r="U580">
            <v>7</v>
          </cell>
          <cell r="V580">
            <v>15</v>
          </cell>
          <cell r="W580">
            <v>0.5</v>
          </cell>
          <cell r="X580">
            <v>26</v>
          </cell>
          <cell r="Y580">
            <v>1</v>
          </cell>
          <cell r="Z580" t="str">
            <v>both</v>
          </cell>
          <cell r="AA580">
            <v>0</v>
          </cell>
          <cell r="AD580" t="str">
            <v>Navaja mariposa plateada</v>
          </cell>
          <cell r="AE580" t="str">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ell>
          <cell r="AJ580" t="str">
            <v>cuchillo-navaja-mariposa-metalico</v>
          </cell>
          <cell r="AM580">
            <v>1</v>
          </cell>
          <cell r="AO580">
            <v>44057.714074074072</v>
          </cell>
          <cell r="AP580">
            <v>1</v>
          </cell>
          <cell r="AQ580" t="str">
            <v>http://rerda.com/img/p/5/2/5/7/5257.jpg,http://rerda.com/img/p/5/2/5/8/5258.jpg,http://rerda.com/img/p/5/2/5/9/5259.jpg</v>
          </cell>
          <cell r="AR580">
            <v>0</v>
          </cell>
          <cell r="AT580">
            <v>0</v>
          </cell>
          <cell r="AU580" t="str">
            <v>new</v>
          </cell>
          <cell r="AV580">
            <v>0</v>
          </cell>
          <cell r="AW580">
            <v>0</v>
          </cell>
          <cell r="AX580">
            <v>0</v>
          </cell>
          <cell r="AY580">
            <v>2</v>
          </cell>
          <cell r="AZ580">
            <v>1</v>
          </cell>
          <cell r="BA580">
            <v>0</v>
          </cell>
          <cell r="BB580">
            <v>0</v>
          </cell>
          <cell r="BD580">
            <v>756</v>
          </cell>
          <cell r="BE580" t="e">
            <v>#N/A</v>
          </cell>
        </row>
        <row r="581">
          <cell r="A581">
            <v>1077</v>
          </cell>
          <cell r="B581">
            <v>1</v>
          </cell>
          <cell r="C581" t="str">
            <v>Cuchillo Navaja Camuflada Militar Táctica Rompe Cristales</v>
          </cell>
          <cell r="D581" t="str">
            <v>Cuchillos,Productos,Accesorios</v>
          </cell>
          <cell r="E581">
            <v>1404</v>
          </cell>
          <cell r="F581">
            <v>0</v>
          </cell>
          <cell r="G581">
            <v>0</v>
          </cell>
          <cell r="H581">
            <v>0</v>
          </cell>
          <cell r="M581">
            <v>8520162</v>
          </cell>
          <cell r="S581">
            <v>0</v>
          </cell>
          <cell r="T581">
            <v>25</v>
          </cell>
          <cell r="U581">
            <v>20</v>
          </cell>
          <cell r="V581">
            <v>10</v>
          </cell>
          <cell r="W581">
            <v>0.7</v>
          </cell>
          <cell r="X581">
            <v>34</v>
          </cell>
          <cell r="Y581">
            <v>1</v>
          </cell>
          <cell r="Z581" t="str">
            <v>both</v>
          </cell>
          <cell r="AA581">
            <v>0</v>
          </cell>
          <cell r="AD581" t="str">
            <v xml:space="preserve">Cuchillo Navaja camuflada Militar táctica, de punta caída, con rompevidrio, marca Mastiff, modelo DA161.  </v>
          </cell>
          <cell r="AE581" t="str">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ell>
          <cell r="AJ581" t="str">
            <v>cuchillo-navaja-camuflada-militar-tactica-rompe-cristales</v>
          </cell>
          <cell r="AM581">
            <v>1</v>
          </cell>
          <cell r="AO581">
            <v>44057.71943287037</v>
          </cell>
          <cell r="AP581">
            <v>1</v>
          </cell>
          <cell r="AQ581" t="str">
            <v>http://rerda.com/img/p/5/2/6/3/5263.jpg,http://rerda.com/img/p/5/2/6/0/5260.jpg,http://rerda.com/img/p/5/2/6/1/5261.jpg,http://rerda.com/img/p/5/2/6/2/5262.jpg</v>
          </cell>
          <cell r="AR581">
            <v>0</v>
          </cell>
          <cell r="AT581">
            <v>0</v>
          </cell>
          <cell r="AU581" t="str">
            <v>new</v>
          </cell>
          <cell r="AV581">
            <v>0</v>
          </cell>
          <cell r="AW581">
            <v>0</v>
          </cell>
          <cell r="AX581">
            <v>0</v>
          </cell>
          <cell r="AY581">
            <v>2</v>
          </cell>
          <cell r="AZ581">
            <v>1</v>
          </cell>
          <cell r="BA581">
            <v>0</v>
          </cell>
          <cell r="BB581">
            <v>0</v>
          </cell>
          <cell r="BD581">
            <v>1404</v>
          </cell>
          <cell r="BE581" t="e">
            <v>#N/A</v>
          </cell>
        </row>
        <row r="582">
          <cell r="A582">
            <v>1082</v>
          </cell>
          <cell r="B582">
            <v>1</v>
          </cell>
          <cell r="C582" t="str">
            <v>Mosquetón Metálico Gris Con Rosca</v>
          </cell>
          <cell r="D582" t="str">
            <v>Camping, maniobras o campamentos,Productos</v>
          </cell>
          <cell r="E582">
            <v>140.39999399999999</v>
          </cell>
          <cell r="F582">
            <v>0</v>
          </cell>
          <cell r="G582">
            <v>0</v>
          </cell>
          <cell r="H582">
            <v>0</v>
          </cell>
          <cell r="M582">
            <v>8520513</v>
          </cell>
          <cell r="S582">
            <v>0</v>
          </cell>
          <cell r="T582">
            <v>10</v>
          </cell>
          <cell r="U582">
            <v>10</v>
          </cell>
          <cell r="V582">
            <v>5</v>
          </cell>
          <cell r="W582">
            <v>0.25</v>
          </cell>
          <cell r="X582">
            <v>305</v>
          </cell>
          <cell r="Y582">
            <v>1</v>
          </cell>
          <cell r="Z582" t="str">
            <v>both</v>
          </cell>
          <cell r="AA582">
            <v>0</v>
          </cell>
          <cell r="AD582" t="str">
            <v>Mosquetón gris con rosca. Este mosquetón es de aluminio y  NO ES PARA ESCALAR . Sólo sirve para llevar elementos, tales como botellas hidratantes, indumetaria y similares.</v>
          </cell>
          <cell r="AE582" t="str">
            <v>Largo: 82 mm. Ancho: 43 mm. Diámetro: 5 mm.</v>
          </cell>
          <cell r="AJ582" t="str">
            <v>mosqueton-metalico-gris-con-rosca</v>
          </cell>
          <cell r="AM582">
            <v>1</v>
          </cell>
          <cell r="AO582">
            <v>44068.482314814813</v>
          </cell>
          <cell r="AP582">
            <v>1</v>
          </cell>
          <cell r="AQ582" t="str">
            <v>http://rerda.com/img/p/5/2/8/5/5285.jpg,http://rerda.com/img/p/5/2/8/6/5286.jpg</v>
          </cell>
          <cell r="AR582">
            <v>0</v>
          </cell>
          <cell r="AT582">
            <v>0</v>
          </cell>
          <cell r="AU582" t="str">
            <v>new</v>
          </cell>
          <cell r="AV582">
            <v>0</v>
          </cell>
          <cell r="AW582">
            <v>0</v>
          </cell>
          <cell r="AX582">
            <v>0</v>
          </cell>
          <cell r="AY582">
            <v>2</v>
          </cell>
          <cell r="AZ582">
            <v>1</v>
          </cell>
          <cell r="BA582">
            <v>0</v>
          </cell>
          <cell r="BB582">
            <v>0</v>
          </cell>
          <cell r="BD582">
            <v>140.4</v>
          </cell>
          <cell r="BE582" t="e">
            <v>#N/A</v>
          </cell>
        </row>
        <row r="583">
          <cell r="A583">
            <v>1083</v>
          </cell>
          <cell r="B583">
            <v>1</v>
          </cell>
          <cell r="C583" t="str">
            <v>Plataforma de Polímero Para Sistema Molle</v>
          </cell>
          <cell r="D583" t="str">
            <v>Musleras,Productos,Equipamientos,Pistoleras</v>
          </cell>
          <cell r="E583">
            <v>702</v>
          </cell>
          <cell r="F583">
            <v>0</v>
          </cell>
          <cell r="G583">
            <v>0</v>
          </cell>
          <cell r="H583">
            <v>0</v>
          </cell>
          <cell r="M583">
            <v>8708001</v>
          </cell>
          <cell r="S583">
            <v>0</v>
          </cell>
          <cell r="T583">
            <v>20</v>
          </cell>
          <cell r="U583">
            <v>20</v>
          </cell>
          <cell r="V583">
            <v>10</v>
          </cell>
          <cell r="W583">
            <v>0.25</v>
          </cell>
          <cell r="X583">
            <v>237</v>
          </cell>
          <cell r="Y583">
            <v>1</v>
          </cell>
          <cell r="Z583" t="str">
            <v>both</v>
          </cell>
          <cell r="AA583">
            <v>0</v>
          </cell>
          <cell r="AD583" t="str">
            <v>Plataforma molle Strike. Plataforma de polímero para sistema molle. Puede ser utilizada para colocar pistoleras y cualquier elemento que sea compatible.</v>
          </cell>
          <cell r="AE583" t="str">
            <v>Marca: Blackhawk!. Modelo: C/1450. Ancho: 14,5 cm. Alto: 11 cm.</v>
          </cell>
          <cell r="AJ583" t="str">
            <v>plataforma-de-polimero-para-sistema-molle</v>
          </cell>
          <cell r="AM583">
            <v>1</v>
          </cell>
          <cell r="AO583">
            <v>44068.74559027778</v>
          </cell>
          <cell r="AP583">
            <v>1</v>
          </cell>
          <cell r="AQ583" t="str">
            <v>http://rerda.com/img/p/5/2/8/7/5287.jpg,http://rerda.com/img/p/5/2/8/8/5288.jpg,http://rerda.com/img/p/5/2/8/9/5289.jpg,http://rerda.com/img/p/5/2/9/0/5290.jpg</v>
          </cell>
          <cell r="AR583">
            <v>0</v>
          </cell>
          <cell r="AT583">
            <v>0</v>
          </cell>
          <cell r="AU583" t="str">
            <v>new</v>
          </cell>
          <cell r="AV583">
            <v>0</v>
          </cell>
          <cell r="AW583">
            <v>0</v>
          </cell>
          <cell r="AX583">
            <v>0</v>
          </cell>
          <cell r="AY583">
            <v>2</v>
          </cell>
          <cell r="AZ583">
            <v>1</v>
          </cell>
          <cell r="BA583">
            <v>0</v>
          </cell>
          <cell r="BB583">
            <v>0</v>
          </cell>
          <cell r="BD583">
            <v>702</v>
          </cell>
          <cell r="BE583" t="e">
            <v>#N/A</v>
          </cell>
        </row>
        <row r="584">
          <cell r="A584">
            <v>1085</v>
          </cell>
          <cell r="B584">
            <v>1</v>
          </cell>
          <cell r="C584" t="str">
            <v>Navaja Suiza 17 funciones</v>
          </cell>
          <cell r="D584" t="str">
            <v>Cuchillos,Productos,Accesorios</v>
          </cell>
          <cell r="E584">
            <v>864</v>
          </cell>
          <cell r="F584">
            <v>0</v>
          </cell>
          <cell r="G584">
            <v>0</v>
          </cell>
          <cell r="H584">
            <v>0</v>
          </cell>
          <cell r="M584">
            <v>8520209</v>
          </cell>
          <cell r="S584">
            <v>0</v>
          </cell>
          <cell r="T584">
            <v>10</v>
          </cell>
          <cell r="U584">
            <v>5</v>
          </cell>
          <cell r="V584">
            <v>5</v>
          </cell>
          <cell r="W584">
            <v>0.4</v>
          </cell>
          <cell r="X584">
            <v>5</v>
          </cell>
          <cell r="Y584">
            <v>1</v>
          </cell>
          <cell r="Z584" t="str">
            <v>both</v>
          </cell>
          <cell r="AA584">
            <v>0</v>
          </cell>
          <cell r="AD584" t="str">
            <v>Navaja tipo suiza Stainless, con 17 funciones. Un instrumento ideal para ir de camping o simplemente llevar en el auto. Siempre hará falta.</v>
          </cell>
          <cell r="AE584" t="str">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ell>
          <cell r="AJ584" t="str">
            <v>navaja-suiza-17-funciones</v>
          </cell>
          <cell r="AM584">
            <v>1</v>
          </cell>
          <cell r="AO584">
            <v>44070.489270833335</v>
          </cell>
          <cell r="AP584">
            <v>1</v>
          </cell>
          <cell r="AQ584" t="str">
            <v>http://rerda.com/img/p/5/3/0/2/5302.jpg</v>
          </cell>
          <cell r="AR584">
            <v>0</v>
          </cell>
          <cell r="AT584">
            <v>0</v>
          </cell>
          <cell r="AU584" t="str">
            <v>new</v>
          </cell>
          <cell r="AV584">
            <v>0</v>
          </cell>
          <cell r="AW584">
            <v>0</v>
          </cell>
          <cell r="AX584">
            <v>0</v>
          </cell>
          <cell r="AY584">
            <v>2</v>
          </cell>
          <cell r="AZ584">
            <v>1</v>
          </cell>
          <cell r="BA584">
            <v>0</v>
          </cell>
          <cell r="BB584">
            <v>0</v>
          </cell>
          <cell r="BD584">
            <v>864</v>
          </cell>
          <cell r="BE584" t="e">
            <v>#N/A</v>
          </cell>
        </row>
        <row r="585">
          <cell r="A585">
            <v>1087</v>
          </cell>
          <cell r="B585">
            <v>1</v>
          </cell>
          <cell r="C585" t="str">
            <v>Balde para limpieza con sistema de mopa giratoria</v>
          </cell>
          <cell r="D585" t="str">
            <v>Camping, maniobras o campamentos,Productos</v>
          </cell>
          <cell r="E585">
            <v>2160</v>
          </cell>
          <cell r="F585">
            <v>0</v>
          </cell>
          <cell r="G585">
            <v>0</v>
          </cell>
          <cell r="H585">
            <v>0</v>
          </cell>
          <cell r="M585">
            <v>8857005</v>
          </cell>
          <cell r="S585">
            <v>0</v>
          </cell>
          <cell r="T585">
            <v>45</v>
          </cell>
          <cell r="U585">
            <v>35</v>
          </cell>
          <cell r="V585">
            <v>30</v>
          </cell>
          <cell r="W585">
            <v>1</v>
          </cell>
          <cell r="X585">
            <v>324</v>
          </cell>
          <cell r="Y585">
            <v>1</v>
          </cell>
          <cell r="Z585" t="str">
            <v>both</v>
          </cell>
          <cell r="AA585">
            <v>0</v>
          </cell>
          <cell r="AD585" t="str">
            <v>Balde para limpieza con sistema de mopa giratoria. CON REPUESTO DE MOPA DE REGALO!. El Color es surtido y  no se puede elegir , depende de cómo venga dentro de la caja. Puede ser celeste, rosa o verde.</v>
          </cell>
          <cell r="AE585" t="str">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ell>
          <cell r="AJ585" t="str">
            <v>balde-para-limpieza-con-sistema-de-mopa-giratoria</v>
          </cell>
          <cell r="AM585">
            <v>1</v>
          </cell>
          <cell r="AO585">
            <v>44074.726770833331</v>
          </cell>
          <cell r="AP585">
            <v>1</v>
          </cell>
          <cell r="AQ585" t="str">
            <v>http://rerda.com/img/p/5/3/1/7/5317.jpg,http://rerda.com/img/p/5/3/1/6/5316.jpg,http://rerda.com/img/p/5/3/1/8/5318.jpg,http://rerda.com/img/p/5/3/1/9/5319.jpg,http://rerda.com/img/p/5/3/2/0/5320.jpg</v>
          </cell>
          <cell r="AR585">
            <v>0</v>
          </cell>
          <cell r="AT585">
            <v>0</v>
          </cell>
          <cell r="AU585" t="str">
            <v>new</v>
          </cell>
          <cell r="AV585">
            <v>0</v>
          </cell>
          <cell r="AW585">
            <v>0</v>
          </cell>
          <cell r="AX585">
            <v>0</v>
          </cell>
          <cell r="AY585">
            <v>2</v>
          </cell>
          <cell r="AZ585">
            <v>1</v>
          </cell>
          <cell r="BA585">
            <v>0</v>
          </cell>
          <cell r="BB585">
            <v>0</v>
          </cell>
          <cell r="BD585">
            <v>2160</v>
          </cell>
          <cell r="BE585" t="e">
            <v>#N/A</v>
          </cell>
        </row>
        <row r="586">
          <cell r="A586">
            <v>1088</v>
          </cell>
          <cell r="B586">
            <v>1</v>
          </cell>
          <cell r="C586" t="str">
            <v>Pectoral Gimnasia Liceo Militar 2º Año</v>
          </cell>
          <cell r="D586" t="str">
            <v>Liceo Militar,Productos,Atributos,Insignias / Jeraquías</v>
          </cell>
          <cell r="E586">
            <v>108</v>
          </cell>
          <cell r="F586">
            <v>0</v>
          </cell>
          <cell r="G586">
            <v>0</v>
          </cell>
          <cell r="H586">
            <v>0</v>
          </cell>
          <cell r="M586">
            <v>8505134</v>
          </cell>
          <cell r="S586">
            <v>0</v>
          </cell>
          <cell r="T586">
            <v>5</v>
          </cell>
          <cell r="U586">
            <v>5</v>
          </cell>
          <cell r="V586">
            <v>5</v>
          </cell>
          <cell r="W586">
            <v>0.03</v>
          </cell>
          <cell r="X586">
            <v>99</v>
          </cell>
          <cell r="Y586">
            <v>1</v>
          </cell>
          <cell r="Z586" t="str">
            <v>both</v>
          </cell>
          <cell r="AA586">
            <v>0</v>
          </cell>
          <cell r="AD586" t="str">
            <v>Pectoral bordado para el uniforme de gimnasia del Liceo Militar. Fondo gris líneas negras.</v>
          </cell>
          <cell r="AJ586" t="str">
            <v>pectoral-gimnasia-liceo-militar-2-ano</v>
          </cell>
          <cell r="AM586">
            <v>1</v>
          </cell>
          <cell r="AO586">
            <v>44078.683923611112</v>
          </cell>
          <cell r="AP586">
            <v>1</v>
          </cell>
          <cell r="AQ586" t="str">
            <v>http://rerda.com/img/p/5/3/2/4/5324.jpg</v>
          </cell>
          <cell r="AR586">
            <v>0</v>
          </cell>
          <cell r="AT586">
            <v>0</v>
          </cell>
          <cell r="AU586" t="str">
            <v>new</v>
          </cell>
          <cell r="AV586">
            <v>0</v>
          </cell>
          <cell r="AW586">
            <v>0</v>
          </cell>
          <cell r="AX586">
            <v>0</v>
          </cell>
          <cell r="AY586">
            <v>2</v>
          </cell>
          <cell r="AZ586">
            <v>1</v>
          </cell>
          <cell r="BA586">
            <v>0</v>
          </cell>
          <cell r="BB586">
            <v>0</v>
          </cell>
          <cell r="BD586">
            <v>108</v>
          </cell>
          <cell r="BE586" t="e">
            <v>#N/A</v>
          </cell>
        </row>
        <row r="587">
          <cell r="A587">
            <v>1089</v>
          </cell>
          <cell r="B587">
            <v>1</v>
          </cell>
          <cell r="C587" t="str">
            <v>Pectoral Gimnasia Liceo Militar 3º Año</v>
          </cell>
          <cell r="D587" t="str">
            <v>Liceo Militar,Productos,Atributos,Insignias / Jeraquías</v>
          </cell>
          <cell r="E587">
            <v>108</v>
          </cell>
          <cell r="F587">
            <v>0</v>
          </cell>
          <cell r="G587">
            <v>0</v>
          </cell>
          <cell r="H587">
            <v>0</v>
          </cell>
          <cell r="M587">
            <v>8505135</v>
          </cell>
          <cell r="S587">
            <v>0</v>
          </cell>
          <cell r="T587">
            <v>5</v>
          </cell>
          <cell r="U587">
            <v>5</v>
          </cell>
          <cell r="V587">
            <v>5</v>
          </cell>
          <cell r="W587">
            <v>0.03</v>
          </cell>
          <cell r="X587">
            <v>50</v>
          </cell>
          <cell r="Y587">
            <v>1</v>
          </cell>
          <cell r="Z587" t="str">
            <v>both</v>
          </cell>
          <cell r="AA587">
            <v>0</v>
          </cell>
          <cell r="AD587" t="str">
            <v>Pectoral bordado para el uniforme de gimnasia del Liceo Militar. Fondo gris líneas negras.</v>
          </cell>
          <cell r="AJ587" t="str">
            <v>pectoral-gimnasia-liceo-militar-3-ano</v>
          </cell>
          <cell r="AM587">
            <v>1</v>
          </cell>
          <cell r="AO587">
            <v>44078.69195601852</v>
          </cell>
          <cell r="AP587">
            <v>1</v>
          </cell>
          <cell r="AQ587" t="str">
            <v>http://rerda.com/img/p/5/3/2/5/5325.jpg</v>
          </cell>
          <cell r="AR587">
            <v>0</v>
          </cell>
          <cell r="AT587">
            <v>0</v>
          </cell>
          <cell r="AU587" t="str">
            <v>new</v>
          </cell>
          <cell r="AV587">
            <v>0</v>
          </cell>
          <cell r="AW587">
            <v>0</v>
          </cell>
          <cell r="AX587">
            <v>0</v>
          </cell>
          <cell r="AY587">
            <v>2</v>
          </cell>
          <cell r="AZ587">
            <v>1</v>
          </cell>
          <cell r="BA587">
            <v>0</v>
          </cell>
          <cell r="BB587">
            <v>0</v>
          </cell>
          <cell r="BD587">
            <v>108</v>
          </cell>
          <cell r="BE587" t="e">
            <v>#N/A</v>
          </cell>
        </row>
        <row r="588">
          <cell r="A588">
            <v>1090</v>
          </cell>
          <cell r="B588">
            <v>1</v>
          </cell>
          <cell r="C588" t="str">
            <v>Pectoral Gimnasia Liceo Militar 4º Año</v>
          </cell>
          <cell r="D588" t="str">
            <v>Liceo Militar,Productos,Atributos,Insignias / Jeraquías</v>
          </cell>
          <cell r="E588">
            <v>108</v>
          </cell>
          <cell r="F588">
            <v>0</v>
          </cell>
          <cell r="G588">
            <v>0</v>
          </cell>
          <cell r="H588">
            <v>0</v>
          </cell>
          <cell r="M588">
            <v>8505136</v>
          </cell>
          <cell r="S588">
            <v>0</v>
          </cell>
          <cell r="T588">
            <v>5</v>
          </cell>
          <cell r="U588">
            <v>5</v>
          </cell>
          <cell r="V588">
            <v>5</v>
          </cell>
          <cell r="W588">
            <v>0.03</v>
          </cell>
          <cell r="X588">
            <v>44</v>
          </cell>
          <cell r="Y588">
            <v>1</v>
          </cell>
          <cell r="Z588" t="str">
            <v>both</v>
          </cell>
          <cell r="AA588">
            <v>0</v>
          </cell>
          <cell r="AD588" t="str">
            <v>Pectoral bordado para el uniforme de gimnasia del Liceo Militar. Fondo gris líneas negras.</v>
          </cell>
          <cell r="AJ588" t="str">
            <v>pectoral-gimnasia-liceo-militar-4-ano</v>
          </cell>
          <cell r="AM588">
            <v>1</v>
          </cell>
          <cell r="AO588">
            <v>44078.694803240738</v>
          </cell>
          <cell r="AP588">
            <v>1</v>
          </cell>
          <cell r="AQ588" t="str">
            <v>http://rerda.com/img/p/5/3/2/6/5326.jpg</v>
          </cell>
          <cell r="AR588">
            <v>0</v>
          </cell>
          <cell r="AT588">
            <v>0</v>
          </cell>
          <cell r="AU588" t="str">
            <v>new</v>
          </cell>
          <cell r="AV588">
            <v>0</v>
          </cell>
          <cell r="AW588">
            <v>0</v>
          </cell>
          <cell r="AX588">
            <v>0</v>
          </cell>
          <cell r="AY588">
            <v>2</v>
          </cell>
          <cell r="AZ588">
            <v>1</v>
          </cell>
          <cell r="BA588">
            <v>0</v>
          </cell>
          <cell r="BB588">
            <v>0</v>
          </cell>
          <cell r="BD588">
            <v>108</v>
          </cell>
          <cell r="BE588" t="e">
            <v>#N/A</v>
          </cell>
        </row>
        <row r="589">
          <cell r="A589">
            <v>1091</v>
          </cell>
          <cell r="B589">
            <v>1</v>
          </cell>
          <cell r="C589" t="str">
            <v>Pectoral Gimnasia Liceo Militar 5º Año</v>
          </cell>
          <cell r="D589" t="str">
            <v>Liceo Militar,Productos,Atributos,Insignias / Jeraquías</v>
          </cell>
          <cell r="E589">
            <v>108</v>
          </cell>
          <cell r="F589">
            <v>0</v>
          </cell>
          <cell r="G589">
            <v>0</v>
          </cell>
          <cell r="H589">
            <v>0</v>
          </cell>
          <cell r="M589">
            <v>8505137</v>
          </cell>
          <cell r="S589">
            <v>0</v>
          </cell>
          <cell r="T589">
            <v>5</v>
          </cell>
          <cell r="U589">
            <v>5</v>
          </cell>
          <cell r="V589">
            <v>5</v>
          </cell>
          <cell r="W589">
            <v>0.03</v>
          </cell>
          <cell r="X589">
            <v>55</v>
          </cell>
          <cell r="Y589">
            <v>1</v>
          </cell>
          <cell r="Z589" t="str">
            <v>both</v>
          </cell>
          <cell r="AA589">
            <v>0</v>
          </cell>
          <cell r="AD589" t="str">
            <v>Pectoral bordado para el uniforme de gimnasia del Liceo Militar. Fondo gris líneas negras.</v>
          </cell>
          <cell r="AJ589" t="str">
            <v>pectoral-gimnasia-liceo-militar-5-ano</v>
          </cell>
          <cell r="AM589">
            <v>1</v>
          </cell>
          <cell r="AO589">
            <v>44078.694849537038</v>
          </cell>
          <cell r="AP589">
            <v>1</v>
          </cell>
          <cell r="AQ589" t="str">
            <v>http://rerda.com/img/p/5/3/2/7/5327.jpg</v>
          </cell>
          <cell r="AR589">
            <v>0</v>
          </cell>
          <cell r="AT589">
            <v>0</v>
          </cell>
          <cell r="AU589" t="str">
            <v>new</v>
          </cell>
          <cell r="AV589">
            <v>0</v>
          </cell>
          <cell r="AW589">
            <v>0</v>
          </cell>
          <cell r="AX589">
            <v>0</v>
          </cell>
          <cell r="AY589">
            <v>2</v>
          </cell>
          <cell r="AZ589">
            <v>1</v>
          </cell>
          <cell r="BA589">
            <v>0</v>
          </cell>
          <cell r="BB589">
            <v>0</v>
          </cell>
          <cell r="BD589">
            <v>108</v>
          </cell>
          <cell r="BE589" t="e">
            <v>#N/A</v>
          </cell>
        </row>
        <row r="590">
          <cell r="A590">
            <v>1092</v>
          </cell>
          <cell r="B590">
            <v>1</v>
          </cell>
          <cell r="C590" t="str">
            <v>Pectoral Gimnasia Liceo Militar 6º Año</v>
          </cell>
          <cell r="D590" t="str">
            <v>Liceo Militar,Productos,Atributos,Insignias / Jeraquías</v>
          </cell>
          <cell r="E590">
            <v>108</v>
          </cell>
          <cell r="F590">
            <v>0</v>
          </cell>
          <cell r="G590">
            <v>0</v>
          </cell>
          <cell r="H590">
            <v>0</v>
          </cell>
          <cell r="M590">
            <v>8505138</v>
          </cell>
          <cell r="S590">
            <v>0</v>
          </cell>
          <cell r="T590">
            <v>5</v>
          </cell>
          <cell r="U590">
            <v>5</v>
          </cell>
          <cell r="V590">
            <v>5</v>
          </cell>
          <cell r="W590">
            <v>0.03</v>
          </cell>
          <cell r="X590">
            <v>0</v>
          </cell>
          <cell r="Y590">
            <v>1</v>
          </cell>
          <cell r="Z590" t="str">
            <v>both</v>
          </cell>
          <cell r="AA590">
            <v>0</v>
          </cell>
          <cell r="AD590" t="str">
            <v>Pectoral bordado para el uniforme de gimnasia del Liceo Militar. Fondo gris líneas negras.</v>
          </cell>
          <cell r="AJ590" t="str">
            <v>pectoral-gimnasia-liceo-militar-6-ano</v>
          </cell>
          <cell r="AM590">
            <v>1</v>
          </cell>
          <cell r="AO590">
            <v>44078.694849537038</v>
          </cell>
          <cell r="AP590">
            <v>1</v>
          </cell>
          <cell r="AQ590" t="str">
            <v>http://rerda.com/img/p/5/3/2/8/5328.jpg</v>
          </cell>
          <cell r="AR590">
            <v>0</v>
          </cell>
          <cell r="AT590">
            <v>0</v>
          </cell>
          <cell r="AU590" t="str">
            <v>new</v>
          </cell>
          <cell r="AV590">
            <v>0</v>
          </cell>
          <cell r="AW590">
            <v>0</v>
          </cell>
          <cell r="AX590">
            <v>0</v>
          </cell>
          <cell r="AY590">
            <v>2</v>
          </cell>
          <cell r="AZ590">
            <v>1</v>
          </cell>
          <cell r="BA590">
            <v>0</v>
          </cell>
          <cell r="BB590">
            <v>0</v>
          </cell>
          <cell r="BD590">
            <v>108</v>
          </cell>
          <cell r="BE590" t="e">
            <v>#N/A</v>
          </cell>
        </row>
        <row r="591">
          <cell r="A591">
            <v>1118</v>
          </cell>
          <cell r="B591">
            <v>1</v>
          </cell>
          <cell r="C591" t="str">
            <v>Reloj O.T.S T7035G Importado</v>
          </cell>
          <cell r="D591" t="str">
            <v>Relojes,Productos,Accesorios</v>
          </cell>
          <cell r="E591">
            <v>2700</v>
          </cell>
          <cell r="F591">
            <v>0</v>
          </cell>
          <cell r="G591">
            <v>0</v>
          </cell>
          <cell r="H591">
            <v>0</v>
          </cell>
          <cell r="M591">
            <v>8303298</v>
          </cell>
          <cell r="S591">
            <v>0</v>
          </cell>
          <cell r="T591">
            <v>10</v>
          </cell>
          <cell r="U591">
            <v>10</v>
          </cell>
          <cell r="V591">
            <v>10</v>
          </cell>
          <cell r="W591">
            <v>0.3</v>
          </cell>
          <cell r="X591">
            <v>12</v>
          </cell>
          <cell r="Y591">
            <v>1</v>
          </cell>
          <cell r="Z591" t="str">
            <v>both</v>
          </cell>
          <cell r="AA591">
            <v>0</v>
          </cell>
          <cell r="AD591" t="str">
            <v>La pulsera está hecha de poliuretano termoplástico (TPU), suave y cómodo de llevar.</v>
          </cell>
          <cell r="AE591" t="str">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1" t="str">
            <v>reloj-ots-t7035g-importado</v>
          </cell>
          <cell r="AM591">
            <v>1</v>
          </cell>
          <cell r="AO591">
            <v>44120.743206018517</v>
          </cell>
          <cell r="AP591">
            <v>1</v>
          </cell>
          <cell r="AQ591" t="str">
            <v>http://rerda.com/img/p/5/9/5/6/5956.jpg,http://rerda.com/img/p/5/9/5/5/5955.jpg,http://rerda.com/img/p/5/9/5/7/5957.jpg</v>
          </cell>
          <cell r="AR591">
            <v>0</v>
          </cell>
          <cell r="AT591">
            <v>0</v>
          </cell>
          <cell r="AU591" t="str">
            <v>new</v>
          </cell>
          <cell r="AV591">
            <v>0</v>
          </cell>
          <cell r="AW591">
            <v>0</v>
          </cell>
          <cell r="AX591">
            <v>0</v>
          </cell>
          <cell r="AY591">
            <v>2</v>
          </cell>
          <cell r="AZ591">
            <v>1</v>
          </cell>
          <cell r="BA591">
            <v>0</v>
          </cell>
          <cell r="BB591">
            <v>0</v>
          </cell>
          <cell r="BD591">
            <v>2700</v>
          </cell>
          <cell r="BE591" t="e">
            <v>#N/A</v>
          </cell>
        </row>
        <row r="592">
          <cell r="A592">
            <v>1119</v>
          </cell>
          <cell r="B592">
            <v>1</v>
          </cell>
          <cell r="C592" t="str">
            <v>Reloj Táctico Digital Deportivo Luz Sumergible</v>
          </cell>
          <cell r="D592" t="str">
            <v>Relojes,Productos,Accesorios</v>
          </cell>
          <cell r="E592">
            <v>2700</v>
          </cell>
          <cell r="F592">
            <v>0</v>
          </cell>
          <cell r="G592">
            <v>0</v>
          </cell>
          <cell r="H592">
            <v>0</v>
          </cell>
          <cell r="M592">
            <v>8303299</v>
          </cell>
          <cell r="S592">
            <v>0</v>
          </cell>
          <cell r="T592">
            <v>10</v>
          </cell>
          <cell r="U592">
            <v>10</v>
          </cell>
          <cell r="V592">
            <v>10</v>
          </cell>
          <cell r="W592">
            <v>0.3</v>
          </cell>
          <cell r="X592">
            <v>168</v>
          </cell>
          <cell r="Y592">
            <v>1</v>
          </cell>
          <cell r="Z592" t="str">
            <v>both</v>
          </cell>
          <cell r="AA592">
            <v>0</v>
          </cell>
          <cell r="AD592" t="str">
            <v>La pulsera está hecha de poliuretano termoplástico (TPU), suave y cómodo de llevar.</v>
          </cell>
          <cell r="AE592" t="str">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ell>
          <cell r="AJ592" t="str">
            <v>reloj-tactico-digital-deportivo-luz-sumergible</v>
          </cell>
          <cell r="AM592">
            <v>1</v>
          </cell>
          <cell r="AO592">
            <v>44120.746516203704</v>
          </cell>
          <cell r="AP592">
            <v>1</v>
          </cell>
          <cell r="AQ592" t="str">
            <v>http://rerda.com/img/p/5/9/5/8/5958.jpg,http://rerda.com/img/p/5/9/5/9/5959.jpg,http://rerda.com/img/p/5/9/6/0/5960.jpg,http://rerda.com/img/p/5/9/6/1/5961.jpg,http://rerda.com/img/p/5/9/6/2/5962.jpg</v>
          </cell>
          <cell r="AR592">
            <v>0</v>
          </cell>
          <cell r="AT592">
            <v>0</v>
          </cell>
          <cell r="AU592" t="str">
            <v>new</v>
          </cell>
          <cell r="AV592">
            <v>0</v>
          </cell>
          <cell r="AW592">
            <v>0</v>
          </cell>
          <cell r="AX592">
            <v>0</v>
          </cell>
          <cell r="AY592">
            <v>2</v>
          </cell>
          <cell r="AZ592">
            <v>1</v>
          </cell>
          <cell r="BA592">
            <v>0</v>
          </cell>
          <cell r="BB592">
            <v>0</v>
          </cell>
          <cell r="BD592">
            <v>2700</v>
          </cell>
          <cell r="BE592" t="e">
            <v>#N/A</v>
          </cell>
        </row>
        <row r="593">
          <cell r="A593">
            <v>1121</v>
          </cell>
          <cell r="B593">
            <v>1</v>
          </cell>
          <cell r="C593" t="str">
            <v>Bastón Extensible Policial De Metal</v>
          </cell>
          <cell r="D593" t="str">
            <v>Bastón,Productos,Equipamientos,Bastones y portabastones</v>
          </cell>
          <cell r="E593">
            <v>1728</v>
          </cell>
          <cell r="F593">
            <v>0</v>
          </cell>
          <cell r="G593">
            <v>0</v>
          </cell>
          <cell r="H593">
            <v>0</v>
          </cell>
          <cell r="M593">
            <v>8503125</v>
          </cell>
          <cell r="S593">
            <v>0</v>
          </cell>
          <cell r="T593">
            <v>30</v>
          </cell>
          <cell r="U593">
            <v>10</v>
          </cell>
          <cell r="V593">
            <v>10</v>
          </cell>
          <cell r="W593">
            <v>0</v>
          </cell>
          <cell r="X593">
            <v>42</v>
          </cell>
          <cell r="Y593">
            <v>1</v>
          </cell>
          <cell r="Z593" t="str">
            <v>both</v>
          </cell>
          <cell r="AA593">
            <v>1</v>
          </cell>
          <cell r="AD593" t="str">
            <v>Bastón extensible policial</v>
          </cell>
          <cell r="AE593" t="str">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ell>
          <cell r="AJ593" t="str">
            <v>baston-extensible-policial-de-metal</v>
          </cell>
          <cell r="AM593">
            <v>1</v>
          </cell>
          <cell r="AO593">
            <v>44123.61986111111</v>
          </cell>
          <cell r="AP593">
            <v>1</v>
          </cell>
          <cell r="AQ593" t="str">
            <v>http://rerda.com/img/p/5/9/6/7/5967.jpg,http://rerda.com/img/p/5/9/6/8/5968.jpg</v>
          </cell>
          <cell r="AR593">
            <v>0</v>
          </cell>
          <cell r="AT593">
            <v>0</v>
          </cell>
          <cell r="AU593" t="str">
            <v>new</v>
          </cell>
          <cell r="AV593">
            <v>0</v>
          </cell>
          <cell r="AW593">
            <v>0</v>
          </cell>
          <cell r="AX593">
            <v>0</v>
          </cell>
          <cell r="AY593">
            <v>2</v>
          </cell>
          <cell r="AZ593">
            <v>1</v>
          </cell>
          <cell r="BA593">
            <v>0</v>
          </cell>
          <cell r="BB593">
            <v>0</v>
          </cell>
          <cell r="BD593">
            <v>1728</v>
          </cell>
          <cell r="BE593" t="e">
            <v>#N/A</v>
          </cell>
        </row>
        <row r="594">
          <cell r="A594">
            <v>1122</v>
          </cell>
          <cell r="B594">
            <v>1</v>
          </cell>
          <cell r="C594" t="str">
            <v>Reloj Sport Watch Resistente Al Agua 30 Metros</v>
          </cell>
          <cell r="D594" t="str">
            <v>Relojes,Productos,Accesorios</v>
          </cell>
          <cell r="E594">
            <v>864</v>
          </cell>
          <cell r="F594">
            <v>0</v>
          </cell>
          <cell r="G594">
            <v>0</v>
          </cell>
          <cell r="H594">
            <v>0</v>
          </cell>
          <cell r="M594">
            <v>8503303</v>
          </cell>
          <cell r="S594">
            <v>0</v>
          </cell>
          <cell r="T594">
            <v>10</v>
          </cell>
          <cell r="U594">
            <v>10</v>
          </cell>
          <cell r="V594">
            <v>10</v>
          </cell>
          <cell r="W594">
            <v>0.4</v>
          </cell>
          <cell r="X594">
            <v>60</v>
          </cell>
          <cell r="Y594">
            <v>1</v>
          </cell>
          <cell r="Z594" t="str">
            <v>both</v>
          </cell>
          <cell r="AA594">
            <v>0</v>
          </cell>
          <cell r="AD594" t="str">
            <v>Reloj Sport Watch resistente al agua 30 metros.</v>
          </cell>
          <cell r="AE594" t="str">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ell>
          <cell r="AJ594" t="str">
            <v>reloj-sport-watch-resistente-al-agua-30-metros</v>
          </cell>
          <cell r="AM594">
            <v>1</v>
          </cell>
          <cell r="AO594">
            <v>44123.624178240738</v>
          </cell>
          <cell r="AP594">
            <v>1</v>
          </cell>
          <cell r="AQ594" t="str">
            <v>http://rerda.com/img/p/5/9/6/9/5969.jpg,http://rerda.com/img/p/5/9/7/0/5970.jpg,http://rerda.com/img/p/5/9/7/1/5971.jpg</v>
          </cell>
          <cell r="AR594">
            <v>0</v>
          </cell>
          <cell r="AT594">
            <v>0</v>
          </cell>
          <cell r="AU594" t="str">
            <v>new</v>
          </cell>
          <cell r="AV594">
            <v>0</v>
          </cell>
          <cell r="AW594">
            <v>0</v>
          </cell>
          <cell r="AX594">
            <v>0</v>
          </cell>
          <cell r="AY594">
            <v>2</v>
          </cell>
          <cell r="AZ594">
            <v>1</v>
          </cell>
          <cell r="BA594">
            <v>0</v>
          </cell>
          <cell r="BB594">
            <v>0</v>
          </cell>
          <cell r="BD594">
            <v>864</v>
          </cell>
          <cell r="BE594" t="e">
            <v>#N/A</v>
          </cell>
        </row>
        <row r="595">
          <cell r="A595">
            <v>1123</v>
          </cell>
          <cell r="B595">
            <v>1</v>
          </cell>
          <cell r="C595" t="str">
            <v>Kit Rodilleras Y Coderas Tácticas Policial Paintball</v>
          </cell>
          <cell r="D595" t="str">
            <v>Rodilleras antitumulto,Productos,Equipamientos,Protectores antitumulto</v>
          </cell>
          <cell r="E595">
            <v>1620</v>
          </cell>
          <cell r="F595">
            <v>0</v>
          </cell>
          <cell r="G595">
            <v>0</v>
          </cell>
          <cell r="H595">
            <v>0</v>
          </cell>
          <cell r="M595">
            <v>8503600</v>
          </cell>
          <cell r="S595">
            <v>0</v>
          </cell>
          <cell r="T595">
            <v>20</v>
          </cell>
          <cell r="U595">
            <v>20</v>
          </cell>
          <cell r="V595">
            <v>20</v>
          </cell>
          <cell r="W595">
            <v>1</v>
          </cell>
          <cell r="X595">
            <v>1</v>
          </cell>
          <cell r="Y595">
            <v>1</v>
          </cell>
          <cell r="Z595" t="str">
            <v>both</v>
          </cell>
          <cell r="AA595">
            <v>0</v>
          </cell>
          <cell r="AD595" t="str">
            <v>KIT RODILLERAS Y CODERAS TÁCTICAS</v>
          </cell>
          <cell r="AE595" t="str">
            <v>Código: 8503600.  Hechas en Polímero de Alto Impacto y Eva de Alta Densidad. Con Protección Contra Golpes. Amortiguador Interno. Correas de Velcro Ajustables para una Variedad de Tamaños. IDEAL PARA ACTIVIDADES COMO AIRSOFT, PAINTBALL, CAZA O DEPORTES EXTREMOS.</v>
          </cell>
          <cell r="AJ595" t="str">
            <v>kit-rodilleras-y-coderas-tacticas-policial-paintball</v>
          </cell>
          <cell r="AM595">
            <v>1</v>
          </cell>
          <cell r="AO595">
            <v>44123.65084490741</v>
          </cell>
          <cell r="AP595">
            <v>1</v>
          </cell>
          <cell r="AQ595" t="str">
            <v>http://rerda.com/img/p/5/9/7/2/5972.jpg,http://rerda.com/img/p/5/9/7/3/5973.jpg</v>
          </cell>
          <cell r="AR595">
            <v>0</v>
          </cell>
          <cell r="AT595">
            <v>0</v>
          </cell>
          <cell r="AU595" t="str">
            <v>new</v>
          </cell>
          <cell r="AV595">
            <v>0</v>
          </cell>
          <cell r="AW595">
            <v>0</v>
          </cell>
          <cell r="AX595">
            <v>0</v>
          </cell>
          <cell r="AY595">
            <v>2</v>
          </cell>
          <cell r="AZ595">
            <v>1</v>
          </cell>
          <cell r="BA595">
            <v>0</v>
          </cell>
          <cell r="BB595">
            <v>0</v>
          </cell>
          <cell r="BD595">
            <v>1620</v>
          </cell>
          <cell r="BE595" t="e">
            <v>#N/A</v>
          </cell>
        </row>
        <row r="596">
          <cell r="A596">
            <v>1125</v>
          </cell>
          <cell r="B596">
            <v>1</v>
          </cell>
          <cell r="C596" t="str">
            <v>Linterna Táctica Baliza Usb Rompe Cristales Imantada</v>
          </cell>
          <cell r="D596" t="str">
            <v>Linternas,Productos,Accesorios</v>
          </cell>
          <cell r="E596">
            <v>1620</v>
          </cell>
          <cell r="F596">
            <v>0</v>
          </cell>
          <cell r="G596">
            <v>0</v>
          </cell>
          <cell r="H596">
            <v>0</v>
          </cell>
          <cell r="M596">
            <v>8520003</v>
          </cell>
          <cell r="S596">
            <v>0</v>
          </cell>
          <cell r="T596">
            <v>20</v>
          </cell>
          <cell r="U596">
            <v>10</v>
          </cell>
          <cell r="V596">
            <v>15</v>
          </cell>
          <cell r="W596">
            <v>1</v>
          </cell>
          <cell r="X596">
            <v>134</v>
          </cell>
          <cell r="Y596">
            <v>1</v>
          </cell>
          <cell r="Z596" t="str">
            <v>both</v>
          </cell>
          <cell r="AA596">
            <v>0</v>
          </cell>
          <cell r="AD596" t="str">
            <v>Linterna T6 Táctica Multifuncional</v>
          </cell>
          <cell r="AE596" t="str">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ell>
          <cell r="AJ596" t="str">
            <v>linterna-tactica-baliza-usb-rompe-cristales-imantada</v>
          </cell>
          <cell r="AM596">
            <v>1</v>
          </cell>
          <cell r="AO596">
            <v>44123.658321759256</v>
          </cell>
          <cell r="AP596">
            <v>1</v>
          </cell>
          <cell r="AQ596" t="str">
            <v>http://rerda.com/img/p/5/9/8/2/5982.jpg,http://rerda.com/img/p/5/9/8/3/5983.jpg,http://rerda.com/img/p/5/9/8/4/5984.jpg</v>
          </cell>
          <cell r="AR596">
            <v>0</v>
          </cell>
          <cell r="AT596">
            <v>0</v>
          </cell>
          <cell r="AU596" t="str">
            <v>new</v>
          </cell>
          <cell r="AV596">
            <v>0</v>
          </cell>
          <cell r="AW596">
            <v>0</v>
          </cell>
          <cell r="AX596">
            <v>0</v>
          </cell>
          <cell r="AY596">
            <v>2</v>
          </cell>
          <cell r="AZ596">
            <v>1</v>
          </cell>
          <cell r="BA596">
            <v>0</v>
          </cell>
          <cell r="BB596">
            <v>0</v>
          </cell>
          <cell r="BD596">
            <v>1620</v>
          </cell>
          <cell r="BE596" t="e">
            <v>#N/A</v>
          </cell>
        </row>
        <row r="597">
          <cell r="A597">
            <v>1126</v>
          </cell>
          <cell r="B597">
            <v>1</v>
          </cell>
          <cell r="C597" t="str">
            <v>Linterna Táctica Led Recargable Solar Usb Brújula Zoom</v>
          </cell>
          <cell r="D597" t="str">
            <v>Linternas,Productos,Accesorios</v>
          </cell>
          <cell r="E597">
            <v>2500</v>
          </cell>
          <cell r="F597">
            <v>0</v>
          </cell>
          <cell r="G597">
            <v>0</v>
          </cell>
          <cell r="H597">
            <v>0</v>
          </cell>
          <cell r="M597">
            <v>8520005</v>
          </cell>
          <cell r="S597">
            <v>0</v>
          </cell>
          <cell r="T597">
            <v>20</v>
          </cell>
          <cell r="U597">
            <v>10</v>
          </cell>
          <cell r="V597">
            <v>10</v>
          </cell>
          <cell r="W597">
            <v>1</v>
          </cell>
          <cell r="X597">
            <v>217</v>
          </cell>
          <cell r="Y597">
            <v>1</v>
          </cell>
          <cell r="Z597" t="str">
            <v>both</v>
          </cell>
          <cell r="AA597">
            <v>0</v>
          </cell>
          <cell r="AD597" t="str">
            <v>Linterna Solar</v>
          </cell>
          <cell r="AE597" t="str">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ell>
          <cell r="AJ597" t="str">
            <v>linterna-tactica-led-recargable-solar-usb-brujula-zoom</v>
          </cell>
          <cell r="AM597">
            <v>1</v>
          </cell>
          <cell r="AO597">
            <v>44123.66101851852</v>
          </cell>
          <cell r="AP597">
            <v>1</v>
          </cell>
          <cell r="AQ597" t="str">
            <v>http://rerda.com/img/p/5/9/8/7/5987.jpg,http://rerda.com/img/p/5/9/8/5/5985.jpg,http://rerda.com/img/p/5/9/8/6/5986.jpg</v>
          </cell>
          <cell r="AR597">
            <v>0</v>
          </cell>
          <cell r="AT597">
            <v>0</v>
          </cell>
          <cell r="AU597" t="str">
            <v>new</v>
          </cell>
          <cell r="AV597">
            <v>0</v>
          </cell>
          <cell r="AW597">
            <v>0</v>
          </cell>
          <cell r="AX597">
            <v>0</v>
          </cell>
          <cell r="AY597">
            <v>2</v>
          </cell>
          <cell r="AZ597">
            <v>1</v>
          </cell>
          <cell r="BA597">
            <v>0</v>
          </cell>
          <cell r="BB597">
            <v>0</v>
          </cell>
          <cell r="BD597">
            <v>2500</v>
          </cell>
          <cell r="BE597" t="e">
            <v>#N/A</v>
          </cell>
        </row>
        <row r="598">
          <cell r="A598">
            <v>1127</v>
          </cell>
          <cell r="B598">
            <v>1</v>
          </cell>
          <cell r="C598" t="str">
            <v>Linterna Usb Recargable De Plástico Con Clip</v>
          </cell>
          <cell r="D598" t="str">
            <v>Linternas,Productos,Accesorios</v>
          </cell>
          <cell r="E598">
            <v>648</v>
          </cell>
          <cell r="F598">
            <v>0</v>
          </cell>
          <cell r="G598">
            <v>0</v>
          </cell>
          <cell r="H598">
            <v>0</v>
          </cell>
          <cell r="M598">
            <v>8520014</v>
          </cell>
          <cell r="S598">
            <v>0</v>
          </cell>
          <cell r="T598">
            <v>15</v>
          </cell>
          <cell r="U598">
            <v>8</v>
          </cell>
          <cell r="V598">
            <v>10</v>
          </cell>
          <cell r="W598">
            <v>0.3</v>
          </cell>
          <cell r="X598">
            <v>505</v>
          </cell>
          <cell r="Y598">
            <v>1</v>
          </cell>
          <cell r="Z598" t="str">
            <v>both</v>
          </cell>
          <cell r="AA598">
            <v>0</v>
          </cell>
          <cell r="AD598" t="str">
            <v>Linterna recargable USB con clip</v>
          </cell>
          <cell r="AE598" t="str">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ell>
          <cell r="AJ598" t="str">
            <v>linterna-usb-recargable-de-plastico-con-clip</v>
          </cell>
          <cell r="AM598">
            <v>1</v>
          </cell>
          <cell r="AO598">
            <v>44124.563784722224</v>
          </cell>
          <cell r="AP598">
            <v>1</v>
          </cell>
          <cell r="AQ598" t="str">
            <v>http://rerda.com/img/p/5/9/8/8/5988.jpg,http://rerda.com/img/p/5/9/8/9/5989.jpg,http://rerda.com/img/p/5/9/9/0/5990.jpg,http://rerda.com/img/p/5/9/9/1/5991.jpg</v>
          </cell>
          <cell r="AR598">
            <v>0</v>
          </cell>
          <cell r="AT598">
            <v>0</v>
          </cell>
          <cell r="AU598" t="str">
            <v>new</v>
          </cell>
          <cell r="AV598">
            <v>0</v>
          </cell>
          <cell r="AW598">
            <v>0</v>
          </cell>
          <cell r="AX598">
            <v>0</v>
          </cell>
          <cell r="AY598">
            <v>2</v>
          </cell>
          <cell r="AZ598">
            <v>1</v>
          </cell>
          <cell r="BA598">
            <v>0</v>
          </cell>
          <cell r="BB598">
            <v>0</v>
          </cell>
          <cell r="BD598">
            <v>648</v>
          </cell>
          <cell r="BE598" t="e">
            <v>#N/A</v>
          </cell>
        </row>
        <row r="599">
          <cell r="A599">
            <v>1128</v>
          </cell>
          <cell r="B599">
            <v>1</v>
          </cell>
          <cell r="C599" t="str">
            <v>Linterna Led Cob T6-26 Recargable Usb 200 Metros</v>
          </cell>
          <cell r="D599" t="str">
            <v>Linternas,Productos,Accesorios</v>
          </cell>
          <cell r="E599">
            <v>1296</v>
          </cell>
          <cell r="F599">
            <v>0</v>
          </cell>
          <cell r="G599">
            <v>0</v>
          </cell>
          <cell r="H599">
            <v>0</v>
          </cell>
          <cell r="M599">
            <v>8520016</v>
          </cell>
          <cell r="S599">
            <v>0</v>
          </cell>
          <cell r="T599">
            <v>20</v>
          </cell>
          <cell r="U599">
            <v>10</v>
          </cell>
          <cell r="V599">
            <v>10</v>
          </cell>
          <cell r="W599">
            <v>0.8</v>
          </cell>
          <cell r="X599">
            <v>0</v>
          </cell>
          <cell r="Y599">
            <v>1</v>
          </cell>
          <cell r="Z599" t="str">
            <v>both</v>
          </cell>
          <cell r="AA599">
            <v>0</v>
          </cell>
          <cell r="AD599" t="str">
            <v>Linterna Led Cob T6-26 recargable USB 200 metros.</v>
          </cell>
          <cell r="AE599" t="str">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ell>
          <cell r="AJ599" t="str">
            <v>linterna-led-cob-t6-26-recargable-usb-200-metros</v>
          </cell>
          <cell r="AM599">
            <v>1</v>
          </cell>
          <cell r="AO599">
            <v>44124.573657407411</v>
          </cell>
          <cell r="AP599">
            <v>1</v>
          </cell>
          <cell r="AQ599" t="str">
            <v>http://rerda.com/img/p/5/9/9/2/5992.jpg,http://rerda.com/img/p/5/9/9/3/5993.jpg,http://rerda.com/img/p/5/9/9/4/5994.jpg,http://rerda.com/img/p/5/9/9/5/5995.jpg</v>
          </cell>
          <cell r="AR599">
            <v>0</v>
          </cell>
          <cell r="AT599">
            <v>0</v>
          </cell>
          <cell r="AU599" t="str">
            <v>new</v>
          </cell>
          <cell r="AV599">
            <v>0</v>
          </cell>
          <cell r="AW599">
            <v>0</v>
          </cell>
          <cell r="AX599">
            <v>0</v>
          </cell>
          <cell r="AY599">
            <v>2</v>
          </cell>
          <cell r="AZ599">
            <v>1</v>
          </cell>
          <cell r="BA599">
            <v>0</v>
          </cell>
          <cell r="BB599">
            <v>0</v>
          </cell>
          <cell r="BD599">
            <v>1296</v>
          </cell>
          <cell r="BE599" t="e">
            <v>#N/A</v>
          </cell>
        </row>
        <row r="600">
          <cell r="A600">
            <v>1129</v>
          </cell>
          <cell r="B600">
            <v>1</v>
          </cell>
          <cell r="C600" t="str">
            <v>Mini Linterna Táctica Usb Recargable Doble Led Zoom Potente</v>
          </cell>
          <cell r="D600" t="str">
            <v>Linternas,Productos,Accesorios</v>
          </cell>
          <cell r="E600">
            <v>650</v>
          </cell>
          <cell r="F600">
            <v>0</v>
          </cell>
          <cell r="G600">
            <v>0</v>
          </cell>
          <cell r="H600">
            <v>0</v>
          </cell>
          <cell r="M600">
            <v>8520025</v>
          </cell>
          <cell r="S600">
            <v>0</v>
          </cell>
          <cell r="T600">
            <v>15</v>
          </cell>
          <cell r="U600">
            <v>10</v>
          </cell>
          <cell r="V600">
            <v>10</v>
          </cell>
          <cell r="W600">
            <v>0.3</v>
          </cell>
          <cell r="X600">
            <v>187</v>
          </cell>
          <cell r="Y600">
            <v>1</v>
          </cell>
          <cell r="Z600" t="str">
            <v>both</v>
          </cell>
          <cell r="AA600">
            <v>0</v>
          </cell>
          <cell r="AD600" t="str">
            <v>Mini linterna LED USB. Realizada en aleación de aluminio de alta calidad que dota a la linterna de una larga vida útil.</v>
          </cell>
          <cell r="AE600" t="str">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ell>
          <cell r="AJ600" t="str">
            <v>mini-linterna-tactica-usb-recargable-doble-led-zoom-potente</v>
          </cell>
          <cell r="AM600">
            <v>1</v>
          </cell>
          <cell r="AO600">
            <v>44124.576307870368</v>
          </cell>
          <cell r="AP600">
            <v>1</v>
          </cell>
          <cell r="AQ600" t="str">
            <v>http://rerda.com/img/p/5/9/9/6/5996.jpg,http://rerda.com/img/p/6/0/0/4/6004.jpg,http://rerda.com/img/p/5/9/9/7/5997.jpg,http://rerda.com/img/p/5/9/9/8/5998.jpg,http://rerda.com/img/p/5/9/9/9/5999.jpg,http://rerda.com/img/p/6/0/0/1/6001.jpg,http://rerda.com/img/p/6/0/0/2/6002.jpg,http://rerda.com/img/p/6/0/0/3/6003.jpg</v>
          </cell>
          <cell r="AR600">
            <v>0</v>
          </cell>
          <cell r="AT600">
            <v>0</v>
          </cell>
          <cell r="AU600" t="str">
            <v>new</v>
          </cell>
          <cell r="AV600">
            <v>0</v>
          </cell>
          <cell r="AW600">
            <v>0</v>
          </cell>
          <cell r="AX600">
            <v>0</v>
          </cell>
          <cell r="AY600">
            <v>2</v>
          </cell>
          <cell r="AZ600">
            <v>1</v>
          </cell>
          <cell r="BA600">
            <v>0</v>
          </cell>
          <cell r="BB600">
            <v>0</v>
          </cell>
          <cell r="BD600">
            <v>650</v>
          </cell>
          <cell r="BE600" t="e">
            <v>#N/A</v>
          </cell>
        </row>
        <row r="601">
          <cell r="A601">
            <v>1130</v>
          </cell>
          <cell r="B601">
            <v>1</v>
          </cell>
          <cell r="C601" t="str">
            <v>Navaja Táctica Mastiff Da162</v>
          </cell>
          <cell r="D601" t="str">
            <v>Cuchillos,Productos,Accesorios</v>
          </cell>
          <cell r="E601">
            <v>1404</v>
          </cell>
          <cell r="F601">
            <v>0</v>
          </cell>
          <cell r="G601">
            <v>0</v>
          </cell>
          <cell r="H601">
            <v>0</v>
          </cell>
          <cell r="M601">
            <v>8520102</v>
          </cell>
          <cell r="S601">
            <v>0</v>
          </cell>
          <cell r="T601">
            <v>20</v>
          </cell>
          <cell r="U601">
            <v>10</v>
          </cell>
          <cell r="V601">
            <v>10</v>
          </cell>
          <cell r="W601">
            <v>0.6</v>
          </cell>
          <cell r="X601">
            <v>40</v>
          </cell>
          <cell r="Y601">
            <v>1</v>
          </cell>
          <cell r="Z601" t="str">
            <v>both</v>
          </cell>
          <cell r="AA601">
            <v>0</v>
          </cell>
          <cell r="AD601" t="str">
            <v>Navaja Táctica semi-automática, de punta caída, marca Mastiff, modelo DA162.</v>
          </cell>
          <cell r="AE601" t="str">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ell>
          <cell r="AJ601" t="str">
            <v>navaja-tactica-mastiff-da162</v>
          </cell>
          <cell r="AM601">
            <v>1</v>
          </cell>
          <cell r="AO601">
            <v>44124.583680555559</v>
          </cell>
          <cell r="AP601">
            <v>1</v>
          </cell>
          <cell r="AQ601" t="str">
            <v>http://rerda.com/img/p/6/0/0/5/6005.jpg,http://rerda.com/img/p/6/0/0/6/6006.jpg,http://rerda.com/img/p/6/0/0/7/6007.jpg</v>
          </cell>
          <cell r="AR601">
            <v>0</v>
          </cell>
          <cell r="AT601">
            <v>0</v>
          </cell>
          <cell r="AU601" t="str">
            <v>new</v>
          </cell>
          <cell r="AV601">
            <v>0</v>
          </cell>
          <cell r="AW601">
            <v>0</v>
          </cell>
          <cell r="AX601">
            <v>0</v>
          </cell>
          <cell r="AY601">
            <v>2</v>
          </cell>
          <cell r="AZ601">
            <v>1</v>
          </cell>
          <cell r="BA601">
            <v>0</v>
          </cell>
          <cell r="BB601">
            <v>0</v>
          </cell>
          <cell r="BD601">
            <v>1404</v>
          </cell>
          <cell r="BE601" t="e">
            <v>#N/A</v>
          </cell>
        </row>
        <row r="602">
          <cell r="A602">
            <v>1131</v>
          </cell>
          <cell r="B602">
            <v>1</v>
          </cell>
          <cell r="C602" t="str">
            <v>Linterna Táctica Led Recargable Usb Zoom Con Luz Lateral</v>
          </cell>
          <cell r="D602" t="str">
            <v>Linternas,Productos,Accesorios</v>
          </cell>
          <cell r="E602">
            <v>1188</v>
          </cell>
          <cell r="F602">
            <v>0</v>
          </cell>
          <cell r="G602">
            <v>0</v>
          </cell>
          <cell r="H602">
            <v>0</v>
          </cell>
          <cell r="M602">
            <v>8520118</v>
          </cell>
          <cell r="S602">
            <v>0</v>
          </cell>
          <cell r="T602">
            <v>15</v>
          </cell>
          <cell r="U602">
            <v>10</v>
          </cell>
          <cell r="V602">
            <v>10</v>
          </cell>
          <cell r="W602">
            <v>0.4</v>
          </cell>
          <cell r="X602">
            <v>1</v>
          </cell>
          <cell r="Y602">
            <v>1</v>
          </cell>
          <cell r="Z602" t="str">
            <v>both</v>
          </cell>
          <cell r="AA602">
            <v>0</v>
          </cell>
          <cell r="AD602" t="str">
            <v>Linterna Táctica Usb.</v>
          </cell>
          <cell r="AE602" t="str">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ell>
          <cell r="AJ602" t="str">
            <v>linterna-tactica-led-recargable-usb-zoom-con-luz-lateral</v>
          </cell>
          <cell r="AM602">
            <v>1</v>
          </cell>
          <cell r="AO602">
            <v>44124.586597222224</v>
          </cell>
          <cell r="AP602">
            <v>1</v>
          </cell>
          <cell r="AQ602" t="str">
            <v>http://rerda.com/img/p/6/0/0/8/6008.jpg,http://rerda.com/img/p/6/0/0/9/6009.jpg,http://rerda.com/img/p/6/0/1/0/6010.jpg,http://rerda.com/img/p/6/0/1/1/6011.jpg,http://rerda.com/img/p/6/0/1/2/6012.jpg,http://rerda.com/img/p/6/0/1/3/6013.jpg</v>
          </cell>
          <cell r="AR602">
            <v>0</v>
          </cell>
          <cell r="AT602">
            <v>0</v>
          </cell>
          <cell r="AU602" t="str">
            <v>new</v>
          </cell>
          <cell r="AV602">
            <v>0</v>
          </cell>
          <cell r="AW602">
            <v>0</v>
          </cell>
          <cell r="AX602">
            <v>0</v>
          </cell>
          <cell r="AY602">
            <v>2</v>
          </cell>
          <cell r="AZ602">
            <v>1</v>
          </cell>
          <cell r="BA602">
            <v>0</v>
          </cell>
          <cell r="BB602">
            <v>0</v>
          </cell>
          <cell r="BD602">
            <v>1188</v>
          </cell>
          <cell r="BE602" t="e">
            <v>#N/A</v>
          </cell>
        </row>
        <row r="603">
          <cell r="A603">
            <v>1132</v>
          </cell>
          <cell r="B603">
            <v>1</v>
          </cell>
          <cell r="C603" t="str">
            <v>Linterna Táctica Recargable Solar Usb Zoom Baliza Imantada</v>
          </cell>
          <cell r="D603" t="str">
            <v>Linternas,Productos,Accesorios</v>
          </cell>
          <cell r="E603">
            <v>2592</v>
          </cell>
          <cell r="F603">
            <v>0</v>
          </cell>
          <cell r="G603">
            <v>0</v>
          </cell>
          <cell r="H603">
            <v>0</v>
          </cell>
          <cell r="M603">
            <v>8520733</v>
          </cell>
          <cell r="S603">
            <v>0</v>
          </cell>
          <cell r="T603">
            <v>20</v>
          </cell>
          <cell r="U603">
            <v>10</v>
          </cell>
          <cell r="V603">
            <v>10</v>
          </cell>
          <cell r="W603">
            <v>0.8</v>
          </cell>
          <cell r="X603">
            <v>0</v>
          </cell>
          <cell r="Y603">
            <v>1</v>
          </cell>
          <cell r="Z603" t="str">
            <v>both</v>
          </cell>
          <cell r="AA603">
            <v>0</v>
          </cell>
          <cell r="AD603" t="str">
            <v>Linterna Táctica Recargable Solar Usb Zoom Baliza Imantada</v>
          </cell>
          <cell r="AE603" t="str">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ell>
          <cell r="AJ603" t="str">
            <v>linterna-tactica-recargable-solar-usb-zoom-baliza-imantada</v>
          </cell>
          <cell r="AM603">
            <v>1</v>
          </cell>
          <cell r="AO603">
            <v>44124.593148148146</v>
          </cell>
          <cell r="AP603">
            <v>1</v>
          </cell>
          <cell r="AQ603" t="str">
            <v>http://rerda.com/img/p/6/0/1/4/6014.jpg,http://rerda.com/img/p/6/0/1/9/6019.jpg,http://rerda.com/img/p/6/0/1/5/6015.jpg,http://rerda.com/img/p/6/0/1/6/6016.jpg,http://rerda.com/img/p/6/0/1/7/6017.jpg,http://rerda.com/img/p/6/0/1/8/6018.jpg,http://rerda.com/img/p/6/0/2/0/6020.jpg,http://rerda.com/img/p/6/0/2/1/6021.jpg,http://rerda.com/img/p/6/0/2/2/6022.jpg</v>
          </cell>
          <cell r="AR603">
            <v>0</v>
          </cell>
          <cell r="AT603">
            <v>0</v>
          </cell>
          <cell r="AU603" t="str">
            <v>new</v>
          </cell>
          <cell r="AV603">
            <v>0</v>
          </cell>
          <cell r="AW603">
            <v>0</v>
          </cell>
          <cell r="AX603">
            <v>0</v>
          </cell>
          <cell r="AY603">
            <v>2</v>
          </cell>
          <cell r="AZ603">
            <v>1</v>
          </cell>
          <cell r="BA603">
            <v>0</v>
          </cell>
          <cell r="BB603">
            <v>0</v>
          </cell>
          <cell r="BD603">
            <v>2592</v>
          </cell>
          <cell r="BE603" t="e">
            <v>#N/A</v>
          </cell>
        </row>
        <row r="604">
          <cell r="A604">
            <v>1133</v>
          </cell>
          <cell r="B604">
            <v>1</v>
          </cell>
          <cell r="C604" t="str">
            <v>Navaja Columbia Automática Escorpión K-20</v>
          </cell>
          <cell r="D604" t="str">
            <v>Cuchillos,Productos,Accesorios</v>
          </cell>
          <cell r="E604">
            <v>376.92001299999998</v>
          </cell>
          <cell r="F604">
            <v>0</v>
          </cell>
          <cell r="G604">
            <v>0</v>
          </cell>
          <cell r="H604">
            <v>0</v>
          </cell>
          <cell r="M604">
            <v>8520813</v>
          </cell>
          <cell r="S604">
            <v>0</v>
          </cell>
          <cell r="T604">
            <v>20</v>
          </cell>
          <cell r="U604">
            <v>15</v>
          </cell>
          <cell r="V604">
            <v>15</v>
          </cell>
          <cell r="W604">
            <v>0.4</v>
          </cell>
          <cell r="X604">
            <v>20</v>
          </cell>
          <cell r="Y604">
            <v>1</v>
          </cell>
          <cell r="Z604" t="str">
            <v>both</v>
          </cell>
          <cell r="AA604">
            <v>0</v>
          </cell>
          <cell r="AD604" t="str">
            <v>Navaja columbia automática escorpión</v>
          </cell>
          <cell r="AE604" t="str">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ell>
          <cell r="AJ604" t="str">
            <v>navaja-columbia-automatica-escorpion-k-20</v>
          </cell>
          <cell r="AM604">
            <v>1</v>
          </cell>
          <cell r="AO604">
            <v>44124.604756944442</v>
          </cell>
          <cell r="AP604">
            <v>1</v>
          </cell>
          <cell r="AQ604" t="str">
            <v>http://rerda.com/img/p/6/0/2/4/6024.jpg,http://rerda.com/img/p/6/0/2/3/6023.jpg,http://rerda.com/img/p/6/0/2/5/6025.jpg</v>
          </cell>
          <cell r="AR604">
            <v>0</v>
          </cell>
          <cell r="AT604">
            <v>0</v>
          </cell>
          <cell r="AU604" t="str">
            <v>new</v>
          </cell>
          <cell r="AV604">
            <v>0</v>
          </cell>
          <cell r="AW604">
            <v>0</v>
          </cell>
          <cell r="AX604">
            <v>0</v>
          </cell>
          <cell r="AY604">
            <v>2</v>
          </cell>
          <cell r="AZ604">
            <v>1</v>
          </cell>
          <cell r="BA604">
            <v>0</v>
          </cell>
          <cell r="BB604">
            <v>0</v>
          </cell>
          <cell r="BD604">
            <v>376.92</v>
          </cell>
          <cell r="BE604" t="e">
            <v>#N/A</v>
          </cell>
        </row>
        <row r="605">
          <cell r="A605">
            <v>1134</v>
          </cell>
          <cell r="B605">
            <v>1</v>
          </cell>
          <cell r="C605" t="str">
            <v>Pouch Botiquín táctico sistema molle</v>
          </cell>
          <cell r="D605" t="str">
            <v>Pouch,Productos,Equipamientos</v>
          </cell>
          <cell r="E605">
            <v>3888</v>
          </cell>
          <cell r="F605">
            <v>0</v>
          </cell>
          <cell r="G605">
            <v>0</v>
          </cell>
          <cell r="H605">
            <v>0</v>
          </cell>
          <cell r="M605">
            <v>8708020</v>
          </cell>
          <cell r="S605">
            <v>0</v>
          </cell>
          <cell r="T605">
            <v>20</v>
          </cell>
          <cell r="U605">
            <v>15</v>
          </cell>
          <cell r="V605">
            <v>10</v>
          </cell>
          <cell r="W605">
            <v>0.04</v>
          </cell>
          <cell r="X605">
            <v>5</v>
          </cell>
          <cell r="Y605">
            <v>1</v>
          </cell>
          <cell r="Z605" t="str">
            <v>both</v>
          </cell>
          <cell r="AA605">
            <v>0</v>
          </cell>
          <cell r="AD605" t="str">
            <v>Botiquín modalidad Pouch táctico con sistema molle.</v>
          </cell>
          <cell r="AE605" t="str">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ell>
          <cell r="AJ605" t="str">
            <v>pouch-botiquin-tactico-sistema-molle</v>
          </cell>
          <cell r="AM605">
            <v>1</v>
          </cell>
          <cell r="AO605">
            <v>44127.732361111113</v>
          </cell>
          <cell r="AP605">
            <v>1</v>
          </cell>
          <cell r="AQ605" t="str">
            <v>http://rerda.com/img/p/6/0/2/6/6026.jpg,http://rerda.com/img/p/6/0/2/7/6027.jpg,http://rerda.com/img/p/6/0/2/8/6028.jpg,http://rerda.com/img/p/6/0/2/9/6029.jpg,http://rerda.com/img/p/6/0/3/0/6030.jpg</v>
          </cell>
          <cell r="AR605">
            <v>0</v>
          </cell>
          <cell r="AT605">
            <v>0</v>
          </cell>
          <cell r="AU605" t="str">
            <v>new</v>
          </cell>
          <cell r="AV605">
            <v>0</v>
          </cell>
          <cell r="AW605">
            <v>0</v>
          </cell>
          <cell r="AX605">
            <v>0</v>
          </cell>
          <cell r="AY605">
            <v>2</v>
          </cell>
          <cell r="AZ605">
            <v>1</v>
          </cell>
          <cell r="BA605">
            <v>0</v>
          </cell>
          <cell r="BB605">
            <v>0</v>
          </cell>
          <cell r="BD605">
            <v>3888</v>
          </cell>
          <cell r="BE605" t="e">
            <v>#N/A</v>
          </cell>
        </row>
        <row r="606">
          <cell r="A606">
            <v>1135</v>
          </cell>
          <cell r="B606">
            <v>1</v>
          </cell>
          <cell r="C606" t="str">
            <v>Morral táctico cruzado con porta botella</v>
          </cell>
          <cell r="D606" t="str">
            <v>Morrales,Productos,Equipamientos,Mochilas, Bolsos, Riñoneras, Morrales</v>
          </cell>
          <cell r="E606">
            <v>3564</v>
          </cell>
          <cell r="F606">
            <v>0</v>
          </cell>
          <cell r="G606">
            <v>0</v>
          </cell>
          <cell r="H606">
            <v>0</v>
          </cell>
          <cell r="M606">
            <v>8708249</v>
          </cell>
          <cell r="S606">
            <v>0</v>
          </cell>
          <cell r="T606">
            <v>30</v>
          </cell>
          <cell r="U606">
            <v>20</v>
          </cell>
          <cell r="V606">
            <v>20</v>
          </cell>
          <cell r="W606">
            <v>0.5</v>
          </cell>
          <cell r="X606">
            <v>25</v>
          </cell>
          <cell r="Y606">
            <v>1</v>
          </cell>
          <cell r="Z606" t="str">
            <v>both</v>
          </cell>
          <cell r="AA606">
            <v>0</v>
          </cell>
          <cell r="AD606" t="str">
            <v xml:space="preserve">Morral ideal para uso urbano como supervivencia. Muy cómodo para llevar en forma cruzada por el hombro.  </v>
          </cell>
          <cell r="AE606" t="str">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ell>
          <cell r="AJ606" t="str">
            <v>morral-tactico-cruzado-con-porta-botella</v>
          </cell>
          <cell r="AM606">
            <v>1</v>
          </cell>
          <cell r="AO606">
            <v>44130.582187499997</v>
          </cell>
          <cell r="AP606">
            <v>1</v>
          </cell>
          <cell r="AQ606" t="str">
            <v>http://rerda.com/img/p/6/0/5/1/6051.jpg,http://rerda.com/img/p/6/0/3/1/6031.jpg,http://rerda.com/img/p/6/0/3/2/6032.jpg,http://rerda.com/img/p/6/0/3/3/6033.jpg,http://rerda.com/img/p/6/0/3/4/6034.jpg,http://rerda.com/img/p/6/0/3/5/6035.jpg</v>
          </cell>
          <cell r="AR606">
            <v>0</v>
          </cell>
          <cell r="AT606">
            <v>0</v>
          </cell>
          <cell r="AU606" t="str">
            <v>new</v>
          </cell>
          <cell r="AV606">
            <v>0</v>
          </cell>
          <cell r="AW606">
            <v>0</v>
          </cell>
          <cell r="AX606">
            <v>0</v>
          </cell>
          <cell r="AY606">
            <v>2</v>
          </cell>
          <cell r="AZ606">
            <v>1</v>
          </cell>
          <cell r="BA606">
            <v>0</v>
          </cell>
          <cell r="BB606">
            <v>0</v>
          </cell>
          <cell r="BD606">
            <v>3564</v>
          </cell>
          <cell r="BE606" t="e">
            <v>#N/A</v>
          </cell>
        </row>
        <row r="607">
          <cell r="A607">
            <v>1137</v>
          </cell>
          <cell r="B607">
            <v>1</v>
          </cell>
          <cell r="C607" t="str">
            <v>Rabiza Táctica Reforzada Con Hebilla</v>
          </cell>
          <cell r="D607" t="str">
            <v>Rabizas,Productos,Equipamientos</v>
          </cell>
          <cell r="E607">
            <v>1069.1999510000001</v>
          </cell>
          <cell r="F607">
            <v>0</v>
          </cell>
          <cell r="G607">
            <v>0</v>
          </cell>
          <cell r="H607">
            <v>0</v>
          </cell>
          <cell r="M607">
            <v>8522030</v>
          </cell>
          <cell r="S607">
            <v>0</v>
          </cell>
          <cell r="T607">
            <v>20</v>
          </cell>
          <cell r="U607">
            <v>10</v>
          </cell>
          <cell r="V607">
            <v>10</v>
          </cell>
          <cell r="W607">
            <v>0.3</v>
          </cell>
          <cell r="X607">
            <v>342</v>
          </cell>
          <cell r="Y607">
            <v>1</v>
          </cell>
          <cell r="Z607" t="str">
            <v>both</v>
          </cell>
          <cell r="AA607">
            <v>0</v>
          </cell>
          <cell r="AD607" t="str">
            <v>Esta rabiza es ideal para el personal policial, así como personal de seguridad pública y privada. Cuenta con una hebilla para enganchar el arma.</v>
          </cell>
          <cell r="AE607" t="str">
            <v>Código: 8522030.  Cable enrollado reforzado. Cordel para envolver en el mango del arma. Traba de plástico. Cinta regulable para el cinturón.  Largo mínimo: 47 cm. Largo máximo soportable: 100 cm. Ancho de la cinta: 2,5 cm.</v>
          </cell>
          <cell r="AJ607" t="str">
            <v>rabiza-tactica-reforzada-con-hebilla</v>
          </cell>
          <cell r="AM607">
            <v>1</v>
          </cell>
          <cell r="AO607">
            <v>44130.622650462959</v>
          </cell>
          <cell r="AP607">
            <v>1</v>
          </cell>
          <cell r="AQ607" t="str">
            <v>http://rerda.com/img/p/6/0/4/5/6045.jpg,http://rerda.com/img/p/6/0/4/3/6043.jpg,http://rerda.com/img/p/6/0/4/4/6044.jpg</v>
          </cell>
          <cell r="AR607">
            <v>0</v>
          </cell>
          <cell r="AT607">
            <v>0</v>
          </cell>
          <cell r="AU607" t="str">
            <v>new</v>
          </cell>
          <cell r="AV607">
            <v>0</v>
          </cell>
          <cell r="AW607">
            <v>0</v>
          </cell>
          <cell r="AX607">
            <v>0</v>
          </cell>
          <cell r="AY607">
            <v>2</v>
          </cell>
          <cell r="AZ607">
            <v>1</v>
          </cell>
          <cell r="BA607">
            <v>0</v>
          </cell>
          <cell r="BB607">
            <v>0</v>
          </cell>
          <cell r="BD607">
            <v>1069.2</v>
          </cell>
          <cell r="BE607" t="e">
            <v>#N/A</v>
          </cell>
        </row>
        <row r="608">
          <cell r="A608">
            <v>1138</v>
          </cell>
          <cell r="B608">
            <v>1</v>
          </cell>
          <cell r="C608" t="str">
            <v>Silbato Profesional Negro Con Colgante</v>
          </cell>
          <cell r="D608" t="str">
            <v>Silbatos,Productos,Accesorios</v>
          </cell>
          <cell r="E608">
            <v>129.60000600000001</v>
          </cell>
          <cell r="F608">
            <v>0</v>
          </cell>
          <cell r="G608">
            <v>0</v>
          </cell>
          <cell r="H608">
            <v>0</v>
          </cell>
          <cell r="M608">
            <v>8525576</v>
          </cell>
          <cell r="S608">
            <v>0</v>
          </cell>
          <cell r="T608">
            <v>1</v>
          </cell>
          <cell r="U608">
            <v>10</v>
          </cell>
          <cell r="V608">
            <v>10</v>
          </cell>
          <cell r="W608">
            <v>0.1</v>
          </cell>
          <cell r="X608">
            <v>317</v>
          </cell>
          <cell r="Y608">
            <v>1</v>
          </cell>
          <cell r="Z608" t="str">
            <v>both</v>
          </cell>
          <cell r="AA608">
            <v>0</v>
          </cell>
          <cell r="AD608" t="str">
            <v>Silbato de plástico negro con colgante</v>
          </cell>
          <cell r="AE608" t="str">
            <v>Código: 8525576.  Este silbato profesional es ideal para instrucción militar y el deporte. Cuenta con un cordel y el respectivo lanyard (gancho). Tiene una bolita interna para lograr un sonido limpio y perfecto.  Medidas Exteriores: 5 x 1,2 x 2,2 cm. Largo de la soga: 40 cm.</v>
          </cell>
          <cell r="AJ608" t="str">
            <v>silbato-profesional-negro-con-colgante</v>
          </cell>
          <cell r="AM608">
            <v>1</v>
          </cell>
          <cell r="AO608">
            <v>44130.628576388888</v>
          </cell>
          <cell r="AP608">
            <v>1</v>
          </cell>
          <cell r="AQ608" t="str">
            <v>http://rerda.com/img/p/6/0/4/6/6046.jpg,http://rerda.com/img/p/6/0/4/7/6047.jpg</v>
          </cell>
          <cell r="AR608">
            <v>0</v>
          </cell>
          <cell r="AT608">
            <v>0</v>
          </cell>
          <cell r="AU608" t="str">
            <v>new</v>
          </cell>
          <cell r="AV608">
            <v>0</v>
          </cell>
          <cell r="AW608">
            <v>0</v>
          </cell>
          <cell r="AX608">
            <v>0</v>
          </cell>
          <cell r="AY608">
            <v>2</v>
          </cell>
          <cell r="AZ608">
            <v>1</v>
          </cell>
          <cell r="BA608">
            <v>0</v>
          </cell>
          <cell r="BB608">
            <v>0</v>
          </cell>
          <cell r="BD608">
            <v>129.6</v>
          </cell>
          <cell r="BE608" t="e">
            <v>#N/A</v>
          </cell>
        </row>
        <row r="609">
          <cell r="A609">
            <v>1139</v>
          </cell>
          <cell r="B609">
            <v>1</v>
          </cell>
          <cell r="C609" t="str">
            <v>Tarjeta Táctica 14 Usos Supervivencia Metal</v>
          </cell>
          <cell r="D609" t="str">
            <v>Cuchillos,Productos,Accesorios</v>
          </cell>
          <cell r="E609">
            <v>162</v>
          </cell>
          <cell r="F609">
            <v>0</v>
          </cell>
          <cell r="G609">
            <v>0</v>
          </cell>
          <cell r="H609">
            <v>0</v>
          </cell>
          <cell r="M609">
            <v>8612418</v>
          </cell>
          <cell r="S609">
            <v>0</v>
          </cell>
          <cell r="T609">
            <v>15</v>
          </cell>
          <cell r="U609">
            <v>10</v>
          </cell>
          <cell r="V609">
            <v>15</v>
          </cell>
          <cell r="W609">
            <v>0.1</v>
          </cell>
          <cell r="X609">
            <v>322</v>
          </cell>
          <cell r="Y609">
            <v>1</v>
          </cell>
          <cell r="Z609" t="str">
            <v>both</v>
          </cell>
          <cell r="AA609">
            <v>0</v>
          </cell>
          <cell r="AD609" t="str">
            <v>La más completa Survival Card que podemos encontrar en el mercado por un precio insuperable. LA TARJETA ES SIN ESTUCHE.</v>
          </cell>
          <cell r="AE609" t="str">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ell>
          <cell r="AJ609" t="str">
            <v>tarjeta-tactica-14-usos-supervivencia-metal</v>
          </cell>
          <cell r="AM609">
            <v>1</v>
          </cell>
          <cell r="AO609">
            <v>44130.634328703702</v>
          </cell>
          <cell r="AP609">
            <v>1</v>
          </cell>
          <cell r="AQ609" t="str">
            <v>http://rerda.com/img/p/6/0/4/8/6048.jpg,http://rerda.com/img/p/6/0/4/9/6049.jpg,http://rerda.com/img/p/6/0/5/0/6050.jpg</v>
          </cell>
          <cell r="AR609">
            <v>0</v>
          </cell>
          <cell r="AT609">
            <v>0</v>
          </cell>
          <cell r="AU609" t="str">
            <v>new</v>
          </cell>
          <cell r="AV609">
            <v>0</v>
          </cell>
          <cell r="AW609">
            <v>0</v>
          </cell>
          <cell r="AX609">
            <v>0</v>
          </cell>
          <cell r="AY609">
            <v>2</v>
          </cell>
          <cell r="AZ609">
            <v>1</v>
          </cell>
          <cell r="BA609">
            <v>0</v>
          </cell>
          <cell r="BB609">
            <v>0</v>
          </cell>
          <cell r="BD609">
            <v>162</v>
          </cell>
          <cell r="BE609" t="e">
            <v>#N/A</v>
          </cell>
        </row>
        <row r="610">
          <cell r="A610">
            <v>1140</v>
          </cell>
          <cell r="B610">
            <v>1</v>
          </cell>
          <cell r="C610" t="str">
            <v>Morral táctico Rerda</v>
          </cell>
          <cell r="D610" t="str">
            <v>Morrales,Productos,Equipamientos,Mochilas, Bolsos, Riñoneras, Morrales</v>
          </cell>
          <cell r="E610">
            <v>3456</v>
          </cell>
          <cell r="F610">
            <v>0</v>
          </cell>
          <cell r="G610">
            <v>0</v>
          </cell>
          <cell r="H610">
            <v>0</v>
          </cell>
          <cell r="M610">
            <v>8708045</v>
          </cell>
          <cell r="S610">
            <v>0</v>
          </cell>
          <cell r="T610">
            <v>20</v>
          </cell>
          <cell r="U610">
            <v>20</v>
          </cell>
          <cell r="V610">
            <v>10</v>
          </cell>
          <cell r="W610">
            <v>0.4</v>
          </cell>
          <cell r="X610">
            <v>7</v>
          </cell>
          <cell r="Y610">
            <v>1</v>
          </cell>
          <cell r="Z610" t="str">
            <v>both</v>
          </cell>
          <cell r="AA610">
            <v>0</v>
          </cell>
          <cell r="AD610" t="str">
            <v>Morral táctico marca Rerda modelo Delta.</v>
          </cell>
          <cell r="AE610" t="str">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ell>
          <cell r="AJ610" t="str">
            <v>morral-tactico-rerda</v>
          </cell>
          <cell r="AM610">
            <v>1</v>
          </cell>
          <cell r="AO610">
            <v>44130.725555555553</v>
          </cell>
          <cell r="AP610">
            <v>1</v>
          </cell>
          <cell r="AQ610" t="str">
            <v>http://rerda.com/img/p/6/0/5/3/6053.jpg,http://rerda.com/img/p/6/0/5/2/6052.jpg,http://rerda.com/img/p/6/0/5/4/6054.jpg,http://rerda.com/img/p/6/0/5/5/6055.jpg,http://rerda.com/img/p/6/0/5/6/6056.jpg,http://rerda.com/img/p/6/0/5/7/6057.jpg,http://rerda.com/img/p/6/0/5/8/6058.jpg,http://rerda.com/img/p/6/0/5/9/6059.jpg</v>
          </cell>
          <cell r="AR610">
            <v>0</v>
          </cell>
          <cell r="AT610">
            <v>0</v>
          </cell>
          <cell r="AU610" t="str">
            <v>new</v>
          </cell>
          <cell r="AV610">
            <v>0</v>
          </cell>
          <cell r="AW610">
            <v>0</v>
          </cell>
          <cell r="AX610">
            <v>0</v>
          </cell>
          <cell r="AY610">
            <v>2</v>
          </cell>
          <cell r="AZ610">
            <v>1</v>
          </cell>
          <cell r="BA610">
            <v>0</v>
          </cell>
          <cell r="BB610">
            <v>0</v>
          </cell>
          <cell r="BD610">
            <v>3456</v>
          </cell>
          <cell r="BE610" t="e">
            <v>#N/A</v>
          </cell>
        </row>
        <row r="611">
          <cell r="A611">
            <v>1141</v>
          </cell>
          <cell r="B611">
            <v>1</v>
          </cell>
          <cell r="C611" t="str">
            <v>Plataforma para pistolera Fobus sistema Molle</v>
          </cell>
          <cell r="D611" t="str">
            <v>Pistoleras,Productos,Equipamientos</v>
          </cell>
          <cell r="E611">
            <v>0</v>
          </cell>
          <cell r="F611">
            <v>0</v>
          </cell>
          <cell r="G611">
            <v>0</v>
          </cell>
          <cell r="H611">
            <v>0</v>
          </cell>
          <cell r="M611">
            <v>8703120</v>
          </cell>
          <cell r="S611">
            <v>0</v>
          </cell>
          <cell r="T611">
            <v>15</v>
          </cell>
          <cell r="U611">
            <v>15</v>
          </cell>
          <cell r="V611">
            <v>5</v>
          </cell>
          <cell r="W611">
            <v>0.05</v>
          </cell>
          <cell r="X611">
            <v>0</v>
          </cell>
          <cell r="Y611">
            <v>1</v>
          </cell>
          <cell r="Z611" t="str">
            <v>both</v>
          </cell>
          <cell r="AA611">
            <v>0</v>
          </cell>
          <cell r="AD611" t="str">
            <v>Plataforma para pistoleras marca Fobus.</v>
          </cell>
          <cell r="AE611" t="str">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ell>
          <cell r="AJ611" t="str">
            <v>plataforma-para-pistolera-fobus-sistema-molle</v>
          </cell>
          <cell r="AM611">
            <v>1</v>
          </cell>
          <cell r="AO611">
            <v>44130.740428240744</v>
          </cell>
          <cell r="AP611">
            <v>1</v>
          </cell>
          <cell r="AQ611" t="str">
            <v>http://rerda.com/img/p/6/0/6/3/6063.jpg,http://rerda.com/img/p/6/0/6/0/6060.jpg,http://rerda.com/img/p/6/0/6/1/6061.jpg,http://rerda.com/img/p/6/0/6/2/6062.jpg</v>
          </cell>
          <cell r="AR611">
            <v>0</v>
          </cell>
          <cell r="AT611">
            <v>0</v>
          </cell>
          <cell r="AU611" t="str">
            <v>new</v>
          </cell>
          <cell r="AV611">
            <v>0</v>
          </cell>
          <cell r="AW611">
            <v>0</v>
          </cell>
          <cell r="AX611">
            <v>0</v>
          </cell>
          <cell r="AY611">
            <v>2</v>
          </cell>
          <cell r="AZ611">
            <v>1</v>
          </cell>
          <cell r="BA611">
            <v>0</v>
          </cell>
          <cell r="BB611">
            <v>0</v>
          </cell>
          <cell r="BD611">
            <v>0</v>
          </cell>
          <cell r="BE611" t="e">
            <v>#N/A</v>
          </cell>
        </row>
        <row r="612">
          <cell r="A612">
            <v>1144</v>
          </cell>
          <cell r="B612">
            <v>1</v>
          </cell>
          <cell r="C612" t="str">
            <v>Linterna Led Táctica Militar recargable con cable USB</v>
          </cell>
          <cell r="D612" t="str">
            <v>Linternas,Productos,Accesorios</v>
          </cell>
          <cell r="E612">
            <v>0</v>
          </cell>
          <cell r="F612">
            <v>0</v>
          </cell>
          <cell r="G612">
            <v>0</v>
          </cell>
          <cell r="H612">
            <v>0</v>
          </cell>
          <cell r="M612">
            <v>8520948</v>
          </cell>
          <cell r="S612">
            <v>0</v>
          </cell>
          <cell r="T612">
            <v>5</v>
          </cell>
          <cell r="U612">
            <v>5</v>
          </cell>
          <cell r="V612">
            <v>5</v>
          </cell>
          <cell r="W612">
            <v>0.03</v>
          </cell>
          <cell r="X612">
            <v>0</v>
          </cell>
          <cell r="Y612">
            <v>1</v>
          </cell>
          <cell r="Z612" t="str">
            <v>both</v>
          </cell>
          <cell r="AA612">
            <v>0</v>
          </cell>
          <cell r="AD612" t="str">
            <v xml:space="preserve">Linterna táctica militar, resistente al agua; con batería recargable mediante un cable Usb. Ideal para camping, pesca, aventura, trekking nocturno, etc. </v>
          </cell>
          <cell r="AE612" t="str">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ell>
          <cell r="AJ612" t="str">
            <v>linterna-led-tactica-militar-recargable-con-cable-usb</v>
          </cell>
          <cell r="AM612">
            <v>1</v>
          </cell>
          <cell r="AO612">
            <v>44138.575821759259</v>
          </cell>
          <cell r="AP612">
            <v>1</v>
          </cell>
          <cell r="AQ612" t="str">
            <v>http://rerda.com/img/p/6/0/8/2/6082.jpg,http://rerda.com/img/p/6/0/8/3/6083.jpg,http://rerda.com/img/p/6/0/8/4/6084.jpg,http://rerda.com/img/p/6/0/8/5/6085.jpg</v>
          </cell>
          <cell r="AR612">
            <v>0</v>
          </cell>
          <cell r="AT612">
            <v>0</v>
          </cell>
          <cell r="AU612" t="str">
            <v>new</v>
          </cell>
          <cell r="AV612">
            <v>0</v>
          </cell>
          <cell r="AW612">
            <v>0</v>
          </cell>
          <cell r="AX612">
            <v>0</v>
          </cell>
          <cell r="AY612">
            <v>2</v>
          </cell>
          <cell r="AZ612">
            <v>1</v>
          </cell>
          <cell r="BA612">
            <v>0</v>
          </cell>
          <cell r="BB612">
            <v>0</v>
          </cell>
          <cell r="BD612">
            <v>0</v>
          </cell>
          <cell r="BE612" t="e">
            <v>#N/A</v>
          </cell>
        </row>
        <row r="613">
          <cell r="A613">
            <v>1146</v>
          </cell>
          <cell r="B613">
            <v>1</v>
          </cell>
          <cell r="C613" t="str">
            <v>Combo Pistolera Y Portacargador  Originales Bersa Pro</v>
          </cell>
          <cell r="D613" t="str">
            <v>Pistoleras,Productos,Equipamientos</v>
          </cell>
          <cell r="E613">
            <v>810</v>
          </cell>
          <cell r="F613">
            <v>0</v>
          </cell>
          <cell r="G613">
            <v>0</v>
          </cell>
          <cell r="H613">
            <v>0</v>
          </cell>
          <cell r="M613">
            <v>8703570</v>
          </cell>
          <cell r="S613">
            <v>0</v>
          </cell>
          <cell r="T613">
            <v>20</v>
          </cell>
          <cell r="U613">
            <v>20</v>
          </cell>
          <cell r="V613">
            <v>15</v>
          </cell>
          <cell r="W613">
            <v>0.5</v>
          </cell>
          <cell r="X613">
            <v>238</v>
          </cell>
          <cell r="Y613">
            <v>1</v>
          </cell>
          <cell r="Z613" t="str">
            <v>both</v>
          </cell>
          <cell r="AA613">
            <v>0</v>
          </cell>
          <cell r="AD613" t="str">
            <v>Combo Pistolera y Porta cargador.</v>
          </cell>
          <cell r="AE613" t="str">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ell>
          <cell r="AJ613" t="str">
            <v>combo-pistolera-y-portacargador-originales-bersa-pro</v>
          </cell>
          <cell r="AM613">
            <v>1</v>
          </cell>
          <cell r="AO613">
            <v>44144.456585648149</v>
          </cell>
          <cell r="AP613">
            <v>1</v>
          </cell>
          <cell r="AQ613" t="str">
            <v>http://rerda.com/img/p/6/1/2/1/6121.jpg,http://rerda.com/img/p/6/1/2/0/6120.jpg,http://rerda.com/img/p/6/1/2/2/6122.jpg,http://rerda.com/img/p/6/1/2/3/6123.jpg,http://rerda.com/img/p/6/1/1/9/6119.jpg</v>
          </cell>
          <cell r="AR613">
            <v>0</v>
          </cell>
          <cell r="AT613">
            <v>0</v>
          </cell>
          <cell r="AU613" t="str">
            <v>new</v>
          </cell>
          <cell r="AV613">
            <v>0</v>
          </cell>
          <cell r="AW613">
            <v>0</v>
          </cell>
          <cell r="AX613">
            <v>0</v>
          </cell>
          <cell r="AY613">
            <v>2</v>
          </cell>
          <cell r="AZ613">
            <v>1</v>
          </cell>
          <cell r="BA613">
            <v>0</v>
          </cell>
          <cell r="BB613">
            <v>0</v>
          </cell>
          <cell r="BD613">
            <v>810</v>
          </cell>
          <cell r="BE613" t="e">
            <v>#N/A</v>
          </cell>
        </row>
        <row r="614">
          <cell r="A614">
            <v>1147</v>
          </cell>
          <cell r="B614">
            <v>1</v>
          </cell>
          <cell r="C614" t="str">
            <v>Pistolera Nivel 3 Polímero Móvil Bersa Pro Automática</v>
          </cell>
          <cell r="D614" t="str">
            <v>Pistoleras,Productos,Equipamientos</v>
          </cell>
          <cell r="E614">
            <v>3996</v>
          </cell>
          <cell r="F614">
            <v>0</v>
          </cell>
          <cell r="G614">
            <v>0</v>
          </cell>
          <cell r="H614">
            <v>0</v>
          </cell>
          <cell r="M614">
            <v>8703573</v>
          </cell>
          <cell r="S614">
            <v>0</v>
          </cell>
          <cell r="T614">
            <v>15</v>
          </cell>
          <cell r="U614">
            <v>10</v>
          </cell>
          <cell r="V614">
            <v>15</v>
          </cell>
          <cell r="W614">
            <v>0.3</v>
          </cell>
          <cell r="X614">
            <v>155</v>
          </cell>
          <cell r="Y614">
            <v>1</v>
          </cell>
          <cell r="Z614" t="str">
            <v>both</v>
          </cell>
          <cell r="AA614">
            <v>0</v>
          </cell>
          <cell r="AD614" t="str">
            <v>Pistolera Móvil Nivel 3. &lt;video width='300' height='150' controls='controls'&gt;. &lt;source src='/img/cms/1DR9OnSIoZYto08PrZD__hd.mp4' type='video/mp4' /&gt;. &lt;source src='Pistolera Nivel 3 Polímero Móvil Bersa Pro Automática ' /&gt;. &lt;/video&gt;</v>
          </cell>
          <cell r="AE614" t="str">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ell>
          <cell r="AJ614" t="str">
            <v>pistolera-nivel-3-polimero-movil-bersa-pro-automatica</v>
          </cell>
          <cell r="AM614">
            <v>1</v>
          </cell>
          <cell r="AO614">
            <v>44144.68986111111</v>
          </cell>
          <cell r="AP614">
            <v>1</v>
          </cell>
          <cell r="AQ614" t="str">
            <v>http://rerda.com/img/p/6/1/2/8/6128.jpg,http://rerda.com/img/p/6/1/3/1/6131.jpg,http://rerda.com/img/p/6/1/3/2/6132.jpg,http://rerda.com/img/p/6/1/2/7/6127.jpg,http://rerda.com/img/p/6/1/2/9/6129.jpg,http://rerda.com/img/p/6/1/3/0/6130.jpg</v>
          </cell>
          <cell r="AR614">
            <v>0</v>
          </cell>
          <cell r="AT614">
            <v>0</v>
          </cell>
          <cell r="AU614" t="str">
            <v>new</v>
          </cell>
          <cell r="AV614">
            <v>0</v>
          </cell>
          <cell r="AW614">
            <v>0</v>
          </cell>
          <cell r="AX614">
            <v>0</v>
          </cell>
          <cell r="AY614">
            <v>2</v>
          </cell>
          <cell r="AZ614">
            <v>1</v>
          </cell>
          <cell r="BA614">
            <v>0</v>
          </cell>
          <cell r="BB614">
            <v>0</v>
          </cell>
          <cell r="BD614">
            <v>3996</v>
          </cell>
          <cell r="BE614" t="e">
            <v>#N/A</v>
          </cell>
        </row>
        <row r="615">
          <cell r="A615">
            <v>1148</v>
          </cell>
          <cell r="B615">
            <v>1</v>
          </cell>
          <cell r="C615" t="str">
            <v>Pistolera Bersa Thunder Pro Nivel 2</v>
          </cell>
          <cell r="D615" t="str">
            <v>Pistoleras,Productos,Equipamientos</v>
          </cell>
          <cell r="E615">
            <v>1728</v>
          </cell>
          <cell r="F615">
            <v>0</v>
          </cell>
          <cell r="G615">
            <v>0</v>
          </cell>
          <cell r="H615">
            <v>0</v>
          </cell>
          <cell r="M615">
            <v>8703656</v>
          </cell>
          <cell r="S615">
            <v>0</v>
          </cell>
          <cell r="T615">
            <v>20</v>
          </cell>
          <cell r="U615">
            <v>10</v>
          </cell>
          <cell r="V615">
            <v>10</v>
          </cell>
          <cell r="W615">
            <v>0.4</v>
          </cell>
          <cell r="X615">
            <v>36</v>
          </cell>
          <cell r="Y615">
            <v>1</v>
          </cell>
          <cell r="Z615" t="str">
            <v>both</v>
          </cell>
          <cell r="AA615">
            <v>0</v>
          </cell>
          <cell r="AD615" t="str">
            <v>Pistolera Bersa Thunder Pro Nivel 2.  Esta pistolera cuenta con un sistema rotativo que beneficia al efectivo policial en inclinar cómodamente su arma.</v>
          </cell>
          <cell r="AE615" t="str">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ell>
          <cell r="AJ615" t="str">
            <v>pistolera-bersa-thunder-pro-nivel-2</v>
          </cell>
          <cell r="AM615">
            <v>1</v>
          </cell>
          <cell r="AO615">
            <v>44144.694398148145</v>
          </cell>
          <cell r="AP615">
            <v>1</v>
          </cell>
          <cell r="AQ615" t="str">
            <v>http://rerda.com/img/p/6/1/3/3/6133.jpg,http://rerda.com/img/p/6/1/3/4/6134.jpg,http://rerda.com/img/p/6/1/3/5/6135.jpg,http://rerda.com/img/p/6/1/3/6/6136.jpg</v>
          </cell>
          <cell r="AR615">
            <v>0</v>
          </cell>
          <cell r="AT615">
            <v>0</v>
          </cell>
          <cell r="AU615" t="str">
            <v>new</v>
          </cell>
          <cell r="AV615">
            <v>0</v>
          </cell>
          <cell r="AW615">
            <v>0</v>
          </cell>
          <cell r="AX615">
            <v>0</v>
          </cell>
          <cell r="AY615">
            <v>2</v>
          </cell>
          <cell r="AZ615">
            <v>1</v>
          </cell>
          <cell r="BA615">
            <v>0</v>
          </cell>
          <cell r="BB615">
            <v>0</v>
          </cell>
          <cell r="BD615">
            <v>1728</v>
          </cell>
          <cell r="BE615" t="e">
            <v>#N/A</v>
          </cell>
        </row>
        <row r="616">
          <cell r="A616">
            <v>1149</v>
          </cell>
          <cell r="B616">
            <v>1</v>
          </cell>
          <cell r="C616" t="str">
            <v>Pistolera Nivel 2 Bersa Thunder Pro</v>
          </cell>
          <cell r="D616" t="str">
            <v>Pistoleras,Productos,Equipamientos</v>
          </cell>
          <cell r="E616">
            <v>3132</v>
          </cell>
          <cell r="F616">
            <v>0</v>
          </cell>
          <cell r="G616">
            <v>0</v>
          </cell>
          <cell r="H616">
            <v>0</v>
          </cell>
          <cell r="M616">
            <v>8703658</v>
          </cell>
          <cell r="S616">
            <v>0</v>
          </cell>
          <cell r="T616">
            <v>20</v>
          </cell>
          <cell r="U616">
            <v>10</v>
          </cell>
          <cell r="V616">
            <v>10</v>
          </cell>
          <cell r="W616">
            <v>0.4</v>
          </cell>
          <cell r="X616">
            <v>58</v>
          </cell>
          <cell r="Y616">
            <v>1</v>
          </cell>
          <cell r="Z616" t="str">
            <v>both</v>
          </cell>
          <cell r="AA616">
            <v>0</v>
          </cell>
          <cell r="AD616" t="str">
            <v>Pistolera Nivel 2 Bersa Thunder Pro.  Esta pistolera cuenta con un sistema rotativo que beneficia al efectivo policial en inclinar cómodamente su arma.</v>
          </cell>
          <cell r="AE616" t="str">
            <v>Código: 8703658.  Cuenta con: Un botón de liberación.  Nivel de seguridad 2.  Botón para asegurar la pistolera al cinturón.  Un guía regulable con tornillo, para el cinturón.  Compuesto en polímero de alta calidad.  Alto: 14 cm.  Ancho: 9 cm.  Espesor: 7 cm.</v>
          </cell>
          <cell r="AF616" t="str">
            <v>Nivel 2</v>
          </cell>
          <cell r="AJ616" t="str">
            <v>pistolera-nivel-2-bersa-thunder-pro</v>
          </cell>
          <cell r="AM616">
            <v>1</v>
          </cell>
          <cell r="AO616">
            <v>44144.696793981479</v>
          </cell>
          <cell r="AP616">
            <v>1</v>
          </cell>
          <cell r="AQ616" t="str">
            <v>http://rerda.com/img/p/6/1/3/7/6137.jpg,http://rerda.com/img/p/6/1/3/8/6138.jpg,http://rerda.com/img/p/6/1/3/9/6139.jpg,http://rerda.com/img/p/6/1/4/0/6140.jpg</v>
          </cell>
          <cell r="AR616">
            <v>0</v>
          </cell>
          <cell r="AT616">
            <v>0</v>
          </cell>
          <cell r="AU616" t="str">
            <v>new</v>
          </cell>
          <cell r="AV616">
            <v>0</v>
          </cell>
          <cell r="AW616">
            <v>0</v>
          </cell>
          <cell r="AX616">
            <v>0</v>
          </cell>
          <cell r="AY616">
            <v>2</v>
          </cell>
          <cell r="AZ616">
            <v>1</v>
          </cell>
          <cell r="BA616">
            <v>0</v>
          </cell>
          <cell r="BB616">
            <v>0</v>
          </cell>
          <cell r="BD616">
            <v>3132</v>
          </cell>
          <cell r="BE616" t="e">
            <v>#N/A</v>
          </cell>
        </row>
        <row r="617">
          <cell r="A617">
            <v>1150</v>
          </cell>
          <cell r="B617">
            <v>1</v>
          </cell>
          <cell r="C617" t="str">
            <v>Pistolera Nivel 2 Glock 17 para zurdo</v>
          </cell>
          <cell r="D617" t="str">
            <v>Pistoleras,Productos,Equipamientos</v>
          </cell>
          <cell r="E617">
            <v>1296</v>
          </cell>
          <cell r="F617">
            <v>0</v>
          </cell>
          <cell r="G617">
            <v>0</v>
          </cell>
          <cell r="H617">
            <v>0</v>
          </cell>
          <cell r="M617">
            <v>8703660</v>
          </cell>
          <cell r="S617">
            <v>0</v>
          </cell>
          <cell r="T617">
            <v>25</v>
          </cell>
          <cell r="U617">
            <v>10</v>
          </cell>
          <cell r="V617">
            <v>10</v>
          </cell>
          <cell r="W617">
            <v>0.3</v>
          </cell>
          <cell r="X617">
            <v>75</v>
          </cell>
          <cell r="Y617">
            <v>1</v>
          </cell>
          <cell r="Z617" t="str">
            <v>both</v>
          </cell>
          <cell r="AA617">
            <v>0</v>
          </cell>
          <cell r="AD617" t="str">
            <v>Pistolera Nivel 2 Glock 17 sólo para zurdos.  Código: 8703660.</v>
          </cell>
          <cell r="AE617" t="str">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ell>
          <cell r="AF617" t="str">
            <v>Nivel 2</v>
          </cell>
          <cell r="AJ617" t="str">
            <v>pistolera-nivel-2-glock-17-para-zurdo</v>
          </cell>
          <cell r="AM617">
            <v>1</v>
          </cell>
          <cell r="AO617">
            <v>44144.699282407404</v>
          </cell>
          <cell r="AP617">
            <v>1</v>
          </cell>
          <cell r="AQ617" t="str">
            <v>http://rerda.com/img/p/6/1/4/1/6141.jpg,http://rerda.com/img/p/6/1/4/2/6142.jpg,http://rerda.com/img/p/6/1/4/3/6143.jpg,http://rerda.com/img/p/6/1/4/4/6144.jpg</v>
          </cell>
          <cell r="AR617">
            <v>0</v>
          </cell>
          <cell r="AT617">
            <v>0</v>
          </cell>
          <cell r="AU617" t="str">
            <v>new</v>
          </cell>
          <cell r="AV617">
            <v>0</v>
          </cell>
          <cell r="AW617">
            <v>0</v>
          </cell>
          <cell r="AX617">
            <v>0</v>
          </cell>
          <cell r="AY617">
            <v>2</v>
          </cell>
          <cell r="AZ617">
            <v>1</v>
          </cell>
          <cell r="BA617">
            <v>0</v>
          </cell>
          <cell r="BB617">
            <v>0</v>
          </cell>
          <cell r="BD617">
            <v>1296</v>
          </cell>
          <cell r="BE617" t="e">
            <v>#N/A</v>
          </cell>
        </row>
        <row r="618">
          <cell r="A618">
            <v>1151</v>
          </cell>
          <cell r="B618">
            <v>1</v>
          </cell>
          <cell r="C618" t="str">
            <v>Pistolera Nivel 2 Bersa Thunder Y Bersa Thunder Pro</v>
          </cell>
          <cell r="D618" t="str">
            <v>Pistoleras,Productos,Equipamientos</v>
          </cell>
          <cell r="E618">
            <v>1620</v>
          </cell>
          <cell r="F618">
            <v>0</v>
          </cell>
          <cell r="G618">
            <v>0</v>
          </cell>
          <cell r="H618">
            <v>0</v>
          </cell>
          <cell r="M618">
            <v>8703662</v>
          </cell>
          <cell r="S618">
            <v>0</v>
          </cell>
          <cell r="T618">
            <v>25</v>
          </cell>
          <cell r="U618">
            <v>10</v>
          </cell>
          <cell r="V618">
            <v>10</v>
          </cell>
          <cell r="W618">
            <v>0.3</v>
          </cell>
          <cell r="X618">
            <v>65</v>
          </cell>
          <cell r="Y618">
            <v>1</v>
          </cell>
          <cell r="Z618" t="str">
            <v>both</v>
          </cell>
          <cell r="AA618">
            <v>0</v>
          </cell>
          <cell r="AD618" t="str">
            <v>Esta pistolera es especial para la Bersa, Bersa Thunder y Bersa Thunder Pro.</v>
          </cell>
          <cell r="AE618" t="str">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ell>
          <cell r="AF618" t="str">
            <v>Nivel 2</v>
          </cell>
          <cell r="AJ618" t="str">
            <v>pistolera-nivel-2-bersa-thunder-y-bersa-thunder-pro</v>
          </cell>
          <cell r="AM618">
            <v>1</v>
          </cell>
          <cell r="AO618">
            <v>44144.706041666665</v>
          </cell>
          <cell r="AP618">
            <v>1</v>
          </cell>
          <cell r="AQ618" t="str">
            <v>http://rerda.com/img/p/6/1/4/5/6145.jpg,http://rerda.com/img/p/6/1/4/6/6146.jpg,http://rerda.com/img/p/6/1/4/7/6147.jpg,http://rerda.com/img/p/6/1/4/8/6148.jpg,http://rerda.com/img/p/6/1/4/9/6149.jpg</v>
          </cell>
          <cell r="AR618">
            <v>0</v>
          </cell>
          <cell r="AT618">
            <v>0</v>
          </cell>
          <cell r="AU618" t="str">
            <v>new</v>
          </cell>
          <cell r="AV618">
            <v>0</v>
          </cell>
          <cell r="AW618">
            <v>0</v>
          </cell>
          <cell r="AX618">
            <v>0</v>
          </cell>
          <cell r="AY618">
            <v>2</v>
          </cell>
          <cell r="AZ618">
            <v>1</v>
          </cell>
          <cell r="BA618">
            <v>0</v>
          </cell>
          <cell r="BB618">
            <v>0</v>
          </cell>
          <cell r="BD618">
            <v>1620</v>
          </cell>
          <cell r="BE618" t="e">
            <v>#N/A</v>
          </cell>
        </row>
        <row r="619">
          <cell r="A619">
            <v>1152</v>
          </cell>
          <cell r="B619">
            <v>1</v>
          </cell>
          <cell r="C619" t="str">
            <v>Muslera Pistolera Nivel 2 Bersa 92g</v>
          </cell>
          <cell r="D619" t="str">
            <v>Musleras,Productos,Equipamientos,Pistoleras</v>
          </cell>
          <cell r="E619">
            <v>3888</v>
          </cell>
          <cell r="F619">
            <v>0</v>
          </cell>
          <cell r="G619">
            <v>0</v>
          </cell>
          <cell r="H619">
            <v>0</v>
          </cell>
          <cell r="M619">
            <v>8703665</v>
          </cell>
          <cell r="S619">
            <v>0</v>
          </cell>
          <cell r="T619">
            <v>30</v>
          </cell>
          <cell r="U619">
            <v>20</v>
          </cell>
          <cell r="V619">
            <v>20</v>
          </cell>
          <cell r="W619">
            <v>0.6</v>
          </cell>
          <cell r="X619">
            <v>23</v>
          </cell>
          <cell r="Y619">
            <v>1</v>
          </cell>
          <cell r="Z619" t="str">
            <v>both</v>
          </cell>
          <cell r="AA619">
            <v>0</v>
          </cell>
          <cell r="AD619" t="str">
            <v>Muslera con tiras regulables para Bersa 92G, confeccionada en polímero.</v>
          </cell>
          <cell r="AE619" t="str">
            <v>Muslera Nivel 2 Bersa 92G.  Código: 8703665.  Cuenta con botón de liberación.  Dispone de tueras para ajustar la rotación y lograr una mejor comodidad al desenfundar el arma.  Arma: Bersa 92G.  Marca: BlackHawk!.  Nivel de seguridad: 2.  Alto: 17 cm.  Ancho: 12 cm.  Espesor: 9,5 cm.</v>
          </cell>
          <cell r="AJ619" t="str">
            <v>muslera-pistolera-nivel-2-bersa-92g</v>
          </cell>
          <cell r="AM619">
            <v>1</v>
          </cell>
          <cell r="AO619">
            <v>44144.713009259256</v>
          </cell>
          <cell r="AP619">
            <v>1</v>
          </cell>
          <cell r="AQ619" t="str">
            <v>http://rerda.com/img/p/6/1/5/0/6150.jpg,http://rerda.com/img/p/6/1/5/1/6151.jpg,http://rerda.com/img/p/6/1/5/2/6152.jpg</v>
          </cell>
          <cell r="AR619">
            <v>0</v>
          </cell>
          <cell r="AT619">
            <v>0</v>
          </cell>
          <cell r="AU619" t="str">
            <v>new</v>
          </cell>
          <cell r="AV619">
            <v>0</v>
          </cell>
          <cell r="AW619">
            <v>0</v>
          </cell>
          <cell r="AX619">
            <v>0</v>
          </cell>
          <cell r="AY619">
            <v>2</v>
          </cell>
          <cell r="AZ619">
            <v>1</v>
          </cell>
          <cell r="BA619">
            <v>0</v>
          </cell>
          <cell r="BB619">
            <v>0</v>
          </cell>
          <cell r="BD619">
            <v>3888</v>
          </cell>
          <cell r="BE619" t="e">
            <v>#N/A</v>
          </cell>
        </row>
        <row r="620">
          <cell r="A620">
            <v>1153</v>
          </cell>
          <cell r="B620">
            <v>1</v>
          </cell>
          <cell r="C620" t="str">
            <v>Pistolera Nivel 2 Ajustable Bersa 92gb</v>
          </cell>
          <cell r="D620" t="str">
            <v>Pistoleras,Productos,Equipamientos</v>
          </cell>
          <cell r="E620">
            <v>3348</v>
          </cell>
          <cell r="F620">
            <v>0</v>
          </cell>
          <cell r="G620">
            <v>0</v>
          </cell>
          <cell r="H620">
            <v>0</v>
          </cell>
          <cell r="M620">
            <v>8703667</v>
          </cell>
          <cell r="S620">
            <v>0</v>
          </cell>
          <cell r="T620">
            <v>25</v>
          </cell>
          <cell r="U620">
            <v>10</v>
          </cell>
          <cell r="V620">
            <v>10</v>
          </cell>
          <cell r="W620">
            <v>0.3</v>
          </cell>
          <cell r="X620">
            <v>32</v>
          </cell>
          <cell r="Y620">
            <v>1</v>
          </cell>
          <cell r="Z620" t="str">
            <v>both</v>
          </cell>
          <cell r="AA620">
            <v>0</v>
          </cell>
          <cell r="AD620" t="str">
            <v>Esta pistolera cuenta con un sistema regulable que beneficia al efectivo policial en ubicar cómodamente su arma.</v>
          </cell>
          <cell r="AE620" t="str">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ell>
          <cell r="AF620" t="str">
            <v>Nivel 2</v>
          </cell>
          <cell r="AJ620" t="str">
            <v>pistolera-nivel-2-ajustable-bersa-92gb</v>
          </cell>
          <cell r="AM620">
            <v>1</v>
          </cell>
          <cell r="AO620">
            <v>44144.71671296296</v>
          </cell>
          <cell r="AP620">
            <v>1</v>
          </cell>
          <cell r="AQ620" t="str">
            <v>http://rerda.com/img/p/6/1/5/3/6153.jpg,http://rerda.com/img/p/6/1/5/4/6154.jpg,http://rerda.com/img/p/6/1/5/5/6155.jpg,http://rerda.com/img/p/6/1/5/6/6156.jpg</v>
          </cell>
          <cell r="AR620">
            <v>0</v>
          </cell>
          <cell r="AT620">
            <v>0</v>
          </cell>
          <cell r="AU620" t="str">
            <v>new</v>
          </cell>
          <cell r="AV620">
            <v>0</v>
          </cell>
          <cell r="AW620">
            <v>0</v>
          </cell>
          <cell r="AX620">
            <v>0</v>
          </cell>
          <cell r="AY620">
            <v>2</v>
          </cell>
          <cell r="AZ620">
            <v>1</v>
          </cell>
          <cell r="BA620">
            <v>0</v>
          </cell>
          <cell r="BB620">
            <v>0</v>
          </cell>
          <cell r="BD620">
            <v>3348</v>
          </cell>
          <cell r="BE620" t="e">
            <v>#N/A</v>
          </cell>
        </row>
        <row r="621">
          <cell r="A621">
            <v>1154</v>
          </cell>
          <cell r="B621">
            <v>1</v>
          </cell>
          <cell r="C621" t="str">
            <v>Pistolera Rotativa Nivel 2 Bersa 98</v>
          </cell>
          <cell r="D621" t="str">
            <v>Pistoleras,Productos,Equipamientos</v>
          </cell>
          <cell r="E621">
            <v>3240</v>
          </cell>
          <cell r="F621">
            <v>0</v>
          </cell>
          <cell r="G621">
            <v>0</v>
          </cell>
          <cell r="H621">
            <v>0</v>
          </cell>
          <cell r="M621">
            <v>8703669</v>
          </cell>
          <cell r="S621">
            <v>0</v>
          </cell>
          <cell r="T621">
            <v>25</v>
          </cell>
          <cell r="U621">
            <v>10</v>
          </cell>
          <cell r="V621">
            <v>10</v>
          </cell>
          <cell r="W621">
            <v>0.4</v>
          </cell>
          <cell r="X621">
            <v>32</v>
          </cell>
          <cell r="Y621">
            <v>1</v>
          </cell>
          <cell r="Z621" t="str">
            <v>both</v>
          </cell>
          <cell r="AA621">
            <v>0</v>
          </cell>
          <cell r="AD621" t="str">
            <v>Pistolera ultra cómoda, para poder girarla y acomodarla al gusto del usuario.</v>
          </cell>
          <cell r="AE621" t="str">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ell>
          <cell r="AF621" t="str">
            <v>Nivel 2</v>
          </cell>
          <cell r="AJ621" t="str">
            <v>pistolera-rotativa-nivel-2-bersa-98</v>
          </cell>
          <cell r="AM621">
            <v>1</v>
          </cell>
          <cell r="AO621">
            <v>44144.723425925928</v>
          </cell>
          <cell r="AP621">
            <v>1</v>
          </cell>
          <cell r="AQ621" t="str">
            <v>http://rerda.com/img/p/6/1/5/7/6157.jpg,http://rerda.com/img/p/6/1/5/8/6158.jpg,http://rerda.com/img/p/6/1/5/9/6159.jpg,http://rerda.com/img/p/6/1/6/0/6160.jpg</v>
          </cell>
          <cell r="AR621">
            <v>0</v>
          </cell>
          <cell r="AT621">
            <v>0</v>
          </cell>
          <cell r="AU621" t="str">
            <v>new</v>
          </cell>
          <cell r="AV621">
            <v>0</v>
          </cell>
          <cell r="AW621">
            <v>0</v>
          </cell>
          <cell r="AX621">
            <v>0</v>
          </cell>
          <cell r="AY621">
            <v>2</v>
          </cell>
          <cell r="AZ621">
            <v>1</v>
          </cell>
          <cell r="BA621">
            <v>0</v>
          </cell>
          <cell r="BB621">
            <v>0</v>
          </cell>
          <cell r="BD621">
            <v>3240</v>
          </cell>
          <cell r="BE621" t="e">
            <v>#N/A</v>
          </cell>
        </row>
        <row r="622">
          <cell r="A622">
            <v>1155</v>
          </cell>
          <cell r="B622">
            <v>1</v>
          </cell>
          <cell r="C622" t="str">
            <v>Pistolera Nivel 3 Glock 17 Doble Seguro de Polímero</v>
          </cell>
          <cell r="D622" t="str">
            <v>Pistoleras,Productos,Equipamientos</v>
          </cell>
          <cell r="E622">
            <v>4428</v>
          </cell>
          <cell r="F622">
            <v>0</v>
          </cell>
          <cell r="G622">
            <v>0</v>
          </cell>
          <cell r="H622">
            <v>0</v>
          </cell>
          <cell r="M622">
            <v>8703671</v>
          </cell>
          <cell r="S622">
            <v>0</v>
          </cell>
          <cell r="T622">
            <v>20</v>
          </cell>
          <cell r="U622">
            <v>15</v>
          </cell>
          <cell r="V622">
            <v>10</v>
          </cell>
          <cell r="W622">
            <v>0.5</v>
          </cell>
          <cell r="X622">
            <v>4</v>
          </cell>
          <cell r="Y622">
            <v>1</v>
          </cell>
          <cell r="Z622" t="str">
            <v>both</v>
          </cell>
          <cell r="AA622">
            <v>0</v>
          </cell>
          <cell r="AD622" t="str">
            <v>Pistolera Nivel 3 Glock.</v>
          </cell>
          <cell r="AE622" t="str">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ell>
          <cell r="AJ622" t="str">
            <v>pistolera-nivel-3-glock-17-doble-seguro-de-polimero</v>
          </cell>
          <cell r="AM622">
            <v>1</v>
          </cell>
          <cell r="AO622">
            <v>44144.726423611108</v>
          </cell>
          <cell r="AP622">
            <v>1</v>
          </cell>
          <cell r="AQ622" t="str">
            <v>http://rerda.com/img/p/6/1/6/6/6166.jpg,http://rerda.com/img/p/6/1/6/5/6165.jpg,http://rerda.com/img/p/6/1/6/7/6167.jpg,http://rerda.com/img/p/6/1/6/8/6168.jpg</v>
          </cell>
          <cell r="AR622">
            <v>0</v>
          </cell>
          <cell r="AT622">
            <v>0</v>
          </cell>
          <cell r="AU622" t="str">
            <v>new</v>
          </cell>
          <cell r="AV622">
            <v>0</v>
          </cell>
          <cell r="AW622">
            <v>0</v>
          </cell>
          <cell r="AX622">
            <v>0</v>
          </cell>
          <cell r="AY622">
            <v>2</v>
          </cell>
          <cell r="AZ622">
            <v>1</v>
          </cell>
          <cell r="BA622">
            <v>0</v>
          </cell>
          <cell r="BB622">
            <v>0</v>
          </cell>
          <cell r="BD622">
            <v>4428</v>
          </cell>
          <cell r="BE622" t="e">
            <v>#N/A</v>
          </cell>
        </row>
        <row r="623">
          <cell r="A623">
            <v>1156</v>
          </cell>
          <cell r="B623">
            <v>1</v>
          </cell>
          <cell r="C623" t="str">
            <v>Pistolera Nivel 2 Glock 17 a 19 con Base Intercambiable</v>
          </cell>
          <cell r="D623" t="str">
            <v>Pistoleras,Productos,Equipamientos</v>
          </cell>
          <cell r="E623">
            <v>1512</v>
          </cell>
          <cell r="F623">
            <v>0</v>
          </cell>
          <cell r="G623">
            <v>0</v>
          </cell>
          <cell r="H623">
            <v>0</v>
          </cell>
          <cell r="M623">
            <v>8703679</v>
          </cell>
          <cell r="S623">
            <v>0</v>
          </cell>
          <cell r="T623">
            <v>20</v>
          </cell>
          <cell r="U623">
            <v>10</v>
          </cell>
          <cell r="V623">
            <v>10</v>
          </cell>
          <cell r="W623">
            <v>0.3</v>
          </cell>
          <cell r="X623">
            <v>45</v>
          </cell>
          <cell r="Y623">
            <v>1</v>
          </cell>
          <cell r="Z623" t="str">
            <v>both</v>
          </cell>
          <cell r="AA623">
            <v>0</v>
          </cell>
          <cell r="AD623" t="str">
            <v>Pistolera Nivel 2 Polímero Glock 17 a 19 con base intercambiable.</v>
          </cell>
          <cell r="AE623" t="str">
            <v>Código: 8703679.  Para Pistolas Glock modelos 17, 19, 22, 23 y 31.  Tiene sistema de seguridad con boton nivel II.  Nueva línea de fundas inyectadas en polímero de alta resistencia nivel de retención II para mayor seguridad.  Incluye DOS PLATAFORMAS (Paleta y Ojal).</v>
          </cell>
          <cell r="AF623" t="str">
            <v>Nivel 2</v>
          </cell>
          <cell r="AJ623" t="str">
            <v>pistolera-nivel-2-glock-17-a-19-con-base-intercambiable</v>
          </cell>
          <cell r="AM623">
            <v>1</v>
          </cell>
          <cell r="AO623">
            <v>44144.738298611112</v>
          </cell>
          <cell r="AP623">
            <v>1</v>
          </cell>
          <cell r="AQ623" t="str">
            <v>http://rerda.com/img/p/6/1/6/9/6169.jpg,http://rerda.com/img/p/6/1/7/0/6170.jpg,http://rerda.com/img/p/6/1/7/1/6171.jpg</v>
          </cell>
          <cell r="AR623">
            <v>0</v>
          </cell>
          <cell r="AT623">
            <v>0</v>
          </cell>
          <cell r="AU623" t="str">
            <v>new</v>
          </cell>
          <cell r="AV623">
            <v>0</v>
          </cell>
          <cell r="AW623">
            <v>0</v>
          </cell>
          <cell r="AX623">
            <v>0</v>
          </cell>
          <cell r="AY623">
            <v>2</v>
          </cell>
          <cell r="AZ623">
            <v>1</v>
          </cell>
          <cell r="BA623">
            <v>0</v>
          </cell>
          <cell r="BB623">
            <v>0</v>
          </cell>
          <cell r="BD623">
            <v>1512</v>
          </cell>
          <cell r="BE623" t="e">
            <v>#N/A</v>
          </cell>
        </row>
        <row r="624">
          <cell r="A624">
            <v>1157</v>
          </cell>
          <cell r="B624">
            <v>1</v>
          </cell>
          <cell r="C624" t="str">
            <v>Porta Bastón Rotable De Polímero Corto</v>
          </cell>
          <cell r="D624" t="str">
            <v>Porta bastón,Productos,Equipamientos,Bastones y portabastones</v>
          </cell>
          <cell r="E624">
            <v>1512</v>
          </cell>
          <cell r="F624">
            <v>0</v>
          </cell>
          <cell r="G624">
            <v>0</v>
          </cell>
          <cell r="H624">
            <v>0</v>
          </cell>
          <cell r="M624">
            <v>8705568</v>
          </cell>
          <cell r="S624">
            <v>0</v>
          </cell>
          <cell r="T624">
            <v>20</v>
          </cell>
          <cell r="U624">
            <v>10</v>
          </cell>
          <cell r="V624">
            <v>15</v>
          </cell>
          <cell r="W624">
            <v>0.3</v>
          </cell>
          <cell r="X624">
            <v>59</v>
          </cell>
          <cell r="Y624">
            <v>1</v>
          </cell>
          <cell r="Z624" t="str">
            <v>both</v>
          </cell>
          <cell r="AA624">
            <v>0</v>
          </cell>
          <cell r="AD624" t="str">
            <v>Porta bastón rotable de polímero corto.</v>
          </cell>
          <cell r="AE624" t="str">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ell>
          <cell r="AJ624" t="str">
            <v>porta-baston-rotable-de-polimero-corto</v>
          </cell>
          <cell r="AM624">
            <v>1</v>
          </cell>
          <cell r="AO624">
            <v>44144.744074074071</v>
          </cell>
          <cell r="AP624">
            <v>1</v>
          </cell>
          <cell r="AQ624" t="str">
            <v>http://rerda.com/img/p/6/1/7/2/6172.jpg,http://rerda.com/img/p/6/1/7/3/6173.jpg,http://rerda.com/img/p/6/1/7/4/6174.jpg,http://rerda.com/img/p/6/1/7/5/6175.jpg</v>
          </cell>
          <cell r="AR624">
            <v>0</v>
          </cell>
          <cell r="AT624">
            <v>0</v>
          </cell>
          <cell r="AU624" t="str">
            <v>new</v>
          </cell>
          <cell r="AV624">
            <v>0</v>
          </cell>
          <cell r="AW624">
            <v>0</v>
          </cell>
          <cell r="AX624">
            <v>0</v>
          </cell>
          <cell r="AY624">
            <v>2</v>
          </cell>
          <cell r="AZ624">
            <v>1</v>
          </cell>
          <cell r="BA624">
            <v>0</v>
          </cell>
          <cell r="BB624">
            <v>0</v>
          </cell>
          <cell r="BD624">
            <v>1512</v>
          </cell>
          <cell r="BE624" t="e">
            <v>#N/A</v>
          </cell>
        </row>
        <row r="625">
          <cell r="A625">
            <v>1158</v>
          </cell>
          <cell r="B625">
            <v>1</v>
          </cell>
          <cell r="C625" t="str">
            <v>Porta Bastón Rotable De Polímero Largo</v>
          </cell>
          <cell r="D625" t="str">
            <v>Porta bastón,Productos,Equipamientos,Bastones y portabastones</v>
          </cell>
          <cell r="E625">
            <v>1296</v>
          </cell>
          <cell r="F625">
            <v>0</v>
          </cell>
          <cell r="G625">
            <v>0</v>
          </cell>
          <cell r="H625">
            <v>0</v>
          </cell>
          <cell r="M625">
            <v>8705661</v>
          </cell>
          <cell r="S625">
            <v>0</v>
          </cell>
          <cell r="T625">
            <v>15</v>
          </cell>
          <cell r="U625">
            <v>8</v>
          </cell>
          <cell r="V625">
            <v>8</v>
          </cell>
          <cell r="W625">
            <v>0.3</v>
          </cell>
          <cell r="X625">
            <v>116</v>
          </cell>
          <cell r="Y625">
            <v>1</v>
          </cell>
          <cell r="Z625" t="str">
            <v>both</v>
          </cell>
          <cell r="AA625">
            <v>0</v>
          </cell>
          <cell r="AD625" t="str">
            <v>Porta bastón rotable de polímero largo.</v>
          </cell>
          <cell r="AE625" t="str">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ell>
          <cell r="AJ625" t="str">
            <v>porta-baston-rotable-de-polimero-largo</v>
          </cell>
          <cell r="AM625">
            <v>1</v>
          </cell>
          <cell r="AO625">
            <v>44145.62740740741</v>
          </cell>
          <cell r="AP625">
            <v>1</v>
          </cell>
          <cell r="AQ625" t="str">
            <v>http://rerda.com/img/p/6/1/7/9/6179.jpg,http://rerda.com/img/p/6/1/8/0/6180.jpg,http://rerda.com/img/p/6/1/8/1/6181.jpg,http://rerda.com/img/p/6/1/8/2/6182.jpg,http://rerda.com/img/p/6/1/8/3/6183.jpg</v>
          </cell>
          <cell r="AR625">
            <v>0</v>
          </cell>
          <cell r="AT625">
            <v>0</v>
          </cell>
          <cell r="AU625" t="str">
            <v>new</v>
          </cell>
          <cell r="AV625">
            <v>0</v>
          </cell>
          <cell r="AW625">
            <v>0</v>
          </cell>
          <cell r="AX625">
            <v>0</v>
          </cell>
          <cell r="AY625">
            <v>2</v>
          </cell>
          <cell r="AZ625">
            <v>1</v>
          </cell>
          <cell r="BA625">
            <v>0</v>
          </cell>
          <cell r="BB625">
            <v>0</v>
          </cell>
          <cell r="BD625">
            <v>1296</v>
          </cell>
          <cell r="BE625" t="e">
            <v>#N/A</v>
          </cell>
        </row>
        <row r="626">
          <cell r="A626">
            <v>1159</v>
          </cell>
          <cell r="B626">
            <v>1</v>
          </cell>
          <cell r="C626" t="str">
            <v>Porta Bastón Táctico Para Sistema Molle Y Cinto De Polímero</v>
          </cell>
          <cell r="D626" t="str">
            <v>Porta bastón,Productos,Equipamientos,Bastones y portabastones</v>
          </cell>
          <cell r="E626">
            <v>1069.1999510000001</v>
          </cell>
          <cell r="F626">
            <v>0</v>
          </cell>
          <cell r="G626">
            <v>0</v>
          </cell>
          <cell r="H626">
            <v>0</v>
          </cell>
          <cell r="M626">
            <v>8705683</v>
          </cell>
          <cell r="S626">
            <v>0</v>
          </cell>
          <cell r="T626">
            <v>15</v>
          </cell>
          <cell r="U626">
            <v>8</v>
          </cell>
          <cell r="V626">
            <v>8</v>
          </cell>
          <cell r="W626">
            <v>0.3</v>
          </cell>
          <cell r="X626">
            <v>26</v>
          </cell>
          <cell r="Y626">
            <v>1</v>
          </cell>
          <cell r="Z626" t="str">
            <v>both</v>
          </cell>
          <cell r="AA626">
            <v>0</v>
          </cell>
          <cell r="AD626" t="str">
            <v>Porta bastón exterior de polímero para el sitema MOLLE.</v>
          </cell>
          <cell r="AE626" t="str">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ell>
          <cell r="AJ626" t="str">
            <v>porta-baston-tactico-para-sistema-molle-y-cinto-de-polimero</v>
          </cell>
          <cell r="AM626">
            <v>1</v>
          </cell>
          <cell r="AO626">
            <v>44145.630277777775</v>
          </cell>
          <cell r="AP626">
            <v>1</v>
          </cell>
          <cell r="AQ626" t="str">
            <v>http://rerda.com/img/p/6/1/8/4/6184.jpg,http://rerda.com/img/p/6/1/8/5/6185.jpg,http://rerda.com/img/p/6/1/8/6/6186.jpg,http://rerda.com/img/p/6/1/8/7/6187.jpg,http://rerda.com/img/p/6/1/8/8/6188.jpg,http://rerda.com/img/p/6/1/8/9/6189.jpg</v>
          </cell>
          <cell r="AR626">
            <v>0</v>
          </cell>
          <cell r="AT626">
            <v>0</v>
          </cell>
          <cell r="AU626" t="str">
            <v>new</v>
          </cell>
          <cell r="AV626">
            <v>0</v>
          </cell>
          <cell r="AW626">
            <v>0</v>
          </cell>
          <cell r="AX626">
            <v>0</v>
          </cell>
          <cell r="AY626">
            <v>2</v>
          </cell>
          <cell r="AZ626">
            <v>1</v>
          </cell>
          <cell r="BA626">
            <v>0</v>
          </cell>
          <cell r="BB626">
            <v>0</v>
          </cell>
          <cell r="BD626">
            <v>1069.2</v>
          </cell>
          <cell r="BE626" t="e">
            <v>#N/A</v>
          </cell>
        </row>
        <row r="627">
          <cell r="A627">
            <v>1160</v>
          </cell>
          <cell r="B627">
            <v>1</v>
          </cell>
          <cell r="C627" t="str">
            <v>Correa táctica militar De 2 Puntos Tipo Bungee</v>
          </cell>
          <cell r="D627" t="str">
            <v>Cinturones, correas y tirantes,Productos,Equipamientos</v>
          </cell>
          <cell r="E627">
            <v>1069.1999510000001</v>
          </cell>
          <cell r="F627">
            <v>0</v>
          </cell>
          <cell r="G627">
            <v>0</v>
          </cell>
          <cell r="H627">
            <v>0</v>
          </cell>
          <cell r="M627">
            <v>8708639</v>
          </cell>
          <cell r="S627">
            <v>0</v>
          </cell>
          <cell r="T627">
            <v>25</v>
          </cell>
          <cell r="U627">
            <v>10</v>
          </cell>
          <cell r="V627">
            <v>10</v>
          </cell>
          <cell r="W627">
            <v>0.4</v>
          </cell>
          <cell r="X627">
            <v>30</v>
          </cell>
          <cell r="Y627">
            <v>1</v>
          </cell>
          <cell r="Z627" t="str">
            <v>both</v>
          </cell>
          <cell r="AA627">
            <v>0</v>
          </cell>
          <cell r="AD627" t="str">
            <v>Correa táctica militar de 2 puntos tipo bungee.</v>
          </cell>
          <cell r="AE627" t="str">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ell>
          <cell r="AJ627" t="str">
            <v>correa-tactica-militar-de-2-puntos-tipo-bungee</v>
          </cell>
          <cell r="AM627">
            <v>1</v>
          </cell>
          <cell r="AO627">
            <v>44145.635868055557</v>
          </cell>
          <cell r="AP627">
            <v>1</v>
          </cell>
          <cell r="AQ627" t="str">
            <v>http://rerda.com/img/p/6/1/9/0/6190.jpg,http://rerda.com/img/p/6/1/9/1/6191.jpg</v>
          </cell>
          <cell r="AR627">
            <v>0</v>
          </cell>
          <cell r="AT627">
            <v>0</v>
          </cell>
          <cell r="AU627" t="str">
            <v>new</v>
          </cell>
          <cell r="AV627">
            <v>0</v>
          </cell>
          <cell r="AW627">
            <v>0</v>
          </cell>
          <cell r="AX627">
            <v>0</v>
          </cell>
          <cell r="AY627">
            <v>2</v>
          </cell>
          <cell r="AZ627">
            <v>1</v>
          </cell>
          <cell r="BA627">
            <v>0</v>
          </cell>
          <cell r="BB627">
            <v>0</v>
          </cell>
          <cell r="BD627">
            <v>1069.2</v>
          </cell>
          <cell r="BE627" t="e">
            <v>#N/A</v>
          </cell>
        </row>
        <row r="628">
          <cell r="A628">
            <v>1164</v>
          </cell>
          <cell r="B628">
            <v>1</v>
          </cell>
          <cell r="C628" t="str">
            <v>Base Acrílica de Antigüedad 1 Estrella</v>
          </cell>
          <cell r="D628" t="str">
            <v>Acrílicos,Productos,Atributos,Insignias / Jeraquías</v>
          </cell>
          <cell r="E628">
            <v>216</v>
          </cell>
          <cell r="F628">
            <v>0</v>
          </cell>
          <cell r="G628">
            <v>0</v>
          </cell>
          <cell r="H628">
            <v>0</v>
          </cell>
          <cell r="M628">
            <v>8505121</v>
          </cell>
          <cell r="S628">
            <v>0</v>
          </cell>
          <cell r="T628">
            <v>12</v>
          </cell>
          <cell r="U628">
            <v>12</v>
          </cell>
          <cell r="V628">
            <v>5</v>
          </cell>
          <cell r="W628">
            <v>0.1</v>
          </cell>
          <cell r="X628">
            <v>53</v>
          </cell>
          <cell r="Y628">
            <v>1</v>
          </cell>
          <cell r="Z628" t="str">
            <v>both</v>
          </cell>
          <cell r="AA628">
            <v>0</v>
          </cell>
          <cell r="AD628" t="str">
            <v>Base acrílica con agujeritos para poder colocar estrellas metálicas que simbolizan la Antigüedad.</v>
          </cell>
          <cell r="AE628" t="str">
            <v>Cuenta con un alfiler de gancho trasero, adherido a la estructura.</v>
          </cell>
          <cell r="AJ628" t="str">
            <v>base-acrilica-de-antigueedad-1-estrella</v>
          </cell>
          <cell r="AM628">
            <v>1</v>
          </cell>
          <cell r="AO628">
            <v>44153.594293981485</v>
          </cell>
          <cell r="AP628">
            <v>1</v>
          </cell>
          <cell r="AQ628" t="str">
            <v>http://rerda.com/img/p/6/2/2/2/6222.jpg</v>
          </cell>
          <cell r="AR628">
            <v>0</v>
          </cell>
          <cell r="AS628" t="str">
            <v>Altura:2 cm.:5:1,Ancho:6 cm.:6:1,Material:Acrílico.:3:1,Modelo:1 Estrella.:4:1</v>
          </cell>
          <cell r="AT628">
            <v>0</v>
          </cell>
          <cell r="AU628" t="str">
            <v>new</v>
          </cell>
          <cell r="AV628">
            <v>0</v>
          </cell>
          <cell r="AW628">
            <v>0</v>
          </cell>
          <cell r="AX628">
            <v>0</v>
          </cell>
          <cell r="AY628">
            <v>2</v>
          </cell>
          <cell r="AZ628">
            <v>1</v>
          </cell>
          <cell r="BA628">
            <v>0</v>
          </cell>
          <cell r="BB628">
            <v>0</v>
          </cell>
          <cell r="BD628">
            <v>216</v>
          </cell>
          <cell r="BE628" t="e">
            <v>#N/A</v>
          </cell>
        </row>
        <row r="629">
          <cell r="A629">
            <v>1165</v>
          </cell>
          <cell r="B629">
            <v>1</v>
          </cell>
          <cell r="C629" t="str">
            <v>Base Acrílica de Antigüedad 2 Estrellas</v>
          </cell>
          <cell r="D629" t="str">
            <v>Acrílicos,Productos,Atributos,Insignias / Jeraquías</v>
          </cell>
          <cell r="E629">
            <v>216</v>
          </cell>
          <cell r="F629">
            <v>0</v>
          </cell>
          <cell r="G629">
            <v>0</v>
          </cell>
          <cell r="H629">
            <v>0</v>
          </cell>
          <cell r="M629">
            <v>8505122</v>
          </cell>
          <cell r="S629">
            <v>0</v>
          </cell>
          <cell r="T629">
            <v>15</v>
          </cell>
          <cell r="U629">
            <v>15</v>
          </cell>
          <cell r="V629">
            <v>3</v>
          </cell>
          <cell r="W629">
            <v>0.1</v>
          </cell>
          <cell r="X629">
            <v>62</v>
          </cell>
          <cell r="Y629">
            <v>1</v>
          </cell>
          <cell r="Z629" t="str">
            <v>both</v>
          </cell>
          <cell r="AA629">
            <v>0</v>
          </cell>
          <cell r="AD629" t="str">
            <v>Base acrílica con agujeritos para poder colocar estrellas metálicas que simbolizan la Antigüedad.</v>
          </cell>
          <cell r="AE629" t="str">
            <v>Cuenta con un alfiler de gancho trasero, adherido a la estructura.</v>
          </cell>
          <cell r="AJ629" t="str">
            <v>base-acrilica-de-antigueedad-2-estrellas</v>
          </cell>
          <cell r="AM629">
            <v>1</v>
          </cell>
          <cell r="AO629">
            <v>44153.597384259258</v>
          </cell>
          <cell r="AP629">
            <v>1</v>
          </cell>
          <cell r="AQ629" t="str">
            <v>http://rerda.com/img/p/6/2/1/7/6217.jpg,http://rerda.com/img/p/6/2/1/8/6218.jpg</v>
          </cell>
          <cell r="AR629">
            <v>0</v>
          </cell>
          <cell r="AS629" t="str">
            <v>Altura:2 cm.:5:1,Ancho:6 cm.:6:1,Material:Acrílico.:3:1,Modelo:2 Estrellas.:4:1</v>
          </cell>
          <cell r="AT629">
            <v>0</v>
          </cell>
          <cell r="AU629" t="str">
            <v>new</v>
          </cell>
          <cell r="AV629">
            <v>0</v>
          </cell>
          <cell r="AW629">
            <v>0</v>
          </cell>
          <cell r="AX629">
            <v>0</v>
          </cell>
          <cell r="AY629">
            <v>2</v>
          </cell>
          <cell r="AZ629">
            <v>1</v>
          </cell>
          <cell r="BA629">
            <v>0</v>
          </cell>
          <cell r="BB629">
            <v>0</v>
          </cell>
          <cell r="BD629">
            <v>216</v>
          </cell>
          <cell r="BE629" t="e">
            <v>#N/A</v>
          </cell>
        </row>
        <row r="630">
          <cell r="A630">
            <v>1166</v>
          </cell>
          <cell r="B630">
            <v>1</v>
          </cell>
          <cell r="C630" t="str">
            <v>Base Acrílica de Antigüedad 3 Estrellas</v>
          </cell>
          <cell r="D630" t="str">
            <v>Acrílicos,Productos,Atributos,Insignias / Jeraquías</v>
          </cell>
          <cell r="E630">
            <v>216</v>
          </cell>
          <cell r="F630">
            <v>0</v>
          </cell>
          <cell r="G630">
            <v>0</v>
          </cell>
          <cell r="H630">
            <v>0</v>
          </cell>
          <cell r="M630">
            <v>8505123</v>
          </cell>
          <cell r="S630">
            <v>0</v>
          </cell>
          <cell r="T630">
            <v>15</v>
          </cell>
          <cell r="U630">
            <v>15</v>
          </cell>
          <cell r="V630">
            <v>3</v>
          </cell>
          <cell r="W630">
            <v>0.1</v>
          </cell>
          <cell r="X630">
            <v>52</v>
          </cell>
          <cell r="Y630">
            <v>1</v>
          </cell>
          <cell r="Z630" t="str">
            <v>both</v>
          </cell>
          <cell r="AA630">
            <v>0</v>
          </cell>
          <cell r="AD630" t="str">
            <v>Base acrílica con agujeritos para poder colocar estrellas metálicas que simbolizan la Antigüedad.</v>
          </cell>
          <cell r="AE630" t="str">
            <v>Cuenta con un alfiler de gancho trasero, adherido a la estructura.</v>
          </cell>
          <cell r="AJ630" t="str">
            <v>base-acrilica-de-antigueedad-3-estrellas</v>
          </cell>
          <cell r="AM630">
            <v>1</v>
          </cell>
          <cell r="AO630">
            <v>44153.711458333331</v>
          </cell>
          <cell r="AP630">
            <v>1</v>
          </cell>
          <cell r="AQ630" t="str">
            <v>http://rerda.com/img/p/6/2/2/0/6220.jpg</v>
          </cell>
          <cell r="AR630">
            <v>0</v>
          </cell>
          <cell r="AS630" t="str">
            <v>Altura:2 cm.:5:1,Ancho:10 cm.:6:1,Material:Acrílico.:3:1,Modelo:3 Estrellas:4:1</v>
          </cell>
          <cell r="AT630">
            <v>0</v>
          </cell>
          <cell r="AU630" t="str">
            <v>new</v>
          </cell>
          <cell r="AV630">
            <v>0</v>
          </cell>
          <cell r="AW630">
            <v>0</v>
          </cell>
          <cell r="AX630">
            <v>0</v>
          </cell>
          <cell r="AY630">
            <v>2</v>
          </cell>
          <cell r="AZ630">
            <v>1</v>
          </cell>
          <cell r="BA630">
            <v>0</v>
          </cell>
          <cell r="BB630">
            <v>0</v>
          </cell>
          <cell r="BD630">
            <v>216</v>
          </cell>
          <cell r="BE630" t="e">
            <v>#N/A</v>
          </cell>
        </row>
        <row r="631">
          <cell r="A631">
            <v>1167</v>
          </cell>
          <cell r="B631">
            <v>1</v>
          </cell>
          <cell r="C631" t="str">
            <v>Base Acrílica de Antigüedad 4 Estrellas</v>
          </cell>
          <cell r="D631" t="str">
            <v>Acrílicos,Productos,Atributos,Insignias / Jeraquías</v>
          </cell>
          <cell r="E631">
            <v>216</v>
          </cell>
          <cell r="F631">
            <v>0</v>
          </cell>
          <cell r="G631">
            <v>0</v>
          </cell>
          <cell r="H631">
            <v>0</v>
          </cell>
          <cell r="M631">
            <v>8505124</v>
          </cell>
          <cell r="S631">
            <v>0</v>
          </cell>
          <cell r="T631">
            <v>15</v>
          </cell>
          <cell r="U631">
            <v>15</v>
          </cell>
          <cell r="V631">
            <v>3</v>
          </cell>
          <cell r="W631">
            <v>0.1</v>
          </cell>
          <cell r="X631">
            <v>18</v>
          </cell>
          <cell r="Y631">
            <v>1</v>
          </cell>
          <cell r="Z631" t="str">
            <v>both</v>
          </cell>
          <cell r="AA631">
            <v>0</v>
          </cell>
          <cell r="AD631" t="str">
            <v>Base acrílica con agujeritos para poder colocar estrellas metálicas que simbolizan la Antigüedad.</v>
          </cell>
          <cell r="AE631" t="str">
            <v>Cuenta con un alfiler de gancho trasero, adherido a la estructura.</v>
          </cell>
          <cell r="AJ631" t="str">
            <v>base-acrilica-de-antigueedad-4-estrellas</v>
          </cell>
          <cell r="AM631">
            <v>1</v>
          </cell>
          <cell r="AO631">
            <v>44153.711550925924</v>
          </cell>
          <cell r="AP631">
            <v>1</v>
          </cell>
          <cell r="AQ631" t="str">
            <v>http://rerda.com/img/p/6/2/2/1/6221.jpg</v>
          </cell>
          <cell r="AR631">
            <v>0</v>
          </cell>
          <cell r="AS631" t="str">
            <v>Altura:2 cm.:5:1,Ancho:10 cm.:6:1,Material:Acrílico.:3:1,Modelo:4 Estrellas.:4:1</v>
          </cell>
          <cell r="AT631">
            <v>0</v>
          </cell>
          <cell r="AU631" t="str">
            <v>new</v>
          </cell>
          <cell r="AV631">
            <v>0</v>
          </cell>
          <cell r="AW631">
            <v>0</v>
          </cell>
          <cell r="AX631">
            <v>0</v>
          </cell>
          <cell r="AY631">
            <v>2</v>
          </cell>
          <cell r="AZ631">
            <v>1</v>
          </cell>
          <cell r="BA631">
            <v>0</v>
          </cell>
          <cell r="BB631">
            <v>0</v>
          </cell>
          <cell r="BD631">
            <v>216</v>
          </cell>
          <cell r="BE631" t="e">
            <v>#N/A</v>
          </cell>
        </row>
        <row r="632">
          <cell r="A632">
            <v>1168</v>
          </cell>
          <cell r="B632">
            <v>1</v>
          </cell>
          <cell r="C632" t="str">
            <v>Base Acrílica de Antigüedad 5 Estrellas</v>
          </cell>
          <cell r="D632" t="str">
            <v>Acrílicos,Productos,Atributos,Insignias / Jeraquías</v>
          </cell>
          <cell r="E632">
            <v>216</v>
          </cell>
          <cell r="F632">
            <v>0</v>
          </cell>
          <cell r="G632">
            <v>0</v>
          </cell>
          <cell r="H632">
            <v>0</v>
          </cell>
          <cell r="M632">
            <v>8505125</v>
          </cell>
          <cell r="S632">
            <v>0</v>
          </cell>
          <cell r="T632">
            <v>15</v>
          </cell>
          <cell r="U632">
            <v>15</v>
          </cell>
          <cell r="V632">
            <v>3</v>
          </cell>
          <cell r="W632">
            <v>0.1</v>
          </cell>
          <cell r="X632">
            <v>6</v>
          </cell>
          <cell r="Y632">
            <v>1</v>
          </cell>
          <cell r="Z632" t="str">
            <v>both</v>
          </cell>
          <cell r="AA632">
            <v>0</v>
          </cell>
          <cell r="AD632" t="str">
            <v>Base acrílica con agujeritos para poder colocar estrellas metálicas que simbolizan la Antigüedad.</v>
          </cell>
          <cell r="AE632" t="str">
            <v>Cuenta con un alfiler de gancho trasero, adherido a la estructura.</v>
          </cell>
          <cell r="AJ632" t="str">
            <v>base-acrilica-de-antigueedad-5-estrellas</v>
          </cell>
          <cell r="AM632">
            <v>1</v>
          </cell>
          <cell r="AO632">
            <v>44153.711631944447</v>
          </cell>
          <cell r="AP632">
            <v>1</v>
          </cell>
          <cell r="AQ632" t="str">
            <v>http://rerda.com/img/p/6/2/1/9/6219.jpg</v>
          </cell>
          <cell r="AR632">
            <v>0</v>
          </cell>
          <cell r="AS632" t="str">
            <v>Altura:2 cm.:5:1,Ancho:10 cm.:6:1,Material:Acrílico.:3:1,Modelo:5 Estrellas.:4:1</v>
          </cell>
          <cell r="AT632">
            <v>0</v>
          </cell>
          <cell r="AU632" t="str">
            <v>new</v>
          </cell>
          <cell r="AV632">
            <v>0</v>
          </cell>
          <cell r="AW632">
            <v>0</v>
          </cell>
          <cell r="AX632">
            <v>0</v>
          </cell>
          <cell r="AY632">
            <v>2</v>
          </cell>
          <cell r="AZ632">
            <v>1</v>
          </cell>
          <cell r="BA632">
            <v>0</v>
          </cell>
          <cell r="BB632">
            <v>0</v>
          </cell>
          <cell r="BD632">
            <v>216</v>
          </cell>
          <cell r="BE632" t="e">
            <v>#N/A</v>
          </cell>
        </row>
        <row r="633">
          <cell r="A633">
            <v>1170</v>
          </cell>
          <cell r="B633">
            <v>1</v>
          </cell>
          <cell r="C633" t="str">
            <v>Base Acrílica 1 rombo chico 3x3</v>
          </cell>
          <cell r="D633" t="str">
            <v>Acrílicos,Productos,Atributos,Insignias / Jeraquías</v>
          </cell>
          <cell r="E633">
            <v>216</v>
          </cell>
          <cell r="F633">
            <v>0</v>
          </cell>
          <cell r="G633">
            <v>0</v>
          </cell>
          <cell r="H633">
            <v>0</v>
          </cell>
          <cell r="M633">
            <v>8505151</v>
          </cell>
          <cell r="S633">
            <v>0</v>
          </cell>
          <cell r="T633">
            <v>10</v>
          </cell>
          <cell r="U633">
            <v>10</v>
          </cell>
          <cell r="V633">
            <v>5</v>
          </cell>
          <cell r="W633">
            <v>0.1</v>
          </cell>
          <cell r="X633">
            <v>7</v>
          </cell>
          <cell r="Y633">
            <v>1</v>
          </cell>
          <cell r="Z633" t="str">
            <v>both</v>
          </cell>
          <cell r="AA633">
            <v>0</v>
          </cell>
          <cell r="AD633" t="str">
            <v>Base acrílica para colocar rombos metálicos y armar una insignia.  Ideal para armar jerarquía de Oficial Subayudante y Ayudante.</v>
          </cell>
          <cell r="AE633" t="str">
            <v>Confeccionada en acrílico marrón oscuro.  Cuenta con un alfiler de gancho adherido al dorso.</v>
          </cell>
          <cell r="AJ633" t="str">
            <v>base-acrilica-1-rombo-chico-3x3</v>
          </cell>
          <cell r="AM633">
            <v>1</v>
          </cell>
          <cell r="AO633">
            <v>44155.654687499999</v>
          </cell>
          <cell r="AP633">
            <v>1</v>
          </cell>
          <cell r="AQ633" t="str">
            <v>http://rerda.com/img/p/6/2/3/5/6235.jpg,http://rerda.com/img/p/6/2/3/6/6236.jpg</v>
          </cell>
          <cell r="AR633">
            <v>0</v>
          </cell>
          <cell r="AS633" t="str">
            <v>Altura:3 cm.:5:1,Ancho:3 cm.:6:1,Material:Acrílico.:3:1,Modelo:1 Rombo chico.:4:1,Jerarquía:Oficial Subayudante y Ayudante.:0:1</v>
          </cell>
          <cell r="AT633">
            <v>0</v>
          </cell>
          <cell r="AU633" t="str">
            <v>new</v>
          </cell>
          <cell r="AV633">
            <v>0</v>
          </cell>
          <cell r="AW633">
            <v>0</v>
          </cell>
          <cell r="AX633">
            <v>0</v>
          </cell>
          <cell r="AY633">
            <v>2</v>
          </cell>
          <cell r="AZ633">
            <v>1</v>
          </cell>
          <cell r="BA633">
            <v>0</v>
          </cell>
          <cell r="BB633">
            <v>0</v>
          </cell>
          <cell r="BD633">
            <v>216</v>
          </cell>
          <cell r="BE633" t="e">
            <v>#N/A</v>
          </cell>
        </row>
        <row r="634">
          <cell r="A634">
            <v>1171</v>
          </cell>
          <cell r="B634">
            <v>1</v>
          </cell>
          <cell r="C634" t="str">
            <v>Base Acrílica 2 rombos chicos 3x6</v>
          </cell>
          <cell r="D634" t="str">
            <v>Acrílicos,Productos,Atributos,Insignias / Jeraquías</v>
          </cell>
          <cell r="E634">
            <v>216</v>
          </cell>
          <cell r="F634">
            <v>0</v>
          </cell>
          <cell r="G634">
            <v>0</v>
          </cell>
          <cell r="H634">
            <v>0</v>
          </cell>
          <cell r="M634">
            <v>8505133</v>
          </cell>
          <cell r="S634">
            <v>0</v>
          </cell>
          <cell r="T634">
            <v>10</v>
          </cell>
          <cell r="U634">
            <v>10</v>
          </cell>
          <cell r="V634">
            <v>5</v>
          </cell>
          <cell r="W634">
            <v>0.1</v>
          </cell>
          <cell r="X634">
            <v>14</v>
          </cell>
          <cell r="Y634">
            <v>1</v>
          </cell>
          <cell r="Z634" t="str">
            <v>both</v>
          </cell>
          <cell r="AA634">
            <v>0</v>
          </cell>
          <cell r="AD634" t="str">
            <v>Base acrílica para colocar rombos metálicos y armar una insignia.  Ideal para armar jerarquía de Oficial Inspector y Subinspector.</v>
          </cell>
          <cell r="AE634" t="str">
            <v>Confeccionada en acrílico marrón oscuro.  Cuenta con un alfiler de gancho adherido al dorso.</v>
          </cell>
          <cell r="AJ634" t="str">
            <v>base-acrilica-2-rombos-chicos-3x6</v>
          </cell>
          <cell r="AM634">
            <v>1</v>
          </cell>
          <cell r="AO634">
            <v>44155.692743055559</v>
          </cell>
          <cell r="AP634">
            <v>1</v>
          </cell>
          <cell r="AQ634" t="str">
            <v>http://rerda.com/img/p/6/2/3/8/6238.jpg</v>
          </cell>
          <cell r="AR634">
            <v>0</v>
          </cell>
          <cell r="AS634" t="str">
            <v>Altura:3 cm.:5:1,Ancho:6 cm.:6:1,Material:Acrílico.:3:1,Modelo:2 rombos chicos.:4:1,Jerarquía:Oficial Inspector y Subinspector:0:1</v>
          </cell>
          <cell r="AT634">
            <v>0</v>
          </cell>
          <cell r="AU634" t="str">
            <v>new</v>
          </cell>
          <cell r="AV634">
            <v>0</v>
          </cell>
          <cell r="AW634">
            <v>0</v>
          </cell>
          <cell r="AX634">
            <v>0</v>
          </cell>
          <cell r="AY634">
            <v>2</v>
          </cell>
          <cell r="AZ634">
            <v>1</v>
          </cell>
          <cell r="BA634">
            <v>0</v>
          </cell>
          <cell r="BB634">
            <v>0</v>
          </cell>
          <cell r="BD634">
            <v>216</v>
          </cell>
          <cell r="BE634" t="e">
            <v>#N/A</v>
          </cell>
        </row>
        <row r="635">
          <cell r="A635">
            <v>1172</v>
          </cell>
          <cell r="B635">
            <v>1</v>
          </cell>
          <cell r="C635" t="str">
            <v>Base Acrílica 3 rombos chicos 3x8</v>
          </cell>
          <cell r="D635" t="str">
            <v>Acrílicos,Productos,Atributos,Insignias / Jeraquías</v>
          </cell>
          <cell r="E635">
            <v>216</v>
          </cell>
          <cell r="F635">
            <v>0</v>
          </cell>
          <cell r="G635">
            <v>0</v>
          </cell>
          <cell r="H635">
            <v>0</v>
          </cell>
          <cell r="M635">
            <v>8505153</v>
          </cell>
          <cell r="S635">
            <v>0</v>
          </cell>
          <cell r="T635">
            <v>10</v>
          </cell>
          <cell r="U635">
            <v>10</v>
          </cell>
          <cell r="V635">
            <v>5</v>
          </cell>
          <cell r="W635">
            <v>0.1</v>
          </cell>
          <cell r="X635">
            <v>13</v>
          </cell>
          <cell r="Y635">
            <v>1</v>
          </cell>
          <cell r="Z635" t="str">
            <v>both</v>
          </cell>
          <cell r="AA635">
            <v>0</v>
          </cell>
          <cell r="AD635" t="str">
            <v>Base acrílica para colocar rombos metálicos y armar una insignia.</v>
          </cell>
          <cell r="AE635" t="str">
            <v>Confeccionada en acrílico marrón oscuro.  Cuenta con un alfiler de gancho adherido al dorso.</v>
          </cell>
          <cell r="AJ635" t="str">
            <v>base-acrilica-3-rombos-chicos-3x8</v>
          </cell>
          <cell r="AM635">
            <v>1</v>
          </cell>
          <cell r="AO635">
            <v>44155.692812499998</v>
          </cell>
          <cell r="AP635">
            <v>1</v>
          </cell>
          <cell r="AQ635" t="str">
            <v>http://rerda.com/img/p/6/2/3/7/6237.jpg</v>
          </cell>
          <cell r="AR635">
            <v>0</v>
          </cell>
          <cell r="AS635" t="str">
            <v>Altura:3 cm.:5:1,Ancho:8 cm.:6:1,Material:Acrílico.:3:1,Modelo:3 rombos chicos.:4:1,Jerarquía:Oficial Principal:0:1</v>
          </cell>
          <cell r="AT635">
            <v>0</v>
          </cell>
          <cell r="AU635" t="str">
            <v>new</v>
          </cell>
          <cell r="AV635">
            <v>0</v>
          </cell>
          <cell r="AW635">
            <v>0</v>
          </cell>
          <cell r="AX635">
            <v>0</v>
          </cell>
          <cell r="AY635">
            <v>2</v>
          </cell>
          <cell r="AZ635">
            <v>1</v>
          </cell>
          <cell r="BA635">
            <v>0</v>
          </cell>
          <cell r="BB635">
            <v>0</v>
          </cell>
          <cell r="BD635">
            <v>216</v>
          </cell>
          <cell r="BE635" t="e">
            <v>#N/A</v>
          </cell>
        </row>
        <row r="636">
          <cell r="A636">
            <v>1178</v>
          </cell>
          <cell r="B636">
            <v>1</v>
          </cell>
          <cell r="C636" t="str">
            <v>Rabiza Antiperdida de broche con abrojo</v>
          </cell>
          <cell r="D636" t="str">
            <v>Rabizas,Productos,Equipamientos</v>
          </cell>
          <cell r="E636">
            <v>1437.4799800000001</v>
          </cell>
          <cell r="F636">
            <v>0</v>
          </cell>
          <cell r="G636">
            <v>0</v>
          </cell>
          <cell r="H636">
            <v>0</v>
          </cell>
          <cell r="M636">
            <v>8522999</v>
          </cell>
          <cell r="S636">
            <v>0</v>
          </cell>
          <cell r="T636">
            <v>5</v>
          </cell>
          <cell r="U636">
            <v>20</v>
          </cell>
          <cell r="V636">
            <v>10</v>
          </cell>
          <cell r="W636">
            <v>0.1</v>
          </cell>
          <cell r="X636">
            <v>595</v>
          </cell>
          <cell r="Y636">
            <v>1</v>
          </cell>
          <cell r="Z636" t="str">
            <v>both</v>
          </cell>
          <cell r="AA636">
            <v>0</v>
          </cell>
          <cell r="AD636" t="str">
            <v>Rabiza antipérdida de arma con seguro de abrojo.</v>
          </cell>
          <cell r="AE636" t="str">
            <v>Cable enrollado elastizado.  Seguro con abrojo para envolver el mango del arma.  Pasacinto remachado, de cordura para cinturón de hasta 5 cm de ancho.  Material: cordura/poliamida.</v>
          </cell>
          <cell r="AJ636" t="str">
            <v>rabiza-antiperdida-de-broche-con-abrojo</v>
          </cell>
          <cell r="AM636">
            <v>1</v>
          </cell>
          <cell r="AO636">
            <v>44167.622037037036</v>
          </cell>
          <cell r="AP636">
            <v>1</v>
          </cell>
          <cell r="AQ636" t="str">
            <v>http://rerda.com/img/p/6/2/7/7/6277.jpg,http://rerda.com/img/p/6/2/7/4/6274.jpg,http://rerda.com/img/p/6/2/7/5/6275.jpg,http://rerda.com/img/p/6/2/7/6/6276.jpg</v>
          </cell>
          <cell r="AR636">
            <v>0</v>
          </cell>
          <cell r="AT636">
            <v>0</v>
          </cell>
          <cell r="AU636" t="str">
            <v>new</v>
          </cell>
          <cell r="AV636">
            <v>0</v>
          </cell>
          <cell r="AW636">
            <v>0</v>
          </cell>
          <cell r="AX636">
            <v>0</v>
          </cell>
          <cell r="AY636">
            <v>2</v>
          </cell>
          <cell r="AZ636">
            <v>1</v>
          </cell>
          <cell r="BA636">
            <v>0</v>
          </cell>
          <cell r="BB636">
            <v>0</v>
          </cell>
          <cell r="BD636">
            <v>1437.48</v>
          </cell>
          <cell r="BE636" t="e">
            <v>#N/A</v>
          </cell>
        </row>
        <row r="637">
          <cell r="A637">
            <v>1188</v>
          </cell>
          <cell r="B637">
            <v>1</v>
          </cell>
          <cell r="C637" t="str">
            <v>Porta Cargador Táctico Doble De Cintura Polímero Rígido</v>
          </cell>
          <cell r="D637" t="str">
            <v>Porta cargadores,Productos,Equipamientos,Porta elementos</v>
          </cell>
          <cell r="E637">
            <v>2138.3999020000001</v>
          </cell>
          <cell r="F637">
            <v>0</v>
          </cell>
          <cell r="G637">
            <v>0</v>
          </cell>
          <cell r="H637">
            <v>0</v>
          </cell>
          <cell r="M637">
            <v>8705914</v>
          </cell>
          <cell r="S637">
            <v>0</v>
          </cell>
          <cell r="T637">
            <v>20</v>
          </cell>
          <cell r="U637">
            <v>10</v>
          </cell>
          <cell r="V637">
            <v>10</v>
          </cell>
          <cell r="W637">
            <v>0.2</v>
          </cell>
          <cell r="X637">
            <v>2</v>
          </cell>
          <cell r="Y637">
            <v>1</v>
          </cell>
          <cell r="Z637" t="str">
            <v>both</v>
          </cell>
          <cell r="AA637">
            <v>0</v>
          </cell>
          <cell r="AD637" t="str">
            <v>Porta Cargador Rígido.  Código: 8705914</v>
          </cell>
          <cell r="AE637" t="str">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ell>
          <cell r="AJ637" t="str">
            <v>porta-cargador-tactico-doble-de-cintura-polimero-rigido</v>
          </cell>
          <cell r="AM637">
            <v>1</v>
          </cell>
          <cell r="AO637">
            <v>44187.556296296294</v>
          </cell>
          <cell r="AP637">
            <v>1</v>
          </cell>
          <cell r="AQ637" t="str">
            <v>http://rerda.com/img/p/6/3/1/8/6318.jpg,http://rerda.com/img/p/6/3/2/2/6322.jpg,http://rerda.com/img/p/6/3/1/9/6319.jpg,http://rerda.com/img/p/6/3/2/0/6320.jpg,http://rerda.com/img/p/6/3/2/1/6321.jpg</v>
          </cell>
          <cell r="AR637">
            <v>0</v>
          </cell>
          <cell r="AT637">
            <v>0</v>
          </cell>
          <cell r="AU637" t="str">
            <v>new</v>
          </cell>
          <cell r="AV637">
            <v>0</v>
          </cell>
          <cell r="AW637">
            <v>0</v>
          </cell>
          <cell r="AX637">
            <v>0</v>
          </cell>
          <cell r="AY637">
            <v>2</v>
          </cell>
          <cell r="AZ637">
            <v>1</v>
          </cell>
          <cell r="BA637">
            <v>0</v>
          </cell>
          <cell r="BB637">
            <v>0</v>
          </cell>
          <cell r="BD637">
            <v>2138.4</v>
          </cell>
          <cell r="BE637" t="e">
            <v>#N/A</v>
          </cell>
        </row>
        <row r="638">
          <cell r="A638">
            <v>1189</v>
          </cell>
          <cell r="B638">
            <v>1</v>
          </cell>
          <cell r="C638" t="str">
            <v>Chaleco Funda Táctico Policial Magal Molle</v>
          </cell>
          <cell r="D638" t="str">
            <v>Fundas Balísticas o Porta placas,Productos,Equipamientos</v>
          </cell>
          <cell r="E638">
            <v>7452</v>
          </cell>
          <cell r="F638">
            <v>0</v>
          </cell>
          <cell r="G638">
            <v>0</v>
          </cell>
          <cell r="H638">
            <v>0</v>
          </cell>
          <cell r="M638">
            <v>8708999</v>
          </cell>
          <cell r="S638">
            <v>0</v>
          </cell>
          <cell r="T638">
            <v>5</v>
          </cell>
          <cell r="U638">
            <v>5</v>
          </cell>
          <cell r="V638">
            <v>5</v>
          </cell>
          <cell r="W638">
            <v>0.03</v>
          </cell>
          <cell r="X638">
            <v>168</v>
          </cell>
          <cell r="Y638">
            <v>1</v>
          </cell>
          <cell r="Z638" t="str">
            <v>both</v>
          </cell>
          <cell r="AA638">
            <v>0</v>
          </cell>
          <cell r="AD638" t="str">
            <v>Chaleco funda balístico modelo Magal con sistema Molle, de uso táctico, policial y fuerzas especiales.</v>
          </cell>
          <cell r="AE638" t="str">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ell>
          <cell r="AJ638" t="str">
            <v>chaleco-funda-tactico-policial-magal-molle</v>
          </cell>
          <cell r="AM638">
            <v>1</v>
          </cell>
          <cell r="AO638">
            <v>44188.602118055554</v>
          </cell>
          <cell r="AP638">
            <v>1</v>
          </cell>
          <cell r="AQ638" t="str">
            <v>http://rerda.com/img/p/6/3/2/6/6326.jpg,http://rerda.com/img/p/6/3/2/7/6327.jpg,http://rerda.com/img/p/6/3/2/8/6328.jpg,http://rerda.com/img/p/6/3/2/4/6324.jpg,http://rerda.com/img/p/6/3/2/5/6325.jpg,http://rerda.com/img/p/6/3/2/3/6323.jpg</v>
          </cell>
          <cell r="AR638">
            <v>0</v>
          </cell>
          <cell r="AT638">
            <v>0</v>
          </cell>
          <cell r="AU638" t="str">
            <v>new</v>
          </cell>
          <cell r="AV638">
            <v>0</v>
          </cell>
          <cell r="AW638">
            <v>0</v>
          </cell>
          <cell r="AX638">
            <v>0</v>
          </cell>
          <cell r="AY638">
            <v>2</v>
          </cell>
          <cell r="AZ638">
            <v>1</v>
          </cell>
          <cell r="BA638">
            <v>0</v>
          </cell>
          <cell r="BB638">
            <v>0</v>
          </cell>
          <cell r="BD638">
            <v>7452</v>
          </cell>
          <cell r="BE638" t="e">
            <v>#N/A</v>
          </cell>
        </row>
        <row r="639">
          <cell r="A639">
            <v>1195</v>
          </cell>
          <cell r="B639">
            <v>1</v>
          </cell>
          <cell r="C639" t="str">
            <v>Pectoral bordado UMAR</v>
          </cell>
          <cell r="D639" t="str">
            <v>Pectorales,Productos,Atributos</v>
          </cell>
          <cell r="E639">
            <v>0</v>
          </cell>
          <cell r="F639">
            <v>0</v>
          </cell>
          <cell r="G639">
            <v>0</v>
          </cell>
          <cell r="H639">
            <v>0</v>
          </cell>
          <cell r="M639">
            <v>8505600</v>
          </cell>
          <cell r="S639">
            <v>0</v>
          </cell>
          <cell r="T639">
            <v>10</v>
          </cell>
          <cell r="U639">
            <v>10</v>
          </cell>
          <cell r="V639">
            <v>5</v>
          </cell>
          <cell r="W639">
            <v>0.1</v>
          </cell>
          <cell r="X639">
            <v>0</v>
          </cell>
          <cell r="Y639">
            <v>1</v>
          </cell>
          <cell r="Z639" t="str">
            <v>both</v>
          </cell>
          <cell r="AA639">
            <v>0</v>
          </cell>
          <cell r="AD639" t="str">
            <v>Pectoral bordado para la policía U.M.A.R.</v>
          </cell>
          <cell r="AJ639" t="str">
            <v>pectoral-bordado-umar</v>
          </cell>
          <cell r="AM639">
            <v>1</v>
          </cell>
          <cell r="AO639">
            <v>44239.537245370368</v>
          </cell>
          <cell r="AP639">
            <v>1</v>
          </cell>
          <cell r="AQ639" t="str">
            <v>http://rerda.com/img/p/6/3/4/9/6349.jpg</v>
          </cell>
          <cell r="AR639">
            <v>0</v>
          </cell>
          <cell r="AS639" t="str">
            <v>Altura:6 cm:5:1,Ancho:8 cm:6:1,Material:Bordado:3:0,Modelo:Baja Visibilidad:4:1,Jurisdicción:UMAR:2:1</v>
          </cell>
          <cell r="AT639">
            <v>0</v>
          </cell>
          <cell r="AU639" t="str">
            <v>new</v>
          </cell>
          <cell r="AV639">
            <v>0</v>
          </cell>
          <cell r="AW639">
            <v>0</v>
          </cell>
          <cell r="AX639">
            <v>0</v>
          </cell>
          <cell r="AY639">
            <v>2</v>
          </cell>
          <cell r="AZ639">
            <v>1</v>
          </cell>
          <cell r="BA639">
            <v>0</v>
          </cell>
          <cell r="BB639">
            <v>0</v>
          </cell>
          <cell r="BD639">
            <v>0</v>
          </cell>
          <cell r="BE639" t="e">
            <v>#N/A</v>
          </cell>
        </row>
        <row r="640">
          <cell r="A640">
            <v>1196</v>
          </cell>
          <cell r="B640">
            <v>1</v>
          </cell>
          <cell r="C640" t="str">
            <v>Base Acrílica 2 rombos grandes</v>
          </cell>
          <cell r="D640" t="str">
            <v>Acrílicos,Productos,Atributos,Insignias / Jeraquías</v>
          </cell>
          <cell r="E640">
            <v>216</v>
          </cell>
          <cell r="F640">
            <v>0</v>
          </cell>
          <cell r="G640">
            <v>0</v>
          </cell>
          <cell r="H640">
            <v>0</v>
          </cell>
          <cell r="M640">
            <v>8505162</v>
          </cell>
          <cell r="S640">
            <v>0</v>
          </cell>
          <cell r="T640">
            <v>10</v>
          </cell>
          <cell r="U640">
            <v>10</v>
          </cell>
          <cell r="V640">
            <v>5</v>
          </cell>
          <cell r="W640">
            <v>0.1</v>
          </cell>
          <cell r="X640">
            <v>9</v>
          </cell>
          <cell r="Y640">
            <v>1</v>
          </cell>
          <cell r="Z640" t="str">
            <v>both</v>
          </cell>
          <cell r="AA640">
            <v>0</v>
          </cell>
          <cell r="AD640" t="str">
            <v>Base acrílica para colocar rombos metálicos y armar una insignia.</v>
          </cell>
          <cell r="AE640" t="str">
            <v>Confeccionada en acrílico marrón oscuro.  Cuenta con un alfiler de gancho adherido al dorso.</v>
          </cell>
          <cell r="AJ640" t="str">
            <v>base-acrilica-2-rombos-grandes</v>
          </cell>
          <cell r="AM640">
            <v>1</v>
          </cell>
          <cell r="AO640">
            <v>44239.745636574073</v>
          </cell>
          <cell r="AP640">
            <v>1</v>
          </cell>
          <cell r="AQ640" t="str">
            <v>http://rerda.com/img/p/6/3/6/3/6363.jpg,http://rerda.com/img/p/6/3/6/4/6364.jpg</v>
          </cell>
          <cell r="AR640">
            <v>0</v>
          </cell>
          <cell r="AS640" t="str">
            <v>Altura:5 cm.:5:1,Ancho:7,5 cm.:6:1,Material:Acrílico.:3:1,Modelo:2 rombos grandes:4:1,Jerarquía:Oficial Inspector y Subinspector :0:1</v>
          </cell>
          <cell r="AT640">
            <v>0</v>
          </cell>
          <cell r="AU640" t="str">
            <v>new</v>
          </cell>
          <cell r="AV640">
            <v>0</v>
          </cell>
          <cell r="AW640">
            <v>0</v>
          </cell>
          <cell r="AX640">
            <v>0</v>
          </cell>
          <cell r="AY640">
            <v>2</v>
          </cell>
          <cell r="AZ640">
            <v>1</v>
          </cell>
          <cell r="BA640">
            <v>0</v>
          </cell>
          <cell r="BB640">
            <v>0</v>
          </cell>
          <cell r="BD640">
            <v>216</v>
          </cell>
          <cell r="BE640" t="e">
            <v>#N/A</v>
          </cell>
        </row>
        <row r="641">
          <cell r="A641">
            <v>1199</v>
          </cell>
          <cell r="B641">
            <v>1</v>
          </cell>
          <cell r="C641" t="str">
            <v>Serreta de metal tipo bastón 6cm</v>
          </cell>
          <cell r="D641" t="str">
            <v>Emblemas,Productos,Atributos,Metálicos</v>
          </cell>
          <cell r="E641">
            <v>143.740005</v>
          </cell>
          <cell r="F641">
            <v>0</v>
          </cell>
          <cell r="G641">
            <v>0</v>
          </cell>
          <cell r="H641">
            <v>0</v>
          </cell>
          <cell r="M641">
            <v>7707572</v>
          </cell>
          <cell r="S641">
            <v>0</v>
          </cell>
          <cell r="T641">
            <v>10</v>
          </cell>
          <cell r="U641">
            <v>10</v>
          </cell>
          <cell r="V641">
            <v>3</v>
          </cell>
          <cell r="W641">
            <v>0.03</v>
          </cell>
          <cell r="X641">
            <v>0</v>
          </cell>
          <cell r="Y641">
            <v>1</v>
          </cell>
          <cell r="Z641" t="str">
            <v>both</v>
          </cell>
          <cell r="AA641">
            <v>0</v>
          </cell>
          <cell r="AD641" t="str">
            <v>7707572 - Metal Serreta tipo bastón 6cm 2 patas.</v>
          </cell>
          <cell r="AE641" t="str">
            <v>Serreta metálica con dos patas para poder armar jerarquías en una placa de acrílico.</v>
          </cell>
          <cell r="AJ641" t="str">
            <v>serreta-de-metal-tipo-baston-6cm</v>
          </cell>
          <cell r="AM641">
            <v>1</v>
          </cell>
          <cell r="AO641">
            <v>44253.518692129626</v>
          </cell>
          <cell r="AP641">
            <v>1</v>
          </cell>
          <cell r="AQ641" t="str">
            <v>http://rerda.com/img/p/6/3/6/9/6369.jpg</v>
          </cell>
          <cell r="AR641">
            <v>0</v>
          </cell>
          <cell r="AS641" t="str">
            <v>Altura:1 cm:5:1,Ancho:6 cm:6:1,Material:Metálico:3:1</v>
          </cell>
          <cell r="AT641">
            <v>0</v>
          </cell>
          <cell r="AU641" t="str">
            <v>new</v>
          </cell>
          <cell r="AV641">
            <v>0</v>
          </cell>
          <cell r="AW641">
            <v>0</v>
          </cell>
          <cell r="AX641">
            <v>0</v>
          </cell>
          <cell r="AY641">
            <v>2</v>
          </cell>
          <cell r="AZ641">
            <v>1</v>
          </cell>
          <cell r="BA641">
            <v>0</v>
          </cell>
          <cell r="BB641">
            <v>0</v>
          </cell>
          <cell r="BD641">
            <v>143.74</v>
          </cell>
          <cell r="BE641" t="e">
            <v>#N/A</v>
          </cell>
        </row>
        <row r="642">
          <cell r="A642">
            <v>1200</v>
          </cell>
          <cell r="B642">
            <v>1</v>
          </cell>
          <cell r="C642" t="str">
            <v>Base Acrílica 2 rombos grandes y serreta</v>
          </cell>
          <cell r="D642" t="str">
            <v>Acrílicos,Productos,Atributos,Insignias / Jeraquías</v>
          </cell>
          <cell r="E642">
            <v>216</v>
          </cell>
          <cell r="F642">
            <v>0</v>
          </cell>
          <cell r="G642">
            <v>0</v>
          </cell>
          <cell r="H642">
            <v>0</v>
          </cell>
          <cell r="M642">
            <v>8505172</v>
          </cell>
          <cell r="S642">
            <v>0</v>
          </cell>
          <cell r="T642">
            <v>15</v>
          </cell>
          <cell r="U642">
            <v>15</v>
          </cell>
          <cell r="V642">
            <v>2</v>
          </cell>
          <cell r="W642">
            <v>0.03</v>
          </cell>
          <cell r="X642">
            <v>0</v>
          </cell>
          <cell r="Y642">
            <v>1</v>
          </cell>
          <cell r="Z642" t="str">
            <v>both</v>
          </cell>
          <cell r="AA642">
            <v>0</v>
          </cell>
          <cell r="AD642" t="str">
            <v>Base acrílica para colocar 2 rombos grandes y una serreta. Ideal para la jerarquía de Comisario.</v>
          </cell>
          <cell r="AJ642" t="str">
            <v>base-acrilica-2-rombos-grandes-y-serreta</v>
          </cell>
          <cell r="AM642">
            <v>1</v>
          </cell>
          <cell r="AO642">
            <v>44253.547210648147</v>
          </cell>
          <cell r="AP642">
            <v>1</v>
          </cell>
          <cell r="AQ642" t="str">
            <v>http://rerda.com/img/p/6/3/7/0/6370.jpg,http://rerda.com/img/p/6/3/7/1/6371.jpg</v>
          </cell>
          <cell r="AR642">
            <v>0</v>
          </cell>
          <cell r="AS642" t="str">
            <v>Altura:5,5 cm:5:1,Ancho:6,5 cm:6:1,Material:Acrílico:3:1,Jerarquía:Comisario:0:1</v>
          </cell>
          <cell r="AT642">
            <v>0</v>
          </cell>
          <cell r="AU642" t="str">
            <v>new</v>
          </cell>
          <cell r="AV642">
            <v>0</v>
          </cell>
          <cell r="AW642">
            <v>0</v>
          </cell>
          <cell r="AX642">
            <v>0</v>
          </cell>
          <cell r="AY642">
            <v>2</v>
          </cell>
          <cell r="AZ642">
            <v>1</v>
          </cell>
          <cell r="BA642">
            <v>0</v>
          </cell>
          <cell r="BB642">
            <v>0</v>
          </cell>
          <cell r="BD642">
            <v>216</v>
          </cell>
          <cell r="BE642" t="e">
            <v>#N/A</v>
          </cell>
        </row>
        <row r="643">
          <cell r="A643">
            <v>1201</v>
          </cell>
          <cell r="B643">
            <v>1</v>
          </cell>
          <cell r="C643" t="str">
            <v>Hombrera Liceo Verde 1º año</v>
          </cell>
          <cell r="D643" t="str">
            <v>Lisas, Liceo, Varias,Productos,Atributos,Hombreras, Charreteras, Paletas, Caponas</v>
          </cell>
          <cell r="E643">
            <v>702</v>
          </cell>
          <cell r="F643">
            <v>0</v>
          </cell>
          <cell r="G643">
            <v>0</v>
          </cell>
          <cell r="H643">
            <v>0</v>
          </cell>
          <cell r="M643">
            <v>7703664</v>
          </cell>
          <cell r="S643">
            <v>0</v>
          </cell>
          <cell r="T643">
            <v>0</v>
          </cell>
          <cell r="U643">
            <v>15</v>
          </cell>
          <cell r="V643">
            <v>10</v>
          </cell>
          <cell r="W643">
            <v>3</v>
          </cell>
          <cell r="X643">
            <v>8</v>
          </cell>
          <cell r="Y643">
            <v>1</v>
          </cell>
          <cell r="Z643" t="str">
            <v>both</v>
          </cell>
          <cell r="AA643">
            <v>0.1</v>
          </cell>
          <cell r="AD643" t="str">
            <v>Hombrera verde ideal para el Liceo Militar o empresas de seguridad privada. Soporte de plástico revestidas en gabardina azul noche y forma romboidal.</v>
          </cell>
          <cell r="AF643" t="str">
            <v>Liceo Militar</v>
          </cell>
          <cell r="AJ643" t="str">
            <v>hombrera-liceo-verde-1-ano</v>
          </cell>
          <cell r="AM643">
            <v>1</v>
          </cell>
          <cell r="AO643">
            <v>44253.60125</v>
          </cell>
          <cell r="AP643">
            <v>1</v>
          </cell>
          <cell r="AQ643" t="str">
            <v>http://rerda.com/img/p/6/3/7/2/6372.jpg</v>
          </cell>
          <cell r="AR643">
            <v>0</v>
          </cell>
          <cell r="AS643" t="str">
            <v>Altura:12 cm:5:1,Ancho:6 cm:6:1,Material:Placa de plástico forrado en gabardina:3:1,Jerarquía:1º año:0:1,Jurisdicción:Liceo Militar - Seguridad Privada - Colegio:2:1,Denominación:Hombrera, Charretera, Capona, Paleta:1:1</v>
          </cell>
          <cell r="AT643">
            <v>0</v>
          </cell>
          <cell r="AU643" t="str">
            <v>new</v>
          </cell>
          <cell r="AV643">
            <v>0</v>
          </cell>
          <cell r="AW643">
            <v>0</v>
          </cell>
          <cell r="AX643">
            <v>0</v>
          </cell>
          <cell r="AY643">
            <v>2</v>
          </cell>
          <cell r="AZ643">
            <v>1</v>
          </cell>
          <cell r="BA643">
            <v>0</v>
          </cell>
          <cell r="BB643">
            <v>0</v>
          </cell>
          <cell r="BD643">
            <v>702</v>
          </cell>
          <cell r="BE643" t="e">
            <v>#N/A</v>
          </cell>
        </row>
        <row r="644">
          <cell r="A644">
            <v>1202</v>
          </cell>
          <cell r="B644">
            <v>1</v>
          </cell>
          <cell r="C644" t="str">
            <v>Hombrera Liceo Verde 2º año</v>
          </cell>
          <cell r="D644" t="str">
            <v>Lisas, Liceo, Varias,Productos,Atributos,Hombreras, Charreteras, Paletas, Caponas</v>
          </cell>
          <cell r="E644">
            <v>702</v>
          </cell>
          <cell r="F644">
            <v>0</v>
          </cell>
          <cell r="G644">
            <v>0</v>
          </cell>
          <cell r="H644">
            <v>0</v>
          </cell>
          <cell r="M644">
            <v>7703665</v>
          </cell>
          <cell r="S644">
            <v>0</v>
          </cell>
          <cell r="T644">
            <v>0</v>
          </cell>
          <cell r="U644">
            <v>15</v>
          </cell>
          <cell r="V644">
            <v>10</v>
          </cell>
          <cell r="W644">
            <v>3</v>
          </cell>
          <cell r="X644">
            <v>9</v>
          </cell>
          <cell r="Y644">
            <v>1</v>
          </cell>
          <cell r="Z644" t="str">
            <v>both</v>
          </cell>
          <cell r="AA644">
            <v>0.1</v>
          </cell>
          <cell r="AD644" t="str">
            <v>Hombrera verde ideal para el Liceo Militar o empresas de seguridad privada. Soporte de plástico revestidas en gabardina azul noche y forma romboidal.</v>
          </cell>
          <cell r="AF644" t="str">
            <v>Liceo Militar</v>
          </cell>
          <cell r="AJ644" t="str">
            <v>hombrera-liceo-verde-2-ano</v>
          </cell>
          <cell r="AM644">
            <v>1</v>
          </cell>
          <cell r="AO644">
            <v>44253.606736111113</v>
          </cell>
          <cell r="AP644">
            <v>1</v>
          </cell>
          <cell r="AQ644" t="str">
            <v>http://rerda.com/img/p/6/3/7/3/6373.jpg</v>
          </cell>
          <cell r="AR644">
            <v>0</v>
          </cell>
          <cell r="AS644" t="str">
            <v>Altura:12 cm:5:1,Ancho:6 cm:6:1,Material:Placa de plástico forrado en gabardina:3:1,Jerarquía:2º año:0:1,Jurisdicción:Liceo Militar - Seguridad Privada - Colegio:2:1,Denominación:Hombrera, Charretera, Capona, Paleta:1:1</v>
          </cell>
          <cell r="AT644">
            <v>0</v>
          </cell>
          <cell r="AU644" t="str">
            <v>new</v>
          </cell>
          <cell r="AV644">
            <v>0</v>
          </cell>
          <cell r="AW644">
            <v>0</v>
          </cell>
          <cell r="AX644">
            <v>0</v>
          </cell>
          <cell r="AY644">
            <v>2</v>
          </cell>
          <cell r="AZ644">
            <v>1</v>
          </cell>
          <cell r="BA644">
            <v>0</v>
          </cell>
          <cell r="BB644">
            <v>0</v>
          </cell>
          <cell r="BD644">
            <v>702</v>
          </cell>
          <cell r="BE644" t="e">
            <v>#N/A</v>
          </cell>
        </row>
        <row r="645">
          <cell r="A645">
            <v>1203</v>
          </cell>
          <cell r="B645">
            <v>1</v>
          </cell>
          <cell r="C645" t="str">
            <v>Hombrera Liceo Verde 3º año</v>
          </cell>
          <cell r="D645" t="str">
            <v>Lisas, Liceo, Varias,Productos,Atributos,Hombreras, Charreteras, Paletas, Caponas</v>
          </cell>
          <cell r="E645">
            <v>702</v>
          </cell>
          <cell r="F645">
            <v>0</v>
          </cell>
          <cell r="G645">
            <v>0</v>
          </cell>
          <cell r="H645">
            <v>0</v>
          </cell>
          <cell r="M645">
            <v>7703666</v>
          </cell>
          <cell r="S645">
            <v>0</v>
          </cell>
          <cell r="T645">
            <v>0</v>
          </cell>
          <cell r="U645">
            <v>15</v>
          </cell>
          <cell r="V645">
            <v>10</v>
          </cell>
          <cell r="W645">
            <v>3</v>
          </cell>
          <cell r="X645">
            <v>0</v>
          </cell>
          <cell r="Y645">
            <v>1</v>
          </cell>
          <cell r="Z645" t="str">
            <v>both</v>
          </cell>
          <cell r="AA645">
            <v>0.1</v>
          </cell>
          <cell r="AD645" t="str">
            <v>Hombrera verde ideal para el Liceo Militar o empresas de seguridad privada. Soporte de plástico revestidas en gabardina azul noche y forma romboidal.</v>
          </cell>
          <cell r="AF645" t="str">
            <v>Liceo Militar</v>
          </cell>
          <cell r="AJ645" t="str">
            <v>hombrera-liceo-verde-3-ano</v>
          </cell>
          <cell r="AM645">
            <v>1</v>
          </cell>
          <cell r="AO645">
            <v>44253.608472222222</v>
          </cell>
          <cell r="AP645">
            <v>1</v>
          </cell>
          <cell r="AQ645" t="str">
            <v>http://rerda.com/img/p/6/3/7/4/6374.jpg</v>
          </cell>
          <cell r="AR645">
            <v>0</v>
          </cell>
          <cell r="AS645" t="str">
            <v>Altura:12 cm:5:1,Ancho:6 cm:6:1,Material:Placa de plástico forrado en gabardina:3:1,Jerarquía:3º año:0:1,Jurisdicción:Liceo Militar - Seguridad Privada - Colegio:2:1,Denominación:Hombrera, Charretera, Capona, Paleta:1:1</v>
          </cell>
          <cell r="AT645">
            <v>0</v>
          </cell>
          <cell r="AU645" t="str">
            <v>new</v>
          </cell>
          <cell r="AV645">
            <v>0</v>
          </cell>
          <cell r="AW645">
            <v>0</v>
          </cell>
          <cell r="AX645">
            <v>0</v>
          </cell>
          <cell r="AY645">
            <v>2</v>
          </cell>
          <cell r="AZ645">
            <v>1</v>
          </cell>
          <cell r="BA645">
            <v>0</v>
          </cell>
          <cell r="BB645">
            <v>0</v>
          </cell>
          <cell r="BD645">
            <v>702</v>
          </cell>
          <cell r="BE645" t="e">
            <v>#N/A</v>
          </cell>
        </row>
        <row r="646">
          <cell r="A646">
            <v>1204</v>
          </cell>
          <cell r="B646">
            <v>1</v>
          </cell>
          <cell r="C646" t="str">
            <v>Hombrera Liceo Verde 4º año</v>
          </cell>
          <cell r="D646" t="str">
            <v>Lisas, Liceo, Varias,Productos,Atributos,Hombreras, Charreteras, Paletas, Caponas</v>
          </cell>
          <cell r="E646">
            <v>702</v>
          </cell>
          <cell r="F646">
            <v>0</v>
          </cell>
          <cell r="G646">
            <v>0</v>
          </cell>
          <cell r="H646">
            <v>0</v>
          </cell>
          <cell r="M646">
            <v>7703667</v>
          </cell>
          <cell r="S646">
            <v>0</v>
          </cell>
          <cell r="T646">
            <v>0</v>
          </cell>
          <cell r="U646">
            <v>15</v>
          </cell>
          <cell r="V646">
            <v>10</v>
          </cell>
          <cell r="W646">
            <v>3</v>
          </cell>
          <cell r="X646">
            <v>0</v>
          </cell>
          <cell r="Y646">
            <v>1</v>
          </cell>
          <cell r="Z646" t="str">
            <v>both</v>
          </cell>
          <cell r="AA646">
            <v>0.1</v>
          </cell>
          <cell r="AD646" t="str">
            <v>Hombrera verde ideal para el Liceo Militar o empresas de seguridad privada. Soporte de plástico revestidas en gabardina azul noche y forma romboidal.</v>
          </cell>
          <cell r="AF646" t="str">
            <v>Liceo Militar</v>
          </cell>
          <cell r="AJ646" t="str">
            <v>hombrera-liceo-verde-4-ano</v>
          </cell>
          <cell r="AM646">
            <v>1</v>
          </cell>
          <cell r="AO646">
            <v>44253.609479166669</v>
          </cell>
          <cell r="AP646">
            <v>1</v>
          </cell>
          <cell r="AQ646" t="str">
            <v>http://rerda.com/img/p/6/3/7/5/6375.jpg</v>
          </cell>
          <cell r="AR646">
            <v>0</v>
          </cell>
          <cell r="AS646" t="str">
            <v>Altura:12 cm:5:1,Ancho:6 cm:6:1,Material:Placa de plástico forrado en gabardina:3:1,Jerarquía:4º año:0:1,Jurisdicción:Liceo Militar - Seguridad Privada - Colegio:2:1,Denominación:Hombrera, Charretera, Capona, Paleta:1:1</v>
          </cell>
          <cell r="AT646">
            <v>0</v>
          </cell>
          <cell r="AU646" t="str">
            <v>new</v>
          </cell>
          <cell r="AV646">
            <v>0</v>
          </cell>
          <cell r="AW646">
            <v>0</v>
          </cell>
          <cell r="AX646">
            <v>0</v>
          </cell>
          <cell r="AY646">
            <v>2</v>
          </cell>
          <cell r="AZ646">
            <v>1</v>
          </cell>
          <cell r="BA646">
            <v>0</v>
          </cell>
          <cell r="BB646">
            <v>0</v>
          </cell>
          <cell r="BD646">
            <v>702</v>
          </cell>
          <cell r="BE646" t="e">
            <v>#N/A</v>
          </cell>
        </row>
        <row r="647">
          <cell r="A647">
            <v>1205</v>
          </cell>
          <cell r="B647">
            <v>1</v>
          </cell>
          <cell r="C647" t="str">
            <v>Hombrera Liceo Verde 5º año</v>
          </cell>
          <cell r="D647" t="str">
            <v>Lisas, Liceo, Varias,Productos,Atributos,Hombreras, Charreteras, Paletas, Caponas</v>
          </cell>
          <cell r="E647">
            <v>702</v>
          </cell>
          <cell r="F647">
            <v>0</v>
          </cell>
          <cell r="G647">
            <v>0</v>
          </cell>
          <cell r="H647">
            <v>0</v>
          </cell>
          <cell r="M647">
            <v>7703668</v>
          </cell>
          <cell r="S647">
            <v>0</v>
          </cell>
          <cell r="T647">
            <v>0</v>
          </cell>
          <cell r="U647">
            <v>15</v>
          </cell>
          <cell r="V647">
            <v>10</v>
          </cell>
          <cell r="W647">
            <v>3</v>
          </cell>
          <cell r="X647">
            <v>0</v>
          </cell>
          <cell r="Y647">
            <v>1</v>
          </cell>
          <cell r="Z647" t="str">
            <v>both</v>
          </cell>
          <cell r="AA647">
            <v>0.1</v>
          </cell>
          <cell r="AD647" t="str">
            <v>Hombrera verde ideal para el Liceo Militar o empresas de seguridad privada. Soporte de plástico revestidas en gabardina azul noche y forma romboidal.</v>
          </cell>
          <cell r="AF647" t="str">
            <v>Liceo Militar</v>
          </cell>
          <cell r="AJ647" t="str">
            <v>hombrera-liceo-verde-5-ano</v>
          </cell>
          <cell r="AM647">
            <v>1</v>
          </cell>
          <cell r="AO647">
            <v>44253.611550925925</v>
          </cell>
          <cell r="AP647">
            <v>1</v>
          </cell>
          <cell r="AQ647" t="str">
            <v>http://rerda.com/img/p/6/3/7/6/6376.jpg</v>
          </cell>
          <cell r="AR647">
            <v>0</v>
          </cell>
          <cell r="AS647" t="str">
            <v>Altura:12 cm:5:1,Ancho:6 cm:6:1,Material:Placa de plástico forrado en gabardina:3:1,Jerarquía:5º año:0:1,Jurisdicción:Liceo Militar - Seguridad Privada - Colegio:2:1,Denominación:Hombrera, Charretera, Capona, Paleta:1:1</v>
          </cell>
          <cell r="AT647">
            <v>0</v>
          </cell>
          <cell r="AU647" t="str">
            <v>new</v>
          </cell>
          <cell r="AV647">
            <v>0</v>
          </cell>
          <cell r="AW647">
            <v>0</v>
          </cell>
          <cell r="AX647">
            <v>0</v>
          </cell>
          <cell r="AY647">
            <v>2</v>
          </cell>
          <cell r="AZ647">
            <v>1</v>
          </cell>
          <cell r="BA647">
            <v>0</v>
          </cell>
          <cell r="BB647">
            <v>0</v>
          </cell>
          <cell r="BD647">
            <v>702</v>
          </cell>
          <cell r="BE647" t="e">
            <v>#N/A</v>
          </cell>
        </row>
        <row r="648">
          <cell r="A648">
            <v>1206</v>
          </cell>
          <cell r="B648">
            <v>1</v>
          </cell>
          <cell r="C648" t="str">
            <v>Hombrera Liceo Verde 6º año</v>
          </cell>
          <cell r="D648" t="str">
            <v>Lisas, Liceo, Varias,Productos,Atributos,Hombreras, Charreteras, Paletas, Caponas</v>
          </cell>
          <cell r="E648">
            <v>702</v>
          </cell>
          <cell r="F648">
            <v>0</v>
          </cell>
          <cell r="G648">
            <v>0</v>
          </cell>
          <cell r="H648">
            <v>0</v>
          </cell>
          <cell r="M648">
            <v>7703669</v>
          </cell>
          <cell r="S648">
            <v>0</v>
          </cell>
          <cell r="T648">
            <v>0</v>
          </cell>
          <cell r="U648">
            <v>15</v>
          </cell>
          <cell r="V648">
            <v>10</v>
          </cell>
          <cell r="W648">
            <v>3</v>
          </cell>
          <cell r="X648">
            <v>0</v>
          </cell>
          <cell r="Y648">
            <v>1</v>
          </cell>
          <cell r="Z648" t="str">
            <v>both</v>
          </cell>
          <cell r="AA648">
            <v>0.1</v>
          </cell>
          <cell r="AD648" t="str">
            <v>Hombrera verde ideal para el Liceo Militar o empresas de seguridad privada. Soporte de plástico revestidas en gabardina azul noche y forma romboidal.</v>
          </cell>
          <cell r="AF648" t="str">
            <v>Liceo Militar</v>
          </cell>
          <cell r="AJ648" t="str">
            <v>hombrera-liceo-verde-6-ano</v>
          </cell>
          <cell r="AM648">
            <v>1</v>
          </cell>
          <cell r="AO648">
            <v>44253.612430555557</v>
          </cell>
          <cell r="AP648">
            <v>1</v>
          </cell>
          <cell r="AQ648" t="str">
            <v>http://rerda.com/img/p/6/3/7/7/6377.jpg</v>
          </cell>
          <cell r="AR648">
            <v>0</v>
          </cell>
          <cell r="AS648" t="str">
            <v>Altura:12 cm:5:1,Ancho:6 cm:6:1,Material:Placa de plástico forrado en gabardina:3:1,Jerarquía:6º año:0:1,Jurisdicción:Liceo Militar - Seguridad Privada - Colegio:2:1,Denominación:Hombrera, Charretera, Capona, Paleta:1:1</v>
          </cell>
          <cell r="AT648">
            <v>0</v>
          </cell>
          <cell r="AU648" t="str">
            <v>new</v>
          </cell>
          <cell r="AV648">
            <v>0</v>
          </cell>
          <cell r="AW648">
            <v>0</v>
          </cell>
          <cell r="AX648">
            <v>0</v>
          </cell>
          <cell r="AY648">
            <v>2</v>
          </cell>
          <cell r="AZ648">
            <v>1</v>
          </cell>
          <cell r="BA648">
            <v>0</v>
          </cell>
          <cell r="BB648">
            <v>0</v>
          </cell>
          <cell r="BD648">
            <v>702</v>
          </cell>
          <cell r="BE648" t="e">
            <v>#N/A</v>
          </cell>
        </row>
      </sheetData>
      <sheetData sheetId="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erda.com/imagenes/mochilas/8708907/09/1.jpg,https:/rerda.com/imagenes/mochilas/8708907/09/2.jpg" TargetMode="External"/><Relationship Id="rId2" Type="http://schemas.openxmlformats.org/officeDocument/2006/relationships/hyperlink" Target="https://rerda.com/imagenes/mochilas/8708907/06/1.jpg,https:/rerda.com/imagenes/mochilas/8708907/06/2.jpg" TargetMode="External"/><Relationship Id="rId1" Type="http://schemas.openxmlformats.org/officeDocument/2006/relationships/hyperlink" Target="https://rerda.com/imagenes/mochilas/8708907/03/1.jpg,https:/rerda.com/imagenes/mochilas/8708907/03/2.jp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Q511"/>
  <sheetViews>
    <sheetView tabSelected="1" topLeftCell="H1" workbookViewId="0">
      <pane ySplit="1" topLeftCell="A503" activePane="bottomLeft" state="frozen"/>
      <selection pane="bottomLeft" activeCell="M511" sqref="M511"/>
    </sheetView>
  </sheetViews>
  <sheetFormatPr baseColWidth="10" defaultRowHeight="15" x14ac:dyDescent="0.25"/>
  <sheetData>
    <row r="1" spans="1:43"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row>
    <row r="2" spans="1:43" x14ac:dyDescent="0.25">
      <c r="A2">
        <v>830</v>
      </c>
      <c r="B2">
        <f>VLOOKUP(A2,[1]Hoja1!$A$1:$BE$648,13,FALSE)</f>
        <v>8505206</v>
      </c>
      <c r="C2" t="s">
        <v>398</v>
      </c>
      <c r="F2" t="str">
        <f>VLOOKUP($A2,[1]Hoja1!$A$1:$BE$648,30,FALSE)</f>
        <v>Insignias pectorales para los oficiales penitenciarios.  Oficial Adjutor : dos soles blanco base celeste.</v>
      </c>
      <c r="G2">
        <f>VLOOKUP($A2,[1]Hoja1!$A$1:$BE$648,31,FALSE)</f>
        <v>0</v>
      </c>
      <c r="H2" t="s">
        <v>553</v>
      </c>
      <c r="I2" t="s">
        <v>556</v>
      </c>
      <c r="J2" t="s">
        <v>557</v>
      </c>
      <c r="K2" s="3" t="str">
        <f>VLOOKUP($A2,[1]Hoja1!$A$1:$BE$648,32,FALSE)</f>
        <v>Penitenciaría,Oficial,Adjutor</v>
      </c>
      <c r="L2" s="3">
        <f>VLOOKUP($A2,[1]Hoja1!$A$1:$BE$648,56,FALSE)</f>
        <v>270</v>
      </c>
      <c r="M2" s="3" t="str">
        <f>VLOOKUP($A2,[1]Hoja1!$A$1:$BE$648,43,FALSE)</f>
        <v>http://rerda.com/img/p/4/0/0/8/4008.jpg</v>
      </c>
      <c r="N2" s="3">
        <f>VLOOKUP($A2,[1]Hoja1!$A$1:$BE$648,24,FALSE)</f>
        <v>30</v>
      </c>
      <c r="O2">
        <v>5</v>
      </c>
      <c r="P2">
        <v>5</v>
      </c>
      <c r="Q2">
        <v>5</v>
      </c>
      <c r="R2">
        <v>0.1</v>
      </c>
      <c r="S2" t="s">
        <v>1038</v>
      </c>
      <c r="T2" t="s">
        <v>1039</v>
      </c>
      <c r="U2" t="s">
        <v>557</v>
      </c>
      <c r="V2" t="s">
        <v>1039</v>
      </c>
      <c r="W2" t="s">
        <v>1040</v>
      </c>
      <c r="X2" t="s">
        <v>1041</v>
      </c>
      <c r="Y2" t="s">
        <v>1042</v>
      </c>
      <c r="Z2" t="s">
        <v>1039</v>
      </c>
      <c r="AA2" t="s">
        <v>1039</v>
      </c>
      <c r="AB2" t="s">
        <v>1039</v>
      </c>
      <c r="AC2" t="s">
        <v>1039</v>
      </c>
      <c r="AD2" t="s">
        <v>1039</v>
      </c>
      <c r="AE2" t="s">
        <v>1039</v>
      </c>
      <c r="AF2" t="s">
        <v>1039</v>
      </c>
      <c r="AG2" t="s">
        <v>1039</v>
      </c>
      <c r="AH2" t="s">
        <v>1039</v>
      </c>
      <c r="AI2" t="s">
        <v>1039</v>
      </c>
      <c r="AJ2" t="s">
        <v>1039</v>
      </c>
      <c r="AK2" t="s">
        <v>1039</v>
      </c>
      <c r="AL2" t="s">
        <v>1039</v>
      </c>
      <c r="AM2" t="s">
        <v>1039</v>
      </c>
      <c r="AN2" t="s">
        <v>1039</v>
      </c>
      <c r="AO2" t="s">
        <v>1039</v>
      </c>
      <c r="AP2" t="s">
        <v>1039</v>
      </c>
      <c r="AQ2" t="s">
        <v>1039</v>
      </c>
    </row>
    <row r="3" spans="1:43" x14ac:dyDescent="0.25">
      <c r="A3">
        <v>831</v>
      </c>
      <c r="B3">
        <f>VLOOKUP(A3,[1]Hoja1!$A$1:$BE$648,13,FALSE)</f>
        <v>8505207</v>
      </c>
      <c r="C3" t="s">
        <v>399</v>
      </c>
      <c r="F3" t="str">
        <f>VLOOKUP($A3,[1]Hoja1!$A$1:$BE$648,30,FALSE)</f>
        <v>Insignias pectorales para los oficiales penitenciarios.  Oficial Adjutor Principal : tres soles blanco base celeste.</v>
      </c>
      <c r="G3">
        <f>VLOOKUP($A3,[1]Hoja1!$A$1:$BE$648,31,FALSE)</f>
        <v>0</v>
      </c>
      <c r="H3" t="s">
        <v>553</v>
      </c>
      <c r="I3" t="s">
        <v>556</v>
      </c>
      <c r="J3" t="s">
        <v>557</v>
      </c>
      <c r="K3" s="3" t="str">
        <f>VLOOKUP($A3,[1]Hoja1!$A$1:$BE$648,32,FALSE)</f>
        <v>Penitenciaría,Oficial,Adjutor Principal</v>
      </c>
      <c r="L3" s="3">
        <f>VLOOKUP($A3,[1]Hoja1!$A$1:$BE$648,56,FALSE)</f>
        <v>270</v>
      </c>
      <c r="M3" s="3" t="str">
        <f>VLOOKUP($A3,[1]Hoja1!$A$1:$BE$648,43,FALSE)</f>
        <v>http://rerda.com/img/p/4/0/0/9/4009.jpg</v>
      </c>
      <c r="N3" s="3">
        <f>VLOOKUP($A3,[1]Hoja1!$A$1:$BE$648,24,FALSE)</f>
        <v>30</v>
      </c>
      <c r="O3">
        <v>5</v>
      </c>
      <c r="P3">
        <v>5</v>
      </c>
      <c r="Q3">
        <v>5</v>
      </c>
      <c r="R3">
        <v>0.1</v>
      </c>
      <c r="S3" t="s">
        <v>1043</v>
      </c>
      <c r="T3" t="s">
        <v>1039</v>
      </c>
      <c r="U3" t="s">
        <v>557</v>
      </c>
      <c r="V3" t="s">
        <v>1039</v>
      </c>
      <c r="W3" t="s">
        <v>1040</v>
      </c>
      <c r="X3" t="s">
        <v>1041</v>
      </c>
      <c r="Y3" t="s">
        <v>1044</v>
      </c>
      <c r="Z3" t="s">
        <v>1039</v>
      </c>
      <c r="AA3" t="s">
        <v>1039</v>
      </c>
      <c r="AB3" t="s">
        <v>1039</v>
      </c>
      <c r="AC3" t="s">
        <v>1039</v>
      </c>
      <c r="AD3" t="s">
        <v>1039</v>
      </c>
      <c r="AE3" t="s">
        <v>1039</v>
      </c>
      <c r="AF3" t="s">
        <v>1039</v>
      </c>
      <c r="AG3" t="s">
        <v>1039</v>
      </c>
      <c r="AH3" t="s">
        <v>1039</v>
      </c>
      <c r="AI3" t="s">
        <v>1039</v>
      </c>
      <c r="AJ3" t="s">
        <v>1039</v>
      </c>
      <c r="AK3" t="s">
        <v>1039</v>
      </c>
      <c r="AL3" t="s">
        <v>1039</v>
      </c>
      <c r="AM3" t="s">
        <v>1039</v>
      </c>
      <c r="AN3" t="s">
        <v>1039</v>
      </c>
      <c r="AO3" t="s">
        <v>1039</v>
      </c>
      <c r="AP3" t="s">
        <v>1039</v>
      </c>
      <c r="AQ3" t="s">
        <v>1039</v>
      </c>
    </row>
    <row r="4" spans="1:43" x14ac:dyDescent="0.25">
      <c r="A4">
        <v>448</v>
      </c>
      <c r="B4">
        <f>VLOOKUP(A4,[1]Hoja1!$A$1:$BE$648,13,FALSE)</f>
        <v>8503823</v>
      </c>
      <c r="C4" t="s">
        <v>286</v>
      </c>
      <c r="F4" t="str">
        <f>VLOOKUP($A4,[1]Hoja1!$A$1:$BE$648,30,FALSE)</f>
        <v xml:space="preserve">Doble lente. Reistente al impacto. Correa elástica, con antideslizante y traba. Cuenta con respiradores y estructura de espuma. </v>
      </c>
      <c r="G4">
        <f>VLOOKUP($A4,[1]Hoja1!$A$1:$BE$648,31,FALSE)</f>
        <v>0</v>
      </c>
      <c r="K4" s="3" t="str">
        <f>VLOOKUP($A4,[1]Hoja1!$A$1:$BE$648,32,FALSE)</f>
        <v>Antiparra,UV,Antiniebla,Anteojo</v>
      </c>
      <c r="L4" s="3">
        <f>VLOOKUP($A4,[1]Hoja1!$A$1:$BE$648,56,FALSE)</f>
        <v>3139.25</v>
      </c>
      <c r="M4" s="3" t="str">
        <f>VLOOKUP($A4,[1]Hoja1!$A$1:$BE$648,43,FALSE)</f>
        <v>http://rerda.com/img/p/1/8/0/2/1802.jpg,http://rerda.com/img/p/1/8/0/3/1803.jpg,http://rerda.com/img/p/1/8/0/4/1804.jpg</v>
      </c>
      <c r="N4" s="3">
        <f>VLOOKUP($A4,[1]Hoja1!$A$1:$BE$648,24,FALSE)</f>
        <v>0</v>
      </c>
      <c r="O4">
        <v>5</v>
      </c>
      <c r="P4">
        <v>5</v>
      </c>
      <c r="Q4">
        <v>5</v>
      </c>
      <c r="R4">
        <v>0.1</v>
      </c>
      <c r="S4" t="s">
        <v>1039</v>
      </c>
      <c r="T4" t="s">
        <v>1039</v>
      </c>
      <c r="U4" t="s">
        <v>1039</v>
      </c>
      <c r="V4" t="s">
        <v>1045</v>
      </c>
      <c r="W4" t="s">
        <v>1046</v>
      </c>
      <c r="X4" t="s">
        <v>1039</v>
      </c>
      <c r="Y4" t="s">
        <v>1039</v>
      </c>
      <c r="Z4" t="s">
        <v>1039</v>
      </c>
      <c r="AA4" t="s">
        <v>1039</v>
      </c>
      <c r="AB4" t="s">
        <v>1039</v>
      </c>
      <c r="AC4" t="s">
        <v>1039</v>
      </c>
      <c r="AD4" t="s">
        <v>1039</v>
      </c>
      <c r="AE4" t="s">
        <v>1039</v>
      </c>
      <c r="AF4" t="s">
        <v>1039</v>
      </c>
      <c r="AG4" t="s">
        <v>1039</v>
      </c>
      <c r="AH4" t="s">
        <v>1039</v>
      </c>
      <c r="AI4" t="s">
        <v>1039</v>
      </c>
      <c r="AJ4" t="s">
        <v>1039</v>
      </c>
      <c r="AK4" t="s">
        <v>1039</v>
      </c>
      <c r="AL4" t="s">
        <v>1039</v>
      </c>
      <c r="AM4" t="s">
        <v>1039</v>
      </c>
      <c r="AN4" t="s">
        <v>1039</v>
      </c>
      <c r="AO4" t="s">
        <v>1039</v>
      </c>
      <c r="AP4" t="s">
        <v>1039</v>
      </c>
      <c r="AQ4" t="s">
        <v>1039</v>
      </c>
    </row>
    <row r="5" spans="1:43" x14ac:dyDescent="0.25">
      <c r="A5">
        <v>447</v>
      </c>
      <c r="B5">
        <f>VLOOKUP(A5,[1]Hoja1!$A$1:$BE$648,13,FALSE)</f>
        <v>8503832</v>
      </c>
      <c r="C5" t="s">
        <v>285</v>
      </c>
      <c r="F5" t="str">
        <f>VLOOKUP($A5,[1]Hoja1!$A$1:$BE$648,30,FALSE)</f>
        <v xml:space="preserve">Lentes antiparra de color amarillo/anaranjado. Resistente al impacto. Protección contra rayos UV 400. </v>
      </c>
      <c r="G5">
        <f>VLOOKUP($A5,[1]Hoja1!$A$1:$BE$648,31,FALSE)</f>
        <v>0</v>
      </c>
      <c r="K5" s="3" t="str">
        <f>VLOOKUP($A5,[1]Hoja1!$A$1:$BE$648,32,FALSE)</f>
        <v>Esquí,Anteojos,Antiparra,UV,Antiniebla</v>
      </c>
      <c r="L5" s="3">
        <f>VLOOKUP($A5,[1]Hoja1!$A$1:$BE$648,56,FALSE)</f>
        <v>2147.39</v>
      </c>
      <c r="M5" s="3" t="str">
        <f>VLOOKUP($A5,[1]Hoja1!$A$1:$BE$648,43,FALSE)</f>
        <v>http://rerda.com/img/p/1/7/9/9/1799.jpg,http://rerda.com/img/p/1/8/0/0/1800.jpg,http://rerda.com/img/p/1/8/0/1/1801.jpg</v>
      </c>
      <c r="N5" s="3">
        <f>VLOOKUP($A5,[1]Hoja1!$A$1:$BE$648,24,FALSE)</f>
        <v>0</v>
      </c>
      <c r="O5">
        <v>5</v>
      </c>
      <c r="P5">
        <v>5</v>
      </c>
      <c r="Q5">
        <v>5</v>
      </c>
      <c r="R5">
        <v>0.1</v>
      </c>
      <c r="S5" t="s">
        <v>1039</v>
      </c>
      <c r="T5" t="s">
        <v>1039</v>
      </c>
      <c r="U5" t="s">
        <v>1039</v>
      </c>
      <c r="V5" t="s">
        <v>1045</v>
      </c>
      <c r="W5" t="s">
        <v>1047</v>
      </c>
      <c r="X5" t="s">
        <v>1039</v>
      </c>
      <c r="Y5" t="s">
        <v>1039</v>
      </c>
      <c r="Z5" t="s">
        <v>1039</v>
      </c>
      <c r="AA5" t="s">
        <v>1039</v>
      </c>
      <c r="AB5" t="s">
        <v>1039</v>
      </c>
      <c r="AC5" t="s">
        <v>1039</v>
      </c>
      <c r="AD5" t="s">
        <v>1039</v>
      </c>
      <c r="AE5" t="s">
        <v>1039</v>
      </c>
      <c r="AF5" t="s">
        <v>1039</v>
      </c>
      <c r="AG5" t="s">
        <v>1039</v>
      </c>
      <c r="AH5" t="s">
        <v>1039</v>
      </c>
      <c r="AI5" t="s">
        <v>1039</v>
      </c>
      <c r="AJ5" t="s">
        <v>1039</v>
      </c>
      <c r="AK5" t="s">
        <v>1039</v>
      </c>
      <c r="AL5" t="s">
        <v>1039</v>
      </c>
      <c r="AM5" t="s">
        <v>1039</v>
      </c>
      <c r="AN5" t="s">
        <v>1039</v>
      </c>
      <c r="AO5" t="s">
        <v>1039</v>
      </c>
      <c r="AP5" t="s">
        <v>1039</v>
      </c>
      <c r="AQ5" t="s">
        <v>1039</v>
      </c>
    </row>
    <row r="6" spans="1:43" x14ac:dyDescent="0.25">
      <c r="A6">
        <v>151</v>
      </c>
      <c r="B6">
        <f>VLOOKUP(A6,[1]Hoja1!$A$1:$BE$648,13,FALSE)</f>
        <v>8503822</v>
      </c>
      <c r="C6" t="s">
        <v>109</v>
      </c>
      <c r="F6" t="str">
        <f>VLOOKUP($A6,[1]Hoja1!$A$1:$BE$648,30,FALSE)</f>
        <v xml:space="preserve">Doble lente. Correa elástica regulable. Antireflex. Protección contra rayos UV 400. </v>
      </c>
      <c r="G6">
        <f>VLOOKUP($A6,[1]Hoja1!$A$1:$BE$648,31,FALSE)</f>
        <v>0</v>
      </c>
      <c r="K6" s="3" t="str">
        <f>VLOOKUP($A6,[1]Hoja1!$A$1:$BE$648,32,FALSE)</f>
        <v>Motorizada,Esquí,Anteojos,Antiparras,UV</v>
      </c>
      <c r="L6" s="3">
        <f>VLOOKUP($A6,[1]Hoja1!$A$1:$BE$648,56,FALSE)</f>
        <v>3139.25</v>
      </c>
      <c r="M6" s="3" t="str">
        <f>VLOOKUP($A6,[1]Hoja1!$A$1:$BE$648,43,FALSE)</f>
        <v>http://rerda.com/img/p/6/7/3/673.jpg,http://rerda.com/img/p/6/7/4/674.jpg,http://rerda.com/img/p/6/7/5/675.jpg</v>
      </c>
      <c r="N6" s="3">
        <f>VLOOKUP($A6,[1]Hoja1!$A$1:$BE$648,24,FALSE)</f>
        <v>0</v>
      </c>
      <c r="O6">
        <v>5</v>
      </c>
      <c r="P6">
        <v>5</v>
      </c>
      <c r="Q6">
        <v>5</v>
      </c>
      <c r="R6">
        <v>0.1</v>
      </c>
      <c r="S6" t="s">
        <v>1039</v>
      </c>
      <c r="T6" t="s">
        <v>1039</v>
      </c>
      <c r="U6" t="s">
        <v>1039</v>
      </c>
      <c r="V6" t="s">
        <v>1045</v>
      </c>
      <c r="W6" t="s">
        <v>1048</v>
      </c>
      <c r="X6" t="s">
        <v>1039</v>
      </c>
      <c r="Y6" t="s">
        <v>1039</v>
      </c>
      <c r="Z6" t="s">
        <v>1039</v>
      </c>
      <c r="AA6" t="s">
        <v>1039</v>
      </c>
      <c r="AB6" t="s">
        <v>1039</v>
      </c>
      <c r="AC6" t="s">
        <v>1039</v>
      </c>
      <c r="AD6" t="s">
        <v>1039</v>
      </c>
      <c r="AE6" t="s">
        <v>1039</v>
      </c>
      <c r="AF6" t="s">
        <v>1039</v>
      </c>
      <c r="AG6" t="s">
        <v>1039</v>
      </c>
      <c r="AH6" t="s">
        <v>1039</v>
      </c>
      <c r="AI6" t="s">
        <v>1039</v>
      </c>
      <c r="AJ6" t="s">
        <v>1039</v>
      </c>
      <c r="AK6" t="s">
        <v>1039</v>
      </c>
      <c r="AL6" t="s">
        <v>1039</v>
      </c>
      <c r="AM6" t="s">
        <v>1039</v>
      </c>
      <c r="AN6" t="s">
        <v>1039</v>
      </c>
      <c r="AO6" t="s">
        <v>1039</v>
      </c>
      <c r="AP6" t="s">
        <v>1039</v>
      </c>
      <c r="AQ6" t="s">
        <v>1039</v>
      </c>
    </row>
    <row r="7" spans="1:43" x14ac:dyDescent="0.25">
      <c r="A7">
        <v>861</v>
      </c>
      <c r="B7">
        <f>VLOOKUP(A7,[1]Hoja1!$A$1:$BE$648,13,FALSE)</f>
        <v>7709540</v>
      </c>
      <c r="C7" t="s">
        <v>419</v>
      </c>
      <c r="F7" t="str">
        <f>VLOOKUP($A7,[1]Hoja1!$A$1:$BE$648,30,FALSE)</f>
        <v>Parche bordado para usar de pectoral, con la leyende 'Seguridad'. Fondo y bordes negros, letras amarillas. Ideal para empresas de seguridad privada.</v>
      </c>
      <c r="G7">
        <f>VLOOKUP($A7,[1]Hoja1!$A$1:$BE$648,31,FALSE)</f>
        <v>0</v>
      </c>
      <c r="K7" s="3" t="str">
        <f>VLOOKUP($A7,[1]Hoja1!$A$1:$BE$648,32,FALSE)</f>
        <v>Bordado,Seguridad,Parche,Aplique</v>
      </c>
      <c r="L7" s="3">
        <f>VLOOKUP($A7,[1]Hoja1!$A$1:$BE$648,56,FALSE)</f>
        <v>215.62</v>
      </c>
      <c r="M7" s="3" t="str">
        <f>VLOOKUP($A7,[1]Hoja1!$A$1:$BE$648,43,FALSE)</f>
        <v>http://rerda.com/img/p/4/1/0/3/4103.jpg</v>
      </c>
      <c r="N7" s="3">
        <f>VLOOKUP($A7,[1]Hoja1!$A$1:$BE$648,24,FALSE)</f>
        <v>50</v>
      </c>
      <c r="O7">
        <v>5</v>
      </c>
      <c r="P7">
        <v>5</v>
      </c>
      <c r="Q7">
        <v>5</v>
      </c>
      <c r="R7">
        <v>0.1</v>
      </c>
      <c r="S7" t="s">
        <v>1039</v>
      </c>
      <c r="T7" t="s">
        <v>1049</v>
      </c>
      <c r="U7" t="s">
        <v>1050</v>
      </c>
      <c r="V7" t="s">
        <v>1040</v>
      </c>
      <c r="W7" t="s">
        <v>1051</v>
      </c>
      <c r="X7" t="s">
        <v>1052</v>
      </c>
      <c r="Y7" t="s">
        <v>1053</v>
      </c>
      <c r="Z7" t="s">
        <v>1039</v>
      </c>
      <c r="AA7" t="s">
        <v>1039</v>
      </c>
      <c r="AB7" t="s">
        <v>1039</v>
      </c>
      <c r="AC7" t="s">
        <v>1039</v>
      </c>
      <c r="AD7" t="s">
        <v>1039</v>
      </c>
      <c r="AE7" t="s">
        <v>1039</v>
      </c>
      <c r="AF7" t="s">
        <v>1039</v>
      </c>
      <c r="AG7" t="s">
        <v>1039</v>
      </c>
      <c r="AH7" t="s">
        <v>1039</v>
      </c>
      <c r="AI7" t="s">
        <v>1039</v>
      </c>
      <c r="AJ7" t="s">
        <v>1039</v>
      </c>
      <c r="AK7" t="s">
        <v>1039</v>
      </c>
      <c r="AL7" t="s">
        <v>1039</v>
      </c>
      <c r="AM7" t="s">
        <v>1039</v>
      </c>
      <c r="AN7" t="s">
        <v>1039</v>
      </c>
      <c r="AO7" t="s">
        <v>1039</v>
      </c>
      <c r="AP7" t="s">
        <v>1039</v>
      </c>
      <c r="AQ7" t="s">
        <v>1039</v>
      </c>
    </row>
    <row r="8" spans="1:43" x14ac:dyDescent="0.25">
      <c r="A8">
        <v>1087</v>
      </c>
      <c r="B8">
        <f>VLOOKUP(A8,[1]Hoja1!$A$1:$BE$648,13,FALSE)</f>
        <v>8857005</v>
      </c>
      <c r="C8" t="s">
        <v>482</v>
      </c>
      <c r="F8" t="str">
        <f>VLOOKUP($A8,[1]Hoja1!$A$1:$BE$648,30,FALSE)</f>
        <v>Balde para limpieza con sistema de mopa giratoria. CON REPUESTO DE MOPA DE REGALO!. El Color es surtido y  no se puede elegir , depende de cómo venga dentro de la caja. Puede ser celeste, rosa o verde.</v>
      </c>
      <c r="G8" t="str">
        <f>VLOOKUP($A8,[1]Hoja1!$A$1:$BE$648,31,FALSE)</f>
        <v>Este balde está creado para limpieza y desinfección de ambientes, casas u oficinas. Cuenta con un novedoso sistema de centrifugado, que hace muy simple su secado.  El mango tiene un eje inclinable que facilita su uso en lugares de dificil acceso. Tanto el balde, como la mopa, están hechos en materiales de primera calidad que los colocan muy por encima de sus competidores. El Color es surtido y no se puede elegir, depende de cómo venga dentro de la caja. Puede ser celeste, rosa o verde. Material de la mopa: microfibra absorvente. Material del mango: dos secciones de acero inoxidable y plástico. Balde de Plástico. Capacidad del mango: telescópico.  Medidas Exteriores: 45 x 35 x 30 cm. Capacidad: 5 litros.</v>
      </c>
      <c r="K8" s="3">
        <f>VLOOKUP($A8,[1]Hoja1!$A$1:$BE$648,32,FALSE)</f>
        <v>0</v>
      </c>
      <c r="L8" s="3">
        <f>VLOOKUP($A8,[1]Hoja1!$A$1:$BE$648,56,FALSE)</f>
        <v>2160</v>
      </c>
      <c r="M8" s="3" t="str">
        <f>VLOOKUP($A8,[1]Hoja1!$A$1:$BE$648,43,FALSE)</f>
        <v>http://rerda.com/img/p/5/3/1/7/5317.jpg,http://rerda.com/img/p/5/3/1/6/5316.jpg,http://rerda.com/img/p/5/3/1/8/5318.jpg,http://rerda.com/img/p/5/3/1/9/5319.jpg,http://rerda.com/img/p/5/3/2/0/5320.jpg</v>
      </c>
      <c r="N8" s="3">
        <f>VLOOKUP($A8,[1]Hoja1!$A$1:$BE$648,24,FALSE)</f>
        <v>324</v>
      </c>
      <c r="O8">
        <v>5</v>
      </c>
      <c r="P8">
        <v>5</v>
      </c>
      <c r="Q8">
        <v>5</v>
      </c>
      <c r="R8">
        <v>0.1</v>
      </c>
      <c r="S8" t="s">
        <v>1039</v>
      </c>
      <c r="T8" t="s">
        <v>1039</v>
      </c>
      <c r="U8" t="s">
        <v>1039</v>
      </c>
      <c r="V8" t="s">
        <v>1039</v>
      </c>
      <c r="W8" t="s">
        <v>1039</v>
      </c>
      <c r="X8" t="s">
        <v>1039</v>
      </c>
      <c r="Y8" t="s">
        <v>1039</v>
      </c>
      <c r="Z8" t="s">
        <v>1039</v>
      </c>
      <c r="AA8" t="s">
        <v>1039</v>
      </c>
      <c r="AB8" t="s">
        <v>1039</v>
      </c>
      <c r="AC8" t="s">
        <v>1039</v>
      </c>
      <c r="AD8" t="s">
        <v>1039</v>
      </c>
      <c r="AE8" t="s">
        <v>1039</v>
      </c>
      <c r="AF8" t="s">
        <v>1039</v>
      </c>
      <c r="AG8" t="s">
        <v>1039</v>
      </c>
      <c r="AH8" t="s">
        <v>1039</v>
      </c>
      <c r="AI8" t="s">
        <v>1039</v>
      </c>
      <c r="AJ8" t="s">
        <v>1039</v>
      </c>
      <c r="AK8" t="s">
        <v>1039</v>
      </c>
      <c r="AL8" t="s">
        <v>1039</v>
      </c>
      <c r="AM8" t="s">
        <v>1039</v>
      </c>
      <c r="AN8" t="s">
        <v>1039</v>
      </c>
      <c r="AO8" t="s">
        <v>1039</v>
      </c>
      <c r="AP8" t="s">
        <v>1039</v>
      </c>
      <c r="AQ8" t="s">
        <v>1039</v>
      </c>
    </row>
    <row r="9" spans="1:43" x14ac:dyDescent="0.25">
      <c r="A9">
        <v>275</v>
      </c>
      <c r="B9">
        <f>VLOOKUP(A9,[1]Hoja1!$A$1:$BE$648,13,FALSE)</f>
        <v>8520165</v>
      </c>
      <c r="C9" t="s">
        <v>194</v>
      </c>
      <c r="F9" t="str">
        <f>VLOOKUP($A9,[1]Hoja1!$A$1:$BE$648,30,FALSE)</f>
        <v xml:space="preserve">Baliza de mano para hacer señales. Incluye un cordón para sujetarse a la mano.  Dos puntos : opción baliza y opción encendido continuo. </v>
      </c>
      <c r="G9" t="str">
        <f>VLOOKUP($A9,[1]Hoja1!$A$1:$BE$648,31,FALSE)</f>
        <v xml:space="preserve">Funciona con 2 (dos) pilas grandes tamaño D. Utiliza un sistema de iluminación Led. Su cuerpo posee 10 Led. El material con el que está hecho es de policarbonato y resiste golpes y clima adverso. Su mango es antideslizante. </v>
      </c>
      <c r="K9" s="3" t="str">
        <f>VLOOKUP($A9,[1]Hoja1!$A$1:$BE$648,32,FALSE)</f>
        <v>Policía,Linterna,PSA,Aeroportuaria,Gendarmería,P.S.A.,Baliza</v>
      </c>
      <c r="L9" s="3">
        <f>VLOOKUP($A9,[1]Hoja1!$A$1:$BE$648,56,FALSE)</f>
        <v>415.8</v>
      </c>
      <c r="M9" s="3" t="str">
        <f>VLOOKUP($A9,[1]Hoja1!$A$1:$BE$648,43,FALSE)</f>
        <v>http://rerda.com/img/p/1/1/6/5/1165.jpg</v>
      </c>
      <c r="N9" s="3">
        <f>VLOOKUP($A9,[1]Hoja1!$A$1:$BE$648,24,FALSE)</f>
        <v>0</v>
      </c>
      <c r="O9">
        <v>5</v>
      </c>
      <c r="P9">
        <v>5</v>
      </c>
      <c r="Q9">
        <v>5</v>
      </c>
      <c r="R9">
        <v>0.1</v>
      </c>
      <c r="S9" t="s">
        <v>1039</v>
      </c>
      <c r="T9" t="s">
        <v>1039</v>
      </c>
      <c r="U9" t="s">
        <v>1039</v>
      </c>
      <c r="V9" t="s">
        <v>1054</v>
      </c>
      <c r="W9" t="s">
        <v>1039</v>
      </c>
      <c r="X9" t="s">
        <v>1055</v>
      </c>
      <c r="Y9" t="s">
        <v>1041</v>
      </c>
      <c r="Z9" t="s">
        <v>1041</v>
      </c>
      <c r="AA9" t="s">
        <v>1039</v>
      </c>
      <c r="AB9" t="s">
        <v>1039</v>
      </c>
      <c r="AC9" t="s">
        <v>1039</v>
      </c>
      <c r="AD9" t="s">
        <v>1039</v>
      </c>
      <c r="AE9" t="s">
        <v>1039</v>
      </c>
      <c r="AF9" t="s">
        <v>1039</v>
      </c>
      <c r="AG9" t="s">
        <v>1039</v>
      </c>
      <c r="AH9" t="s">
        <v>1039</v>
      </c>
      <c r="AI9" t="s">
        <v>1039</v>
      </c>
      <c r="AJ9" t="s">
        <v>1039</v>
      </c>
      <c r="AK9" t="s">
        <v>1039</v>
      </c>
      <c r="AL9" t="s">
        <v>1039</v>
      </c>
      <c r="AM9" t="s">
        <v>1039</v>
      </c>
      <c r="AN9" t="s">
        <v>1039</v>
      </c>
      <c r="AO9" t="s">
        <v>1039</v>
      </c>
      <c r="AP9" t="s">
        <v>1039</v>
      </c>
      <c r="AQ9" t="s">
        <v>1039</v>
      </c>
    </row>
    <row r="10" spans="1:43" x14ac:dyDescent="0.25">
      <c r="A10">
        <v>221</v>
      </c>
      <c r="B10">
        <f>VLOOKUP(A10,[1]Hoja1!$A$1:$BE$648,13,FALSE)</f>
        <v>7707159</v>
      </c>
      <c r="C10" t="s">
        <v>161</v>
      </c>
      <c r="F10" t="str">
        <f>VLOOKUP($A10,[1]Hoja1!$A$1:$BE$648,30,FALSE)</f>
        <v>Bandera Argentina bordada de baja visibilidad.</v>
      </c>
      <c r="G10">
        <f>VLOOKUP($A10,[1]Hoja1!$A$1:$BE$648,31,FALSE)</f>
        <v>0</v>
      </c>
      <c r="H10" t="s">
        <v>553</v>
      </c>
      <c r="I10" t="s">
        <v>554</v>
      </c>
      <c r="K10" s="3" t="str">
        <f>VLOOKUP($A10,[1]Hoja1!$A$1:$BE$648,32,FALSE)</f>
        <v>Baja Visibilidad,Bandera Argentina</v>
      </c>
      <c r="L10" s="3">
        <f>VLOOKUP($A10,[1]Hoja1!$A$1:$BE$648,56,FALSE)</f>
        <v>246.32</v>
      </c>
      <c r="M10" s="3" t="str">
        <f>VLOOKUP($A10,[1]Hoja1!$A$1:$BE$648,43,FALSE)</f>
        <v>http://rerda.com/img/p/1/0/2/7/1027.jpg,http://rerda.com/img/p/1/0/2/6/1026.jpg</v>
      </c>
      <c r="N10" s="3">
        <f>VLOOKUP($A10,[1]Hoja1!$A$1:$BE$648,24,FALSE)</f>
        <v>65</v>
      </c>
      <c r="O10">
        <v>5</v>
      </c>
      <c r="P10">
        <v>5</v>
      </c>
      <c r="Q10">
        <v>5</v>
      </c>
      <c r="R10">
        <v>0.1</v>
      </c>
      <c r="S10" t="s">
        <v>1039</v>
      </c>
      <c r="T10" t="s">
        <v>1056</v>
      </c>
      <c r="U10" t="s">
        <v>1039</v>
      </c>
      <c r="V10" t="s">
        <v>1040</v>
      </c>
      <c r="W10" t="s">
        <v>1057</v>
      </c>
      <c r="X10" t="s">
        <v>1058</v>
      </c>
      <c r="Y10" t="s">
        <v>1059</v>
      </c>
      <c r="Z10" t="s">
        <v>1060</v>
      </c>
      <c r="AA10" t="s">
        <v>1039</v>
      </c>
      <c r="AB10" t="s">
        <v>1039</v>
      </c>
      <c r="AC10" t="s">
        <v>1039</v>
      </c>
      <c r="AD10" t="s">
        <v>1039</v>
      </c>
      <c r="AE10" t="s">
        <v>1039</v>
      </c>
      <c r="AF10" t="s">
        <v>1039</v>
      </c>
      <c r="AG10" t="s">
        <v>1039</v>
      </c>
      <c r="AH10" t="s">
        <v>1039</v>
      </c>
      <c r="AI10" t="s">
        <v>1039</v>
      </c>
      <c r="AJ10" t="s">
        <v>1039</v>
      </c>
      <c r="AK10" t="s">
        <v>1039</v>
      </c>
      <c r="AL10" t="s">
        <v>1039</v>
      </c>
      <c r="AM10" t="s">
        <v>1039</v>
      </c>
      <c r="AN10" t="s">
        <v>1039</v>
      </c>
      <c r="AO10" t="s">
        <v>1039</v>
      </c>
      <c r="AP10" t="s">
        <v>1039</v>
      </c>
      <c r="AQ10" t="s">
        <v>1039</v>
      </c>
    </row>
    <row r="11" spans="1:43" x14ac:dyDescent="0.25">
      <c r="A11">
        <v>222</v>
      </c>
      <c r="B11">
        <f>VLOOKUP(A11,[1]Hoja1!$A$1:$BE$648,13,FALSE)</f>
        <v>7707136</v>
      </c>
      <c r="C11" t="s">
        <v>162</v>
      </c>
      <c r="F11" t="str">
        <f>VLOOKUP($A11,[1]Hoja1!$A$1:$BE$648,30,FALSE)</f>
        <v>Bandera Argentina Bordada para brazo.</v>
      </c>
      <c r="G11">
        <f>VLOOKUP($A11,[1]Hoja1!$A$1:$BE$648,31,FALSE)</f>
        <v>0</v>
      </c>
      <c r="H11" t="s">
        <v>553</v>
      </c>
      <c r="I11" t="s">
        <v>554</v>
      </c>
      <c r="K11" s="3" t="str">
        <f>VLOOKUP($A11,[1]Hoja1!$A$1:$BE$648,32,FALSE)</f>
        <v>Brazo,Bandera Argentina</v>
      </c>
      <c r="L11" s="3">
        <f>VLOOKUP($A11,[1]Hoja1!$A$1:$BE$648,56,FALSE)</f>
        <v>247.95</v>
      </c>
      <c r="M11" s="3" t="str">
        <f>VLOOKUP($A11,[1]Hoja1!$A$1:$BE$648,43,FALSE)</f>
        <v>http://rerda.com/img/p/1/0/2/8/1028.jpg</v>
      </c>
      <c r="N11" s="3">
        <f>VLOOKUP($A11,[1]Hoja1!$A$1:$BE$648,24,FALSE)</f>
        <v>14</v>
      </c>
      <c r="O11">
        <v>5</v>
      </c>
      <c r="P11">
        <v>5</v>
      </c>
      <c r="Q11">
        <v>5</v>
      </c>
      <c r="R11">
        <v>0.1</v>
      </c>
      <c r="S11" t="s">
        <v>1039</v>
      </c>
      <c r="T11" t="s">
        <v>162</v>
      </c>
      <c r="U11" t="s">
        <v>1039</v>
      </c>
      <c r="V11" t="s">
        <v>1040</v>
      </c>
      <c r="W11" t="s">
        <v>1039</v>
      </c>
      <c r="X11" t="s">
        <v>1058</v>
      </c>
      <c r="Y11" t="s">
        <v>1059</v>
      </c>
      <c r="Z11" t="s">
        <v>1060</v>
      </c>
      <c r="AA11" t="s">
        <v>1039</v>
      </c>
      <c r="AB11" t="s">
        <v>1039</v>
      </c>
      <c r="AC11" t="s">
        <v>1039</v>
      </c>
      <c r="AD11" t="s">
        <v>1039</v>
      </c>
      <c r="AE11" t="s">
        <v>1039</v>
      </c>
      <c r="AF11" t="s">
        <v>1039</v>
      </c>
      <c r="AG11" t="s">
        <v>1039</v>
      </c>
      <c r="AH11" t="s">
        <v>1039</v>
      </c>
      <c r="AI11" t="s">
        <v>1039</v>
      </c>
      <c r="AJ11" t="s">
        <v>1039</v>
      </c>
      <c r="AK11" t="s">
        <v>1039</v>
      </c>
      <c r="AL11" t="s">
        <v>1039</v>
      </c>
      <c r="AM11" t="s">
        <v>1039</v>
      </c>
      <c r="AN11" t="s">
        <v>1039</v>
      </c>
      <c r="AO11" t="s">
        <v>1039</v>
      </c>
      <c r="AP11" t="s">
        <v>1039</v>
      </c>
      <c r="AQ11" t="s">
        <v>1039</v>
      </c>
    </row>
    <row r="12" spans="1:43" x14ac:dyDescent="0.25">
      <c r="A12">
        <v>501</v>
      </c>
      <c r="B12">
        <f>VLOOKUP(A12,[1]Hoja1!$A$1:$BE$648,13,FALSE)</f>
        <v>7710030</v>
      </c>
      <c r="C12" t="s">
        <v>311</v>
      </c>
      <c r="F12" t="str">
        <f>VLOOKUP($A12,[1]Hoja1!$A$1:$BE$648,30,FALSE)</f>
        <v>Bandera de PVC a color con contorno negro.</v>
      </c>
      <c r="G12">
        <f>VLOOKUP($A12,[1]Hoja1!$A$1:$BE$648,31,FALSE)</f>
        <v>0</v>
      </c>
      <c r="H12" t="s">
        <v>553</v>
      </c>
      <c r="I12" t="s">
        <v>554</v>
      </c>
      <c r="K12" s="3" t="str">
        <f>VLOOKUP($A12,[1]Hoja1!$A$1:$BE$648,32,FALSE)</f>
        <v>Bandera,Goma,PVC</v>
      </c>
      <c r="L12" s="3">
        <f>VLOOKUP($A12,[1]Hoja1!$A$1:$BE$648,56,FALSE)</f>
        <v>312.44</v>
      </c>
      <c r="M12" s="3" t="str">
        <f>VLOOKUP($A12,[1]Hoja1!$A$1:$BE$648,43,FALSE)</f>
        <v>http://rerda.com/img/p/2/1/6/8/2168.jpg</v>
      </c>
      <c r="N12" s="3">
        <f>VLOOKUP($A12,[1]Hoja1!$A$1:$BE$648,24,FALSE)</f>
        <v>24</v>
      </c>
      <c r="O12">
        <v>5</v>
      </c>
      <c r="P12">
        <v>5</v>
      </c>
      <c r="Q12">
        <v>5</v>
      </c>
      <c r="R12">
        <v>0.1</v>
      </c>
      <c r="S12" t="s">
        <v>1039</v>
      </c>
      <c r="T12" t="s">
        <v>1039</v>
      </c>
      <c r="U12" t="s">
        <v>1039</v>
      </c>
      <c r="V12" t="s">
        <v>1061</v>
      </c>
      <c r="W12" t="s">
        <v>1039</v>
      </c>
      <c r="X12" t="s">
        <v>1041</v>
      </c>
      <c r="Y12" t="s">
        <v>1062</v>
      </c>
      <c r="Z12" t="s">
        <v>1039</v>
      </c>
      <c r="AA12" t="s">
        <v>1039</v>
      </c>
      <c r="AB12" t="s">
        <v>1039</v>
      </c>
      <c r="AC12" t="s">
        <v>1039</v>
      </c>
      <c r="AD12" t="s">
        <v>1039</v>
      </c>
      <c r="AE12" t="s">
        <v>1039</v>
      </c>
      <c r="AF12" t="s">
        <v>1039</v>
      </c>
      <c r="AG12" t="s">
        <v>1039</v>
      </c>
      <c r="AH12" t="s">
        <v>1039</v>
      </c>
      <c r="AI12" t="s">
        <v>1039</v>
      </c>
      <c r="AJ12" t="s">
        <v>1039</v>
      </c>
      <c r="AK12" t="s">
        <v>1039</v>
      </c>
      <c r="AL12" t="s">
        <v>1039</v>
      </c>
      <c r="AM12" t="s">
        <v>1039</v>
      </c>
      <c r="AN12" t="s">
        <v>1039</v>
      </c>
      <c r="AO12" t="s">
        <v>1039</v>
      </c>
      <c r="AP12" t="s">
        <v>1039</v>
      </c>
      <c r="AQ12" t="s">
        <v>1039</v>
      </c>
    </row>
    <row r="13" spans="1:43" x14ac:dyDescent="0.25">
      <c r="A13">
        <v>503</v>
      </c>
      <c r="B13">
        <f>VLOOKUP(A13,[1]Hoja1!$A$1:$BE$648,13,FALSE)</f>
        <v>7710032</v>
      </c>
      <c r="C13" t="s">
        <v>313</v>
      </c>
      <c r="F13" t="str">
        <f>VLOOKUP($A13,[1]Hoja1!$A$1:$BE$648,30,FALSE)</f>
        <v>Bandera de PVC verde bosque con contorno negro. Ideal para gendarmería o ejército.</v>
      </c>
      <c r="G13">
        <f>VLOOKUP($A13,[1]Hoja1!$A$1:$BE$648,31,FALSE)</f>
        <v>0</v>
      </c>
      <c r="H13" t="s">
        <v>553</v>
      </c>
      <c r="I13" t="s">
        <v>554</v>
      </c>
      <c r="K13" s="3" t="str">
        <f>VLOOKUP($A13,[1]Hoja1!$A$1:$BE$648,32,FALSE)</f>
        <v>Ejército,Gendarmería,Bandera,Goma,PVC</v>
      </c>
      <c r="L13" s="3">
        <f>VLOOKUP($A13,[1]Hoja1!$A$1:$BE$648,56,FALSE)</f>
        <v>312.44</v>
      </c>
      <c r="M13" s="3" t="str">
        <f>VLOOKUP($A13,[1]Hoja1!$A$1:$BE$648,43,FALSE)</f>
        <v>http://rerda.com/img/p/2/1/7/3/2173.jpg</v>
      </c>
      <c r="N13" s="3">
        <f>VLOOKUP($A13,[1]Hoja1!$A$1:$BE$648,24,FALSE)</f>
        <v>3</v>
      </c>
      <c r="O13">
        <v>5</v>
      </c>
      <c r="P13">
        <v>5</v>
      </c>
      <c r="Q13">
        <v>5</v>
      </c>
      <c r="R13">
        <v>0.1</v>
      </c>
      <c r="S13" t="s">
        <v>1039</v>
      </c>
      <c r="T13" t="s">
        <v>1039</v>
      </c>
      <c r="U13" t="s">
        <v>1039</v>
      </c>
      <c r="V13" t="s">
        <v>1061</v>
      </c>
      <c r="W13" t="s">
        <v>1039</v>
      </c>
      <c r="X13" t="s">
        <v>1041</v>
      </c>
      <c r="Y13" t="s">
        <v>1062</v>
      </c>
      <c r="Z13" t="s">
        <v>1039</v>
      </c>
      <c r="AA13" t="s">
        <v>1039</v>
      </c>
      <c r="AB13" t="s">
        <v>1039</v>
      </c>
      <c r="AC13" t="s">
        <v>1039</v>
      </c>
      <c r="AD13" t="s">
        <v>1039</v>
      </c>
      <c r="AE13" t="s">
        <v>1039</v>
      </c>
      <c r="AF13" t="s">
        <v>1039</v>
      </c>
      <c r="AG13" t="s">
        <v>1039</v>
      </c>
      <c r="AH13" t="s">
        <v>1039</v>
      </c>
      <c r="AI13" t="s">
        <v>1039</v>
      </c>
      <c r="AJ13" t="s">
        <v>1039</v>
      </c>
      <c r="AK13" t="s">
        <v>1039</v>
      </c>
      <c r="AL13" t="s">
        <v>1039</v>
      </c>
      <c r="AM13" t="s">
        <v>1039</v>
      </c>
      <c r="AN13" t="s">
        <v>1039</v>
      </c>
      <c r="AO13" t="s">
        <v>1039</v>
      </c>
      <c r="AP13" t="s">
        <v>1039</v>
      </c>
      <c r="AQ13" t="s">
        <v>1039</v>
      </c>
    </row>
    <row r="14" spans="1:43" x14ac:dyDescent="0.25">
      <c r="A14">
        <v>502</v>
      </c>
      <c r="B14">
        <f>VLOOKUP(A14,[1]Hoja1!$A$1:$BE$648,13,FALSE)</f>
        <v>7710031</v>
      </c>
      <c r="C14" t="s">
        <v>312</v>
      </c>
      <c r="F14" t="str">
        <f>VLOOKUP($A14,[1]Hoja1!$A$1:$BE$648,30,FALSE)</f>
        <v>Bandera de PVC a baja visibilidad , con tonalidad grisácea y contorno negro.</v>
      </c>
      <c r="G14">
        <f>VLOOKUP($A14,[1]Hoja1!$A$1:$BE$648,31,FALSE)</f>
        <v>0</v>
      </c>
      <c r="H14" t="s">
        <v>553</v>
      </c>
      <c r="I14" t="s">
        <v>554</v>
      </c>
      <c r="K14" s="3" t="str">
        <f>VLOOKUP($A14,[1]Hoja1!$A$1:$BE$648,32,FALSE)</f>
        <v>Baja Visibilidad,Bandera,Goma,PVC</v>
      </c>
      <c r="L14" s="3">
        <f>VLOOKUP($A14,[1]Hoja1!$A$1:$BE$648,56,FALSE)</f>
        <v>312.44</v>
      </c>
      <c r="M14" s="3" t="str">
        <f>VLOOKUP($A14,[1]Hoja1!$A$1:$BE$648,43,FALSE)</f>
        <v>http://rerda.com/img/p/2/1/7/0/2170.jpg</v>
      </c>
      <c r="N14" s="3">
        <f>VLOOKUP($A14,[1]Hoja1!$A$1:$BE$648,24,FALSE)</f>
        <v>37</v>
      </c>
      <c r="O14">
        <v>5</v>
      </c>
      <c r="P14">
        <v>5</v>
      </c>
      <c r="Q14">
        <v>5</v>
      </c>
      <c r="R14">
        <v>0.1</v>
      </c>
      <c r="S14" t="s">
        <v>1039</v>
      </c>
      <c r="T14" t="s">
        <v>1039</v>
      </c>
      <c r="U14" t="s">
        <v>1039</v>
      </c>
      <c r="V14" t="s">
        <v>1061</v>
      </c>
      <c r="W14" t="s">
        <v>1057</v>
      </c>
      <c r="X14" t="s">
        <v>1041</v>
      </c>
      <c r="Y14" t="s">
        <v>1062</v>
      </c>
      <c r="Z14" t="s">
        <v>1039</v>
      </c>
      <c r="AA14" t="s">
        <v>1039</v>
      </c>
      <c r="AB14" t="s">
        <v>1039</v>
      </c>
      <c r="AC14" t="s">
        <v>1039</v>
      </c>
      <c r="AD14" t="s">
        <v>1039</v>
      </c>
      <c r="AE14" t="s">
        <v>1039</v>
      </c>
      <c r="AF14" t="s">
        <v>1039</v>
      </c>
      <c r="AG14" t="s">
        <v>1039</v>
      </c>
      <c r="AH14" t="s">
        <v>1039</v>
      </c>
      <c r="AI14" t="s">
        <v>1039</v>
      </c>
      <c r="AJ14" t="s">
        <v>1039</v>
      </c>
      <c r="AK14" t="s">
        <v>1039</v>
      </c>
      <c r="AL14" t="s">
        <v>1039</v>
      </c>
      <c r="AM14" t="s">
        <v>1039</v>
      </c>
      <c r="AN14" t="s">
        <v>1039</v>
      </c>
      <c r="AO14" t="s">
        <v>1039</v>
      </c>
      <c r="AP14" t="s">
        <v>1039</v>
      </c>
      <c r="AQ14" t="s">
        <v>1039</v>
      </c>
    </row>
    <row r="15" spans="1:43" x14ac:dyDescent="0.25">
      <c r="A15">
        <v>223</v>
      </c>
      <c r="B15">
        <f>VLOOKUP(A15,[1]Hoja1!$A$1:$BE$648,13,FALSE)</f>
        <v>7701136</v>
      </c>
      <c r="C15" t="s">
        <v>163</v>
      </c>
      <c r="F15" t="str">
        <f>VLOOKUP($A15,[1]Hoja1!$A$1:$BE$648,30,FALSE)</f>
        <v>Bandera Argentina Bordada Larga para brazo.</v>
      </c>
      <c r="G15">
        <f>VLOOKUP($A15,[1]Hoja1!$A$1:$BE$648,31,FALSE)</f>
        <v>0</v>
      </c>
      <c r="H15" t="s">
        <v>553</v>
      </c>
      <c r="I15" t="s">
        <v>554</v>
      </c>
      <c r="K15" s="3" t="str">
        <f>VLOOKUP($A15,[1]Hoja1!$A$1:$BE$648,32,FALSE)</f>
        <v>Bandera Argentina,Larga</v>
      </c>
      <c r="L15" s="3">
        <f>VLOOKUP($A15,[1]Hoja1!$A$1:$BE$648,56,FALSE)</f>
        <v>213.26</v>
      </c>
      <c r="M15" s="3" t="str">
        <f>VLOOKUP($A15,[1]Hoja1!$A$1:$BE$648,43,FALSE)</f>
        <v>http://rerda.com/img/p/1/0/2/9/1029.jpg</v>
      </c>
      <c r="N15" s="3">
        <f>VLOOKUP($A15,[1]Hoja1!$A$1:$BE$648,24,FALSE)</f>
        <v>22</v>
      </c>
      <c r="O15">
        <v>5</v>
      </c>
      <c r="P15">
        <v>5</v>
      </c>
      <c r="Q15">
        <v>5</v>
      </c>
      <c r="R15">
        <v>0.1</v>
      </c>
      <c r="S15" t="s">
        <v>1039</v>
      </c>
      <c r="T15" t="s">
        <v>1056</v>
      </c>
      <c r="U15" t="s">
        <v>1039</v>
      </c>
      <c r="V15" t="s">
        <v>1040</v>
      </c>
      <c r="W15" t="s">
        <v>1063</v>
      </c>
      <c r="X15" t="s">
        <v>1064</v>
      </c>
      <c r="Y15" t="s">
        <v>1065</v>
      </c>
      <c r="Z15" t="s">
        <v>1060</v>
      </c>
      <c r="AA15" t="s">
        <v>1039</v>
      </c>
      <c r="AB15" t="s">
        <v>1039</v>
      </c>
      <c r="AC15" t="s">
        <v>1039</v>
      </c>
      <c r="AD15" t="s">
        <v>1039</v>
      </c>
      <c r="AE15" t="s">
        <v>1039</v>
      </c>
      <c r="AF15" t="s">
        <v>1039</v>
      </c>
      <c r="AG15" t="s">
        <v>1039</v>
      </c>
      <c r="AH15" t="s">
        <v>1039</v>
      </c>
      <c r="AI15" t="s">
        <v>1039</v>
      </c>
      <c r="AJ15" t="s">
        <v>1039</v>
      </c>
      <c r="AK15" t="s">
        <v>1039</v>
      </c>
      <c r="AL15" t="s">
        <v>1039</v>
      </c>
      <c r="AM15" t="s">
        <v>1039</v>
      </c>
      <c r="AN15" t="s">
        <v>1039</v>
      </c>
      <c r="AO15" t="s">
        <v>1039</v>
      </c>
      <c r="AP15" t="s">
        <v>1039</v>
      </c>
      <c r="AQ15" t="s">
        <v>1039</v>
      </c>
    </row>
    <row r="16" spans="1:43" x14ac:dyDescent="0.25">
      <c r="A16">
        <v>224</v>
      </c>
      <c r="B16">
        <f>VLOOKUP(A16,[1]Hoja1!$A$1:$BE$648,13,FALSE)</f>
        <v>7701137</v>
      </c>
      <c r="C16" t="s">
        <v>164</v>
      </c>
      <c r="F16" t="str">
        <f>VLOOKUP($A16,[1]Hoja1!$A$1:$BE$648,30,FALSE)</f>
        <v>Bandera Argentina Bordada Larga Baja Visibilidad para brazo.</v>
      </c>
      <c r="G16">
        <f>VLOOKUP($A16,[1]Hoja1!$A$1:$BE$648,31,FALSE)</f>
        <v>0</v>
      </c>
      <c r="H16" t="s">
        <v>553</v>
      </c>
      <c r="I16" t="s">
        <v>554</v>
      </c>
      <c r="K16" s="3" t="str">
        <f>VLOOKUP($A16,[1]Hoja1!$A$1:$BE$648,32,FALSE)</f>
        <v>Baja Visibilidad,Bandera</v>
      </c>
      <c r="L16" s="3">
        <f>VLOOKUP($A16,[1]Hoja1!$A$1:$BE$648,56,FALSE)</f>
        <v>196.72</v>
      </c>
      <c r="M16" s="3" t="str">
        <f>VLOOKUP($A16,[1]Hoja1!$A$1:$BE$648,43,FALSE)</f>
        <v>http://rerda.com/img/p/1/0/3/0/1030.jpg</v>
      </c>
      <c r="N16" s="3">
        <f>VLOOKUP($A16,[1]Hoja1!$A$1:$BE$648,24,FALSE)</f>
        <v>20</v>
      </c>
      <c r="O16">
        <v>5</v>
      </c>
      <c r="P16">
        <v>5</v>
      </c>
      <c r="Q16">
        <v>5</v>
      </c>
      <c r="R16">
        <v>0.1</v>
      </c>
      <c r="S16" t="s">
        <v>1039</v>
      </c>
      <c r="T16" t="s">
        <v>1056</v>
      </c>
      <c r="U16" t="s">
        <v>1039</v>
      </c>
      <c r="V16" t="s">
        <v>1040</v>
      </c>
      <c r="W16" t="s">
        <v>1066</v>
      </c>
      <c r="X16" t="s">
        <v>1067</v>
      </c>
      <c r="Y16" t="s">
        <v>1068</v>
      </c>
      <c r="Z16" t="s">
        <v>1060</v>
      </c>
      <c r="AA16" t="s">
        <v>1039</v>
      </c>
      <c r="AB16" t="s">
        <v>1039</v>
      </c>
      <c r="AC16" t="s">
        <v>1039</v>
      </c>
      <c r="AD16" t="s">
        <v>1039</v>
      </c>
      <c r="AE16" t="s">
        <v>1039</v>
      </c>
      <c r="AF16" t="s">
        <v>1039</v>
      </c>
      <c r="AG16" t="s">
        <v>1039</v>
      </c>
      <c r="AH16" t="s">
        <v>1039</v>
      </c>
      <c r="AI16" t="s">
        <v>1039</v>
      </c>
      <c r="AJ16" t="s">
        <v>1039</v>
      </c>
      <c r="AK16" t="s">
        <v>1039</v>
      </c>
      <c r="AL16" t="s">
        <v>1039</v>
      </c>
      <c r="AM16" t="s">
        <v>1039</v>
      </c>
      <c r="AN16" t="s">
        <v>1039</v>
      </c>
      <c r="AO16" t="s">
        <v>1039</v>
      </c>
      <c r="AP16" t="s">
        <v>1039</v>
      </c>
      <c r="AQ16" t="s">
        <v>1039</v>
      </c>
    </row>
    <row r="17" spans="1:43" x14ac:dyDescent="0.25">
      <c r="A17">
        <v>320</v>
      </c>
      <c r="B17">
        <f>VLOOKUP(A17,[1]Hoja1!$A$1:$BE$648,13,FALSE)</f>
        <v>8513175</v>
      </c>
      <c r="C17" t="s">
        <v>218</v>
      </c>
      <c r="F17" t="str">
        <f>VLOOKUP($A17,[1]Hoja1!$A$1:$BE$648,30,FALSE)</f>
        <v>Incluye dos piezas para intruducir el paño limpiador y estuche de plástico.</v>
      </c>
      <c r="G17">
        <f>VLOOKUP($A17,[1]Hoja1!$A$1:$BE$648,31,FALSE)</f>
        <v>0</v>
      </c>
      <c r="H17" t="s">
        <v>553</v>
      </c>
      <c r="I17" t="s">
        <v>554</v>
      </c>
      <c r="K17" s="3" t="str">
        <f>VLOOKUP($A17,[1]Hoja1!$A$1:$BE$648,32,FALSE)</f>
        <v>Policía,Penitenciaría,Ejército,Infantería,Gendarmería,Fuerzas Especiales</v>
      </c>
      <c r="L17" s="3">
        <f>VLOOKUP($A17,[1]Hoja1!$A$1:$BE$648,56,FALSE)</f>
        <v>0</v>
      </c>
      <c r="M17" s="3" t="str">
        <f>VLOOKUP($A17,[1]Hoja1!$A$1:$BE$648,43,FALSE)</f>
        <v>http://rerda.com/img/p/1/3/3/3/1333.jpg</v>
      </c>
      <c r="N17" s="3">
        <f>VLOOKUP($A17,[1]Hoja1!$A$1:$BE$648,24,FALSE)</f>
        <v>4</v>
      </c>
      <c r="O17">
        <v>5</v>
      </c>
      <c r="P17">
        <v>5</v>
      </c>
      <c r="Q17">
        <v>5</v>
      </c>
      <c r="R17">
        <v>0.1</v>
      </c>
      <c r="S17" t="s">
        <v>1039</v>
      </c>
      <c r="T17" t="s">
        <v>1039</v>
      </c>
      <c r="U17" t="s">
        <v>1039</v>
      </c>
      <c r="V17" t="s">
        <v>1069</v>
      </c>
      <c r="W17" t="s">
        <v>1070</v>
      </c>
      <c r="X17" t="s">
        <v>1071</v>
      </c>
      <c r="Y17" t="s">
        <v>1072</v>
      </c>
      <c r="Z17" t="s">
        <v>1072</v>
      </c>
      <c r="AA17" t="s">
        <v>1039</v>
      </c>
      <c r="AB17" t="s">
        <v>1039</v>
      </c>
      <c r="AC17" t="s">
        <v>1039</v>
      </c>
      <c r="AD17" t="s">
        <v>1039</v>
      </c>
      <c r="AE17" t="s">
        <v>1039</v>
      </c>
      <c r="AF17" t="s">
        <v>1039</v>
      </c>
      <c r="AG17" t="s">
        <v>1039</v>
      </c>
      <c r="AH17" t="s">
        <v>1039</v>
      </c>
      <c r="AI17" t="s">
        <v>1039</v>
      </c>
      <c r="AJ17" t="s">
        <v>1039</v>
      </c>
      <c r="AK17" t="s">
        <v>1039</v>
      </c>
      <c r="AL17" t="s">
        <v>1039</v>
      </c>
      <c r="AM17" t="s">
        <v>1039</v>
      </c>
      <c r="AN17" t="s">
        <v>1039</v>
      </c>
      <c r="AO17" t="s">
        <v>1039</v>
      </c>
      <c r="AP17" t="s">
        <v>1039</v>
      </c>
      <c r="AQ17" t="s">
        <v>1039</v>
      </c>
    </row>
    <row r="18" spans="1:43" x14ac:dyDescent="0.25">
      <c r="A18">
        <v>69</v>
      </c>
      <c r="B18">
        <f>VLOOKUP(A18,[1]Hoja1!$A$1:$BE$648,13,FALSE)</f>
        <v>8505822</v>
      </c>
      <c r="C18" t="s">
        <v>57</v>
      </c>
      <c r="F18" t="str">
        <f>VLOOKUP($A18,[1]Hoja1!$A$1:$BE$648,30,FALSE)</f>
        <v>Para colocar en gorra.</v>
      </c>
      <c r="G18">
        <f>VLOOKUP($A18,[1]Hoja1!$A$1:$BE$648,31,FALSE)</f>
        <v>0</v>
      </c>
      <c r="H18" t="s">
        <v>553</v>
      </c>
      <c r="I18" t="s">
        <v>555</v>
      </c>
      <c r="K18" s="3" t="str">
        <f>VLOOKUP($A18,[1]Hoja1!$A$1:$BE$648,32,FALSE)</f>
        <v>Barbijo,Soutach</v>
      </c>
      <c r="L18" s="3">
        <f>VLOOKUP($A18,[1]Hoja1!$A$1:$BE$648,56,FALSE)</f>
        <v>648</v>
      </c>
      <c r="M18" s="3" t="str">
        <f>VLOOKUP($A18,[1]Hoja1!$A$1:$BE$648,43,FALSE)</f>
        <v>http://rerda.com/img/p/4/9/1/491.jpg</v>
      </c>
      <c r="N18" s="3">
        <f>VLOOKUP($A18,[1]Hoja1!$A$1:$BE$648,24,FALSE)</f>
        <v>0</v>
      </c>
      <c r="O18">
        <v>5</v>
      </c>
      <c r="P18">
        <v>5</v>
      </c>
      <c r="Q18">
        <v>5</v>
      </c>
      <c r="R18">
        <v>0.1</v>
      </c>
      <c r="S18" t="s">
        <v>1039</v>
      </c>
      <c r="T18" t="s">
        <v>1039</v>
      </c>
      <c r="U18" t="s">
        <v>1039</v>
      </c>
      <c r="V18" t="s">
        <v>1039</v>
      </c>
      <c r="W18" t="s">
        <v>1039</v>
      </c>
      <c r="X18" t="s">
        <v>1039</v>
      </c>
      <c r="Y18" t="s">
        <v>1039</v>
      </c>
      <c r="Z18" t="s">
        <v>1039</v>
      </c>
      <c r="AA18" t="s">
        <v>1039</v>
      </c>
      <c r="AB18" t="s">
        <v>1039</v>
      </c>
      <c r="AC18" t="s">
        <v>1039</v>
      </c>
      <c r="AD18" t="s">
        <v>1039</v>
      </c>
      <c r="AE18" t="s">
        <v>1039</v>
      </c>
      <c r="AF18" t="s">
        <v>1039</v>
      </c>
      <c r="AG18" t="s">
        <v>1039</v>
      </c>
      <c r="AH18" t="s">
        <v>1039</v>
      </c>
      <c r="AI18" t="s">
        <v>1039</v>
      </c>
      <c r="AJ18" t="s">
        <v>1039</v>
      </c>
      <c r="AK18" t="s">
        <v>1039</v>
      </c>
      <c r="AL18" t="s">
        <v>1039</v>
      </c>
      <c r="AM18" t="s">
        <v>1039</v>
      </c>
      <c r="AN18" t="s">
        <v>1039</v>
      </c>
      <c r="AO18" t="s">
        <v>1039</v>
      </c>
      <c r="AP18" t="s">
        <v>1039</v>
      </c>
      <c r="AQ18" t="s">
        <v>1039</v>
      </c>
    </row>
    <row r="19" spans="1:43" x14ac:dyDescent="0.25">
      <c r="A19">
        <v>71</v>
      </c>
      <c r="B19">
        <f>VLOOKUP(A19,[1]Hoja1!$A$1:$BE$648,13,FALSE)</f>
        <v>8505823</v>
      </c>
      <c r="C19" t="s">
        <v>59</v>
      </c>
      <c r="F19">
        <f>VLOOKUP($A19,[1]Hoja1!$A$1:$BE$648,30,FALSE)</f>
        <v>0</v>
      </c>
      <c r="G19">
        <f>VLOOKUP($A19,[1]Hoja1!$A$1:$BE$648,31,FALSE)</f>
        <v>0</v>
      </c>
      <c r="H19" t="s">
        <v>553</v>
      </c>
      <c r="I19" t="s">
        <v>555</v>
      </c>
      <c r="K19" s="3" t="str">
        <f>VLOOKUP($A19,[1]Hoja1!$A$1:$BE$648,32,FALSE)</f>
        <v>Cordón,Barbijo</v>
      </c>
      <c r="L19" s="3">
        <f>VLOOKUP($A19,[1]Hoja1!$A$1:$BE$648,56,FALSE)</f>
        <v>913.45</v>
      </c>
      <c r="M19" s="3" t="str">
        <f>VLOOKUP($A19,[1]Hoja1!$A$1:$BE$648,43,FALSE)</f>
        <v>http://rerda.com/img/p/4/9/3/493.jpg</v>
      </c>
      <c r="N19" s="3">
        <f>VLOOKUP($A19,[1]Hoja1!$A$1:$BE$648,24,FALSE)</f>
        <v>38</v>
      </c>
      <c r="O19">
        <v>5</v>
      </c>
      <c r="P19">
        <v>5</v>
      </c>
      <c r="Q19">
        <v>5</v>
      </c>
      <c r="R19">
        <v>0.1</v>
      </c>
      <c r="S19" t="s">
        <v>1039</v>
      </c>
      <c r="T19" t="s">
        <v>1039</v>
      </c>
      <c r="U19" t="s">
        <v>1039</v>
      </c>
      <c r="V19" t="s">
        <v>1039</v>
      </c>
      <c r="W19" t="s">
        <v>1039</v>
      </c>
      <c r="X19" t="s">
        <v>1039</v>
      </c>
      <c r="Y19" t="s">
        <v>1039</v>
      </c>
      <c r="Z19" t="s">
        <v>1039</v>
      </c>
      <c r="AA19" t="s">
        <v>1039</v>
      </c>
      <c r="AB19" t="s">
        <v>1039</v>
      </c>
      <c r="AC19" t="s">
        <v>1039</v>
      </c>
      <c r="AD19" t="s">
        <v>1039</v>
      </c>
      <c r="AE19" t="s">
        <v>1039</v>
      </c>
      <c r="AF19" t="s">
        <v>1039</v>
      </c>
      <c r="AG19" t="s">
        <v>1039</v>
      </c>
      <c r="AH19" t="s">
        <v>1039</v>
      </c>
      <c r="AI19" t="s">
        <v>1039</v>
      </c>
      <c r="AJ19" t="s">
        <v>1039</v>
      </c>
      <c r="AK19" t="s">
        <v>1039</v>
      </c>
      <c r="AL19" t="s">
        <v>1039</v>
      </c>
      <c r="AM19" t="s">
        <v>1039</v>
      </c>
      <c r="AN19" t="s">
        <v>1039</v>
      </c>
      <c r="AO19" t="s">
        <v>1039</v>
      </c>
      <c r="AP19" t="s">
        <v>1039</v>
      </c>
      <c r="AQ19" t="s">
        <v>1039</v>
      </c>
    </row>
    <row r="20" spans="1:43" x14ac:dyDescent="0.25">
      <c r="A20">
        <v>779</v>
      </c>
      <c r="B20">
        <f>VLOOKUP(A20,[1]Hoja1!$A$1:$BE$648,13,FALSE)</f>
        <v>8505820</v>
      </c>
      <c r="C20" t="s">
        <v>379</v>
      </c>
      <c r="F20" t="str">
        <f>VLOOKUP($A20,[1]Hoja1!$A$1:$BE$648,30,FALSE)</f>
        <v>Barbijo de poliamida compuesto por dos cordones extensibles y 4 pasadores regulables. Ideal para la gorra plato.</v>
      </c>
      <c r="G20">
        <f>VLOOKUP($A20,[1]Hoja1!$A$1:$BE$648,31,FALSE)</f>
        <v>0</v>
      </c>
      <c r="H20" t="s">
        <v>553</v>
      </c>
      <c r="I20" t="s">
        <v>555</v>
      </c>
      <c r="K20" s="3" t="str">
        <f>VLOOKUP($A20,[1]Hoja1!$A$1:$BE$648,32,FALSE)</f>
        <v>Cordón,Barbijo</v>
      </c>
      <c r="L20" s="3">
        <f>VLOOKUP($A20,[1]Hoja1!$A$1:$BE$648,56,FALSE)</f>
        <v>914.75</v>
      </c>
      <c r="M20" s="3" t="str">
        <f>VLOOKUP($A20,[1]Hoja1!$A$1:$BE$648,43,FALSE)</f>
        <v>http://rerda.com/img/p/3/6/9/4/3694.jpg</v>
      </c>
      <c r="N20" s="3">
        <f>VLOOKUP($A20,[1]Hoja1!$A$1:$BE$648,24,FALSE)</f>
        <v>11</v>
      </c>
      <c r="O20">
        <v>5</v>
      </c>
      <c r="P20">
        <v>5</v>
      </c>
      <c r="Q20">
        <v>5</v>
      </c>
      <c r="R20">
        <v>0.1</v>
      </c>
      <c r="S20" t="s">
        <v>1039</v>
      </c>
      <c r="T20" t="s">
        <v>1039</v>
      </c>
      <c r="U20" t="s">
        <v>1039</v>
      </c>
      <c r="V20" t="s">
        <v>1073</v>
      </c>
      <c r="W20" t="s">
        <v>1074</v>
      </c>
      <c r="X20" t="s">
        <v>1039</v>
      </c>
      <c r="Y20" t="s">
        <v>1039</v>
      </c>
      <c r="Z20" t="s">
        <v>1039</v>
      </c>
      <c r="AA20" t="s">
        <v>1039</v>
      </c>
      <c r="AB20" t="s">
        <v>1039</v>
      </c>
      <c r="AC20" t="s">
        <v>1039</v>
      </c>
      <c r="AD20" t="s">
        <v>1039</v>
      </c>
      <c r="AE20" t="s">
        <v>1039</v>
      </c>
      <c r="AF20" t="s">
        <v>1039</v>
      </c>
      <c r="AG20" t="s">
        <v>1075</v>
      </c>
      <c r="AH20" t="s">
        <v>1039</v>
      </c>
      <c r="AI20" t="s">
        <v>1039</v>
      </c>
      <c r="AJ20" t="s">
        <v>1039</v>
      </c>
      <c r="AK20" t="s">
        <v>1039</v>
      </c>
      <c r="AL20" t="s">
        <v>1039</v>
      </c>
      <c r="AM20" t="s">
        <v>1039</v>
      </c>
      <c r="AN20" t="s">
        <v>1039</v>
      </c>
      <c r="AO20" t="s">
        <v>1072</v>
      </c>
      <c r="AP20" t="s">
        <v>1039</v>
      </c>
      <c r="AQ20" t="s">
        <v>1039</v>
      </c>
    </row>
    <row r="21" spans="1:43" x14ac:dyDescent="0.25">
      <c r="A21">
        <v>388</v>
      </c>
      <c r="B21">
        <f>VLOOKUP(A21,[1]Hoja1!$A$1:$BE$648,13,FALSE)</f>
        <v>7707502</v>
      </c>
      <c r="C21" t="s">
        <v>261</v>
      </c>
      <c r="F21" t="str">
        <f>VLOOKUP($A21,[1]Hoja1!$A$1:$BE$648,30,FALSE)</f>
        <v xml:space="preserve">Barra metálica del curso de cadetes para las distintas fuerzas: Liceo Militar, Ejército, etc. Con 2 (dos) alambres para asegurar a la prenda. </v>
      </c>
      <c r="G21">
        <f>VLOOKUP($A21,[1]Hoja1!$A$1:$BE$648,31,FALSE)</f>
        <v>0</v>
      </c>
      <c r="H21" t="s">
        <v>553</v>
      </c>
      <c r="I21" t="s">
        <v>559</v>
      </c>
      <c r="K21" s="3" t="str">
        <f>VLOOKUP($A21,[1]Hoja1!$A$1:$BE$648,32,FALSE)</f>
        <v>Ejército,Infantería,LMGE,Cadete,L.M.G.E.,Liceo,Militar,Barra Dorada</v>
      </c>
      <c r="L21" s="3">
        <f>VLOOKUP($A21,[1]Hoja1!$A$1:$BE$648,56,FALSE)</f>
        <v>162</v>
      </c>
      <c r="M21" s="3" t="str">
        <f>VLOOKUP($A21,[1]Hoja1!$A$1:$BE$648,43,FALSE)</f>
        <v>http://rerda.com/img/p/1/5/2/0/1520.jpg</v>
      </c>
      <c r="N21" s="3">
        <f>VLOOKUP($A21,[1]Hoja1!$A$1:$BE$648,24,FALSE)</f>
        <v>100</v>
      </c>
      <c r="O21">
        <v>5</v>
      </c>
      <c r="P21">
        <v>5</v>
      </c>
      <c r="Q21">
        <v>5</v>
      </c>
      <c r="R21">
        <v>0.1</v>
      </c>
      <c r="S21" t="s">
        <v>1039</v>
      </c>
      <c r="T21" t="s">
        <v>1039</v>
      </c>
      <c r="U21" t="s">
        <v>1039</v>
      </c>
      <c r="V21" t="s">
        <v>1076</v>
      </c>
      <c r="W21" t="s">
        <v>1077</v>
      </c>
      <c r="X21" t="s">
        <v>1078</v>
      </c>
      <c r="Y21" t="s">
        <v>1079</v>
      </c>
      <c r="Z21" t="s">
        <v>1039</v>
      </c>
      <c r="AA21" t="s">
        <v>1039</v>
      </c>
      <c r="AB21" t="s">
        <v>1039</v>
      </c>
      <c r="AC21" t="s">
        <v>1039</v>
      </c>
      <c r="AD21" t="s">
        <v>1039</v>
      </c>
      <c r="AE21" t="s">
        <v>1039</v>
      </c>
      <c r="AF21" t="s">
        <v>1039</v>
      </c>
      <c r="AG21" t="s">
        <v>1039</v>
      </c>
      <c r="AH21" t="s">
        <v>1039</v>
      </c>
      <c r="AI21" t="s">
        <v>1039</v>
      </c>
      <c r="AJ21" t="s">
        <v>1039</v>
      </c>
      <c r="AK21" t="s">
        <v>1039</v>
      </c>
      <c r="AL21" t="s">
        <v>1039</v>
      </c>
      <c r="AM21" t="s">
        <v>1039</v>
      </c>
      <c r="AN21" t="s">
        <v>1039</v>
      </c>
      <c r="AO21" t="s">
        <v>1039</v>
      </c>
      <c r="AP21" t="s">
        <v>1039</v>
      </c>
      <c r="AQ21" t="s">
        <v>1039</v>
      </c>
    </row>
    <row r="22" spans="1:43" x14ac:dyDescent="0.25">
      <c r="A22">
        <v>1170</v>
      </c>
      <c r="B22">
        <f>VLOOKUP(A22,[1]Hoja1!$A$1:$BE$648,13,FALSE)</f>
        <v>8505151</v>
      </c>
      <c r="C22" t="s">
        <v>530</v>
      </c>
      <c r="F22" t="str">
        <f>VLOOKUP($A22,[1]Hoja1!$A$1:$BE$648,30,FALSE)</f>
        <v>Base acrílica para colocar rombos metálicos y armar una insignia.  Ideal para armar jerarquía de Oficial Subayudante y Ayudante.</v>
      </c>
      <c r="G22" t="str">
        <f>VLOOKUP($A22,[1]Hoja1!$A$1:$BE$648,31,FALSE)</f>
        <v>Confeccionada en acrílico marrón oscuro.  Cuenta con un alfiler de gancho adherido al dorso.</v>
      </c>
      <c r="H22" t="s">
        <v>553</v>
      </c>
      <c r="I22" t="s">
        <v>560</v>
      </c>
      <c r="K22" s="3">
        <f>VLOOKUP($A22,[1]Hoja1!$A$1:$BE$648,32,FALSE)</f>
        <v>0</v>
      </c>
      <c r="L22" s="3">
        <f>VLOOKUP($A22,[1]Hoja1!$A$1:$BE$648,56,FALSE)</f>
        <v>216</v>
      </c>
      <c r="M22" s="3" t="str">
        <f>VLOOKUP($A22,[1]Hoja1!$A$1:$BE$648,43,FALSE)</f>
        <v>http://rerda.com/img/p/6/2/3/5/6235.jpg,http://rerda.com/img/p/6/2/3/6/6236.jpg</v>
      </c>
      <c r="N22" s="3">
        <f>VLOOKUP($A22,[1]Hoja1!$A$1:$BE$648,24,FALSE)</f>
        <v>7</v>
      </c>
      <c r="O22">
        <v>5</v>
      </c>
      <c r="P22">
        <v>5</v>
      </c>
      <c r="Q22">
        <v>5</v>
      </c>
      <c r="R22">
        <v>0.1</v>
      </c>
      <c r="S22" t="s">
        <v>1080</v>
      </c>
      <c r="T22" t="s">
        <v>1039</v>
      </c>
      <c r="U22" t="s">
        <v>1039</v>
      </c>
      <c r="V22" t="s">
        <v>1081</v>
      </c>
      <c r="W22" t="s">
        <v>1082</v>
      </c>
      <c r="X22" t="s">
        <v>1067</v>
      </c>
      <c r="Y22" t="s">
        <v>1067</v>
      </c>
      <c r="Z22" t="s">
        <v>1039</v>
      </c>
      <c r="AA22" t="s">
        <v>1039</v>
      </c>
      <c r="AB22" t="s">
        <v>1039</v>
      </c>
      <c r="AC22" t="s">
        <v>1039</v>
      </c>
      <c r="AD22" t="s">
        <v>1039</v>
      </c>
      <c r="AE22" t="s">
        <v>1039</v>
      </c>
      <c r="AF22" t="s">
        <v>1039</v>
      </c>
      <c r="AG22" t="s">
        <v>1039</v>
      </c>
      <c r="AH22" t="s">
        <v>1039</v>
      </c>
      <c r="AI22" t="s">
        <v>1039</v>
      </c>
      <c r="AJ22" t="s">
        <v>1039</v>
      </c>
      <c r="AK22" t="s">
        <v>1039</v>
      </c>
      <c r="AL22" t="s">
        <v>1039</v>
      </c>
      <c r="AM22" t="s">
        <v>1039</v>
      </c>
      <c r="AN22" t="s">
        <v>1039</v>
      </c>
      <c r="AO22" t="s">
        <v>1039</v>
      </c>
      <c r="AP22" t="s">
        <v>1039</v>
      </c>
      <c r="AQ22" t="s">
        <v>1039</v>
      </c>
    </row>
    <row r="23" spans="1:43" x14ac:dyDescent="0.25">
      <c r="A23">
        <v>1171</v>
      </c>
      <c r="B23">
        <f>VLOOKUP(A23,[1]Hoja1!$A$1:$BE$648,13,FALSE)</f>
        <v>8505133</v>
      </c>
      <c r="C23" t="s">
        <v>531</v>
      </c>
      <c r="F23" t="str">
        <f>VLOOKUP($A23,[1]Hoja1!$A$1:$BE$648,30,FALSE)</f>
        <v>Base acrílica para colocar rombos metálicos y armar una insignia.  Ideal para armar jerarquía de Oficial Inspector y Subinspector.</v>
      </c>
      <c r="G23" t="str">
        <f>VLOOKUP($A23,[1]Hoja1!$A$1:$BE$648,31,FALSE)</f>
        <v>Confeccionada en acrílico marrón oscuro.  Cuenta con un alfiler de gancho adherido al dorso.</v>
      </c>
      <c r="H23" t="s">
        <v>553</v>
      </c>
      <c r="I23" t="s">
        <v>560</v>
      </c>
      <c r="K23" s="3">
        <f>VLOOKUP($A23,[1]Hoja1!$A$1:$BE$648,32,FALSE)</f>
        <v>0</v>
      </c>
      <c r="L23" s="3">
        <f>VLOOKUP($A23,[1]Hoja1!$A$1:$BE$648,56,FALSE)</f>
        <v>216</v>
      </c>
      <c r="M23" s="3" t="str">
        <f>VLOOKUP($A23,[1]Hoja1!$A$1:$BE$648,43,FALSE)</f>
        <v>http://rerda.com/img/p/6/2/3/8/6238.jpg</v>
      </c>
      <c r="N23" s="3">
        <f>VLOOKUP($A23,[1]Hoja1!$A$1:$BE$648,24,FALSE)</f>
        <v>14</v>
      </c>
      <c r="O23">
        <v>5</v>
      </c>
      <c r="P23">
        <v>5</v>
      </c>
      <c r="Q23">
        <v>5</v>
      </c>
      <c r="R23">
        <v>0.1</v>
      </c>
      <c r="S23" t="s">
        <v>1083</v>
      </c>
      <c r="T23" t="s">
        <v>1039</v>
      </c>
      <c r="U23" t="s">
        <v>1039</v>
      </c>
      <c r="V23" t="s">
        <v>1081</v>
      </c>
      <c r="W23" t="s">
        <v>1084</v>
      </c>
      <c r="X23" t="s">
        <v>1067</v>
      </c>
      <c r="Y23" t="s">
        <v>1085</v>
      </c>
      <c r="Z23" t="s">
        <v>1039</v>
      </c>
      <c r="AA23" t="s">
        <v>1039</v>
      </c>
      <c r="AB23" t="s">
        <v>1039</v>
      </c>
      <c r="AC23" t="s">
        <v>1039</v>
      </c>
      <c r="AD23" t="s">
        <v>1039</v>
      </c>
      <c r="AE23" t="s">
        <v>1039</v>
      </c>
      <c r="AF23" t="s">
        <v>1039</v>
      </c>
      <c r="AG23" t="s">
        <v>1039</v>
      </c>
      <c r="AH23" t="s">
        <v>1039</v>
      </c>
      <c r="AI23" t="s">
        <v>1039</v>
      </c>
      <c r="AJ23" t="s">
        <v>1039</v>
      </c>
      <c r="AK23" t="s">
        <v>1039</v>
      </c>
      <c r="AL23" t="s">
        <v>1039</v>
      </c>
      <c r="AM23" t="s">
        <v>1039</v>
      </c>
      <c r="AN23" t="s">
        <v>1039</v>
      </c>
      <c r="AO23" t="s">
        <v>1039</v>
      </c>
      <c r="AP23" t="s">
        <v>1039</v>
      </c>
      <c r="AQ23" t="s">
        <v>1039</v>
      </c>
    </row>
    <row r="24" spans="1:43" x14ac:dyDescent="0.25">
      <c r="A24">
        <v>1196</v>
      </c>
      <c r="B24">
        <f>VLOOKUP(A24,[1]Hoja1!$A$1:$BE$648,13,FALSE)</f>
        <v>8505162</v>
      </c>
      <c r="C24" t="s">
        <v>536</v>
      </c>
      <c r="F24" t="str">
        <f>VLOOKUP($A24,[1]Hoja1!$A$1:$BE$648,30,FALSE)</f>
        <v>Base acrílica para colocar rombos metálicos y armar una insignia.</v>
      </c>
      <c r="G24" t="str">
        <f>VLOOKUP($A24,[1]Hoja1!$A$1:$BE$648,31,FALSE)</f>
        <v>Confeccionada en acrílico marrón oscuro.  Cuenta con un alfiler de gancho adherido al dorso.</v>
      </c>
      <c r="H24" t="s">
        <v>553</v>
      </c>
      <c r="I24" t="s">
        <v>560</v>
      </c>
      <c r="K24" s="3">
        <f>VLOOKUP($A24,[1]Hoja1!$A$1:$BE$648,32,FALSE)</f>
        <v>0</v>
      </c>
      <c r="L24" s="3">
        <f>VLOOKUP($A24,[1]Hoja1!$A$1:$BE$648,56,FALSE)</f>
        <v>216</v>
      </c>
      <c r="M24" s="3" t="str">
        <f>VLOOKUP($A24,[1]Hoja1!$A$1:$BE$648,43,FALSE)</f>
        <v>http://rerda.com/img/p/6/3/6/3/6363.jpg,http://rerda.com/img/p/6/3/6/4/6364.jpg</v>
      </c>
      <c r="N24" s="3">
        <f>VLOOKUP($A24,[1]Hoja1!$A$1:$BE$648,24,FALSE)</f>
        <v>9</v>
      </c>
      <c r="O24">
        <v>5</v>
      </c>
      <c r="P24">
        <v>5</v>
      </c>
      <c r="Q24">
        <v>5</v>
      </c>
      <c r="R24">
        <v>0.1</v>
      </c>
      <c r="S24" t="s">
        <v>1086</v>
      </c>
      <c r="T24" t="s">
        <v>1039</v>
      </c>
      <c r="U24" t="s">
        <v>1039</v>
      </c>
      <c r="V24" t="s">
        <v>1081</v>
      </c>
      <c r="W24" t="s">
        <v>1087</v>
      </c>
      <c r="X24" t="s">
        <v>1041</v>
      </c>
      <c r="Y24" t="s">
        <v>1088</v>
      </c>
      <c r="Z24" t="s">
        <v>1039</v>
      </c>
      <c r="AA24" t="s">
        <v>1039</v>
      </c>
      <c r="AB24" t="s">
        <v>1039</v>
      </c>
      <c r="AC24" t="s">
        <v>1039</v>
      </c>
      <c r="AD24" t="s">
        <v>1039</v>
      </c>
      <c r="AE24" t="s">
        <v>1039</v>
      </c>
      <c r="AF24" t="s">
        <v>1039</v>
      </c>
      <c r="AG24" t="s">
        <v>1039</v>
      </c>
      <c r="AH24" t="s">
        <v>1039</v>
      </c>
      <c r="AI24" t="s">
        <v>1039</v>
      </c>
      <c r="AJ24" t="s">
        <v>1039</v>
      </c>
      <c r="AK24" t="s">
        <v>1039</v>
      </c>
      <c r="AL24" t="s">
        <v>1039</v>
      </c>
      <c r="AM24" t="s">
        <v>1039</v>
      </c>
      <c r="AN24" t="s">
        <v>1039</v>
      </c>
      <c r="AO24" t="s">
        <v>1039</v>
      </c>
      <c r="AP24" t="s">
        <v>1039</v>
      </c>
      <c r="AQ24" t="s">
        <v>1039</v>
      </c>
    </row>
    <row r="25" spans="1:43" x14ac:dyDescent="0.25">
      <c r="A25">
        <v>1200</v>
      </c>
      <c r="B25">
        <f>VLOOKUP(A25,[1]Hoja1!$A$1:$BE$648,13,FALSE)</f>
        <v>8505172</v>
      </c>
      <c r="C25" t="s">
        <v>538</v>
      </c>
      <c r="F25" t="str">
        <f>VLOOKUP($A25,[1]Hoja1!$A$1:$BE$648,30,FALSE)</f>
        <v>Base acrílica para colocar 2 rombos grandes y una serreta. Ideal para la jerarquía de Comisario.</v>
      </c>
      <c r="G25">
        <f>VLOOKUP($A25,[1]Hoja1!$A$1:$BE$648,31,FALSE)</f>
        <v>0</v>
      </c>
      <c r="H25" t="s">
        <v>553</v>
      </c>
      <c r="I25" t="s">
        <v>560</v>
      </c>
      <c r="K25" s="3">
        <f>VLOOKUP($A25,[1]Hoja1!$A$1:$BE$648,32,FALSE)</f>
        <v>0</v>
      </c>
      <c r="L25" s="3">
        <f>VLOOKUP($A25,[1]Hoja1!$A$1:$BE$648,56,FALSE)</f>
        <v>216</v>
      </c>
      <c r="M25" s="3" t="str">
        <f>VLOOKUP($A25,[1]Hoja1!$A$1:$BE$648,43,FALSE)</f>
        <v>http://rerda.com/img/p/6/3/7/0/6370.jpg,http://rerda.com/img/p/6/3/7/1/6371.jpg</v>
      </c>
      <c r="N25" s="3">
        <f>VLOOKUP($A25,[1]Hoja1!$A$1:$BE$648,24,FALSE)</f>
        <v>0</v>
      </c>
      <c r="O25">
        <v>5</v>
      </c>
      <c r="P25">
        <v>5</v>
      </c>
      <c r="Q25">
        <v>5</v>
      </c>
      <c r="R25">
        <v>0.1</v>
      </c>
      <c r="S25" t="s">
        <v>1089</v>
      </c>
      <c r="T25" t="s">
        <v>1039</v>
      </c>
      <c r="U25" t="s">
        <v>1039</v>
      </c>
      <c r="V25" t="s">
        <v>1039</v>
      </c>
      <c r="W25" t="s">
        <v>1039</v>
      </c>
      <c r="X25" t="s">
        <v>1039</v>
      </c>
      <c r="Y25" t="s">
        <v>1039</v>
      </c>
      <c r="Z25" t="s">
        <v>1039</v>
      </c>
      <c r="AA25" t="s">
        <v>1039</v>
      </c>
      <c r="AB25" t="s">
        <v>1039</v>
      </c>
      <c r="AC25" t="s">
        <v>1039</v>
      </c>
      <c r="AD25" t="s">
        <v>1039</v>
      </c>
      <c r="AE25" t="s">
        <v>1039</v>
      </c>
      <c r="AF25" t="s">
        <v>1039</v>
      </c>
      <c r="AG25" t="s">
        <v>1039</v>
      </c>
      <c r="AH25" t="s">
        <v>1039</v>
      </c>
      <c r="AI25" t="s">
        <v>1039</v>
      </c>
      <c r="AJ25" t="s">
        <v>1039</v>
      </c>
      <c r="AK25" t="s">
        <v>1039</v>
      </c>
      <c r="AL25" t="s">
        <v>1039</v>
      </c>
      <c r="AM25" t="s">
        <v>1039</v>
      </c>
      <c r="AN25" t="s">
        <v>1039</v>
      </c>
      <c r="AO25" t="s">
        <v>1039</v>
      </c>
      <c r="AP25" t="s">
        <v>1039</v>
      </c>
      <c r="AQ25" t="s">
        <v>1039</v>
      </c>
    </row>
    <row r="26" spans="1:43" x14ac:dyDescent="0.25">
      <c r="A26">
        <v>1172</v>
      </c>
      <c r="B26">
        <f>VLOOKUP(A26,[1]Hoja1!$A$1:$BE$648,13,FALSE)</f>
        <v>8505153</v>
      </c>
      <c r="C26" t="s">
        <v>532</v>
      </c>
      <c r="F26" t="str">
        <f>VLOOKUP($A26,[1]Hoja1!$A$1:$BE$648,30,FALSE)</f>
        <v>Base acrílica para colocar rombos metálicos y armar una insignia.</v>
      </c>
      <c r="G26" t="str">
        <f>VLOOKUP($A26,[1]Hoja1!$A$1:$BE$648,31,FALSE)</f>
        <v>Confeccionada en acrílico marrón oscuro.  Cuenta con un alfiler de gancho adherido al dorso.</v>
      </c>
      <c r="H26" t="s">
        <v>553</v>
      </c>
      <c r="I26" t="s">
        <v>560</v>
      </c>
      <c r="K26" s="3">
        <f>VLOOKUP($A26,[1]Hoja1!$A$1:$BE$648,32,FALSE)</f>
        <v>0</v>
      </c>
      <c r="L26" s="3">
        <f>VLOOKUP($A26,[1]Hoja1!$A$1:$BE$648,56,FALSE)</f>
        <v>216</v>
      </c>
      <c r="M26" s="3" t="str">
        <f>VLOOKUP($A26,[1]Hoja1!$A$1:$BE$648,43,FALSE)</f>
        <v>http://rerda.com/img/p/6/2/3/7/6237.jpg</v>
      </c>
      <c r="N26" s="3">
        <f>VLOOKUP($A26,[1]Hoja1!$A$1:$BE$648,24,FALSE)</f>
        <v>13</v>
      </c>
      <c r="O26">
        <v>5</v>
      </c>
      <c r="P26">
        <v>5</v>
      </c>
      <c r="Q26">
        <v>5</v>
      </c>
      <c r="R26">
        <v>0.1</v>
      </c>
      <c r="S26" t="s">
        <v>1090</v>
      </c>
      <c r="T26" t="s">
        <v>1039</v>
      </c>
      <c r="U26" t="s">
        <v>1039</v>
      </c>
      <c r="V26" t="s">
        <v>1081</v>
      </c>
      <c r="W26" t="s">
        <v>1091</v>
      </c>
      <c r="X26" t="s">
        <v>1067</v>
      </c>
      <c r="Y26" t="s">
        <v>1042</v>
      </c>
      <c r="Z26" t="s">
        <v>1039</v>
      </c>
      <c r="AA26" t="s">
        <v>1039</v>
      </c>
      <c r="AB26" t="s">
        <v>1039</v>
      </c>
      <c r="AC26" t="s">
        <v>1039</v>
      </c>
      <c r="AD26" t="s">
        <v>1039</v>
      </c>
      <c r="AE26" t="s">
        <v>1039</v>
      </c>
      <c r="AF26" t="s">
        <v>1039</v>
      </c>
      <c r="AG26" t="s">
        <v>1039</v>
      </c>
      <c r="AH26" t="s">
        <v>1039</v>
      </c>
      <c r="AI26" t="s">
        <v>1039</v>
      </c>
      <c r="AJ26" t="s">
        <v>1039</v>
      </c>
      <c r="AK26" t="s">
        <v>1039</v>
      </c>
      <c r="AL26" t="s">
        <v>1039</v>
      </c>
      <c r="AM26" t="s">
        <v>1039</v>
      </c>
      <c r="AN26" t="s">
        <v>1039</v>
      </c>
      <c r="AO26" t="s">
        <v>1039</v>
      </c>
      <c r="AP26" t="s">
        <v>1039</v>
      </c>
      <c r="AQ26" t="s">
        <v>1039</v>
      </c>
    </row>
    <row r="27" spans="1:43" x14ac:dyDescent="0.25">
      <c r="A27">
        <v>1164</v>
      </c>
      <c r="B27">
        <f>VLOOKUP(A27,[1]Hoja1!$A$1:$BE$648,13,FALSE)</f>
        <v>8505121</v>
      </c>
      <c r="C27" t="s">
        <v>525</v>
      </c>
      <c r="F27" t="str">
        <f>VLOOKUP($A27,[1]Hoja1!$A$1:$BE$648,30,FALSE)</f>
        <v>Base acrílica con agujeritos para poder colocar estrellas metálicas que simbolizan la Antigüedad.</v>
      </c>
      <c r="G27" t="str">
        <f>VLOOKUP($A27,[1]Hoja1!$A$1:$BE$648,31,FALSE)</f>
        <v>Cuenta con un alfiler de gancho trasero, adherido a la estructura.</v>
      </c>
      <c r="H27" t="s">
        <v>553</v>
      </c>
      <c r="I27" t="s">
        <v>560</v>
      </c>
      <c r="K27" s="3">
        <f>VLOOKUP($A27,[1]Hoja1!$A$1:$BE$648,32,FALSE)</f>
        <v>0</v>
      </c>
      <c r="L27" s="3">
        <f>VLOOKUP($A27,[1]Hoja1!$A$1:$BE$648,56,FALSE)</f>
        <v>216</v>
      </c>
      <c r="M27" s="3" t="str">
        <f>VLOOKUP($A27,[1]Hoja1!$A$1:$BE$648,43,FALSE)</f>
        <v>http://rerda.com/img/p/6/2/2/2/6222.jpg</v>
      </c>
      <c r="N27" s="3">
        <f>VLOOKUP($A27,[1]Hoja1!$A$1:$BE$648,24,FALSE)</f>
        <v>53</v>
      </c>
      <c r="O27">
        <v>5</v>
      </c>
      <c r="P27">
        <v>5</v>
      </c>
      <c r="Q27">
        <v>5</v>
      </c>
      <c r="R27">
        <v>0.1</v>
      </c>
      <c r="S27" t="s">
        <v>1039</v>
      </c>
      <c r="T27" t="s">
        <v>1039</v>
      </c>
      <c r="U27" t="s">
        <v>1039</v>
      </c>
      <c r="V27" t="s">
        <v>1081</v>
      </c>
      <c r="W27" t="s">
        <v>1092</v>
      </c>
      <c r="X27" t="s">
        <v>1093</v>
      </c>
      <c r="Y27" t="s">
        <v>1085</v>
      </c>
      <c r="Z27" t="s">
        <v>1039</v>
      </c>
      <c r="AA27" t="s">
        <v>1039</v>
      </c>
      <c r="AB27" t="s">
        <v>1039</v>
      </c>
      <c r="AC27" t="s">
        <v>1039</v>
      </c>
      <c r="AD27" t="s">
        <v>1039</v>
      </c>
      <c r="AE27" t="s">
        <v>1039</v>
      </c>
      <c r="AF27" t="s">
        <v>1039</v>
      </c>
      <c r="AG27" t="s">
        <v>1039</v>
      </c>
      <c r="AH27" t="s">
        <v>1039</v>
      </c>
      <c r="AI27" t="s">
        <v>1039</v>
      </c>
      <c r="AJ27" t="s">
        <v>1039</v>
      </c>
      <c r="AK27" t="s">
        <v>1039</v>
      </c>
      <c r="AL27" t="s">
        <v>1039</v>
      </c>
      <c r="AM27" t="s">
        <v>1039</v>
      </c>
      <c r="AN27" t="s">
        <v>1039</v>
      </c>
      <c r="AO27" t="s">
        <v>1039</v>
      </c>
      <c r="AP27" t="s">
        <v>1039</v>
      </c>
      <c r="AQ27" t="s">
        <v>1039</v>
      </c>
    </row>
    <row r="28" spans="1:43" x14ac:dyDescent="0.25">
      <c r="A28">
        <v>1165</v>
      </c>
      <c r="B28">
        <f>VLOOKUP(A28,[1]Hoja1!$A$1:$BE$648,13,FALSE)</f>
        <v>8505122</v>
      </c>
      <c r="C28" t="s">
        <v>526</v>
      </c>
      <c r="F28" t="str">
        <f>VLOOKUP($A28,[1]Hoja1!$A$1:$BE$648,30,FALSE)</f>
        <v>Base acrílica con agujeritos para poder colocar estrellas metálicas que simbolizan la Antigüedad.</v>
      </c>
      <c r="G28" t="str">
        <f>VLOOKUP($A28,[1]Hoja1!$A$1:$BE$648,31,FALSE)</f>
        <v>Cuenta con un alfiler de gancho trasero, adherido a la estructura.</v>
      </c>
      <c r="H28" t="s">
        <v>553</v>
      </c>
      <c r="I28" t="s">
        <v>560</v>
      </c>
      <c r="K28" s="3">
        <f>VLOOKUP($A28,[1]Hoja1!$A$1:$BE$648,32,FALSE)</f>
        <v>0</v>
      </c>
      <c r="L28" s="3">
        <f>VLOOKUP($A28,[1]Hoja1!$A$1:$BE$648,56,FALSE)</f>
        <v>216</v>
      </c>
      <c r="M28" s="3" t="str">
        <f>VLOOKUP($A28,[1]Hoja1!$A$1:$BE$648,43,FALSE)</f>
        <v>http://rerda.com/img/p/6/2/1/7/6217.jpg,http://rerda.com/img/p/6/2/1/8/6218.jpg</v>
      </c>
      <c r="N28" s="3">
        <f>VLOOKUP($A28,[1]Hoja1!$A$1:$BE$648,24,FALSE)</f>
        <v>62</v>
      </c>
      <c r="O28">
        <v>5</v>
      </c>
      <c r="P28">
        <v>5</v>
      </c>
      <c r="Q28">
        <v>5</v>
      </c>
      <c r="R28">
        <v>0.1</v>
      </c>
      <c r="S28" t="s">
        <v>1039</v>
      </c>
      <c r="T28" t="s">
        <v>1039</v>
      </c>
      <c r="U28" t="s">
        <v>1039</v>
      </c>
      <c r="V28" t="s">
        <v>1081</v>
      </c>
      <c r="W28" t="s">
        <v>1094</v>
      </c>
      <c r="X28" t="s">
        <v>1093</v>
      </c>
      <c r="Y28" t="s">
        <v>1085</v>
      </c>
      <c r="Z28" t="s">
        <v>1039</v>
      </c>
      <c r="AA28" t="s">
        <v>1039</v>
      </c>
      <c r="AB28" t="s">
        <v>1039</v>
      </c>
      <c r="AC28" t="s">
        <v>1039</v>
      </c>
      <c r="AD28" t="s">
        <v>1039</v>
      </c>
      <c r="AE28" t="s">
        <v>1039</v>
      </c>
      <c r="AF28" t="s">
        <v>1039</v>
      </c>
      <c r="AG28" t="s">
        <v>1039</v>
      </c>
      <c r="AH28" t="s">
        <v>1039</v>
      </c>
      <c r="AI28" t="s">
        <v>1039</v>
      </c>
      <c r="AJ28" t="s">
        <v>1039</v>
      </c>
      <c r="AK28" t="s">
        <v>1039</v>
      </c>
      <c r="AL28" t="s">
        <v>1039</v>
      </c>
      <c r="AM28" t="s">
        <v>1039</v>
      </c>
      <c r="AN28" t="s">
        <v>1039</v>
      </c>
      <c r="AO28" t="s">
        <v>1039</v>
      </c>
      <c r="AP28" t="s">
        <v>1039</v>
      </c>
      <c r="AQ28" t="s">
        <v>1039</v>
      </c>
    </row>
    <row r="29" spans="1:43" x14ac:dyDescent="0.25">
      <c r="A29">
        <v>1166</v>
      </c>
      <c r="B29">
        <f>VLOOKUP(A29,[1]Hoja1!$A$1:$BE$648,13,FALSE)</f>
        <v>8505123</v>
      </c>
      <c r="C29" t="s">
        <v>527</v>
      </c>
      <c r="F29" t="str">
        <f>VLOOKUP($A29,[1]Hoja1!$A$1:$BE$648,30,FALSE)</f>
        <v>Base acrílica con agujeritos para poder colocar estrellas metálicas que simbolizan la Antigüedad.</v>
      </c>
      <c r="G29" t="str">
        <f>VLOOKUP($A29,[1]Hoja1!$A$1:$BE$648,31,FALSE)</f>
        <v>Cuenta con un alfiler de gancho trasero, adherido a la estructura.</v>
      </c>
      <c r="H29" t="s">
        <v>553</v>
      </c>
      <c r="I29" t="s">
        <v>560</v>
      </c>
      <c r="K29" s="3">
        <f>VLOOKUP($A29,[1]Hoja1!$A$1:$BE$648,32,FALSE)</f>
        <v>0</v>
      </c>
      <c r="L29" s="3">
        <f>VLOOKUP($A29,[1]Hoja1!$A$1:$BE$648,56,FALSE)</f>
        <v>216</v>
      </c>
      <c r="M29" s="3" t="str">
        <f>VLOOKUP($A29,[1]Hoja1!$A$1:$BE$648,43,FALSE)</f>
        <v>http://rerda.com/img/p/6/2/2/0/6220.jpg</v>
      </c>
      <c r="N29" s="3">
        <f>VLOOKUP($A29,[1]Hoja1!$A$1:$BE$648,24,FALSE)</f>
        <v>52</v>
      </c>
      <c r="O29">
        <v>5</v>
      </c>
      <c r="P29">
        <v>5</v>
      </c>
      <c r="Q29">
        <v>5</v>
      </c>
      <c r="R29">
        <v>0.1</v>
      </c>
      <c r="S29" t="s">
        <v>1039</v>
      </c>
      <c r="T29" t="s">
        <v>1039</v>
      </c>
      <c r="U29" t="s">
        <v>1039</v>
      </c>
      <c r="V29" t="s">
        <v>1081</v>
      </c>
      <c r="W29" t="s">
        <v>1095</v>
      </c>
      <c r="X29" t="s">
        <v>1093</v>
      </c>
      <c r="Y29" t="s">
        <v>1096</v>
      </c>
      <c r="Z29" t="s">
        <v>1039</v>
      </c>
      <c r="AA29" t="s">
        <v>1039</v>
      </c>
      <c r="AB29" t="s">
        <v>1039</v>
      </c>
      <c r="AC29" t="s">
        <v>1039</v>
      </c>
      <c r="AD29" t="s">
        <v>1039</v>
      </c>
      <c r="AE29" t="s">
        <v>1039</v>
      </c>
      <c r="AF29" t="s">
        <v>1039</v>
      </c>
      <c r="AG29" t="s">
        <v>1039</v>
      </c>
      <c r="AH29" t="s">
        <v>1039</v>
      </c>
      <c r="AI29" t="s">
        <v>1039</v>
      </c>
      <c r="AJ29" t="s">
        <v>1039</v>
      </c>
      <c r="AK29" t="s">
        <v>1039</v>
      </c>
      <c r="AL29" t="s">
        <v>1039</v>
      </c>
      <c r="AM29" t="s">
        <v>1039</v>
      </c>
      <c r="AN29" t="s">
        <v>1039</v>
      </c>
      <c r="AO29" t="s">
        <v>1039</v>
      </c>
      <c r="AP29" t="s">
        <v>1039</v>
      </c>
      <c r="AQ29" t="s">
        <v>1039</v>
      </c>
    </row>
    <row r="30" spans="1:43" x14ac:dyDescent="0.25">
      <c r="A30">
        <v>1167</v>
      </c>
      <c r="B30">
        <f>VLOOKUP(A30,[1]Hoja1!$A$1:$BE$648,13,FALSE)</f>
        <v>8505124</v>
      </c>
      <c r="C30" t="s">
        <v>528</v>
      </c>
      <c r="F30" t="str">
        <f>VLOOKUP($A30,[1]Hoja1!$A$1:$BE$648,30,FALSE)</f>
        <v>Base acrílica con agujeritos para poder colocar estrellas metálicas que simbolizan la Antigüedad.</v>
      </c>
      <c r="G30" t="str">
        <f>VLOOKUP($A30,[1]Hoja1!$A$1:$BE$648,31,FALSE)</f>
        <v>Cuenta con un alfiler de gancho trasero, adherido a la estructura.</v>
      </c>
      <c r="H30" t="s">
        <v>553</v>
      </c>
      <c r="I30" t="s">
        <v>560</v>
      </c>
      <c r="K30" s="3">
        <f>VLOOKUP($A30,[1]Hoja1!$A$1:$BE$648,32,FALSE)</f>
        <v>0</v>
      </c>
      <c r="L30" s="3">
        <f>VLOOKUP($A30,[1]Hoja1!$A$1:$BE$648,56,FALSE)</f>
        <v>216</v>
      </c>
      <c r="M30" s="3" t="str">
        <f>VLOOKUP($A30,[1]Hoja1!$A$1:$BE$648,43,FALSE)</f>
        <v>http://rerda.com/img/p/6/2/2/1/6221.jpg</v>
      </c>
      <c r="N30" s="3">
        <f>VLOOKUP($A30,[1]Hoja1!$A$1:$BE$648,24,FALSE)</f>
        <v>18</v>
      </c>
      <c r="O30">
        <v>5</v>
      </c>
      <c r="P30">
        <v>5</v>
      </c>
      <c r="Q30">
        <v>5</v>
      </c>
      <c r="R30">
        <v>0.1</v>
      </c>
      <c r="S30" t="s">
        <v>1039</v>
      </c>
      <c r="T30" t="s">
        <v>1039</v>
      </c>
      <c r="U30" t="s">
        <v>1039</v>
      </c>
      <c r="V30" t="s">
        <v>1081</v>
      </c>
      <c r="W30" t="s">
        <v>1097</v>
      </c>
      <c r="X30" t="s">
        <v>1093</v>
      </c>
      <c r="Y30" t="s">
        <v>1096</v>
      </c>
      <c r="Z30" t="s">
        <v>1039</v>
      </c>
      <c r="AA30" t="s">
        <v>1039</v>
      </c>
      <c r="AB30" t="s">
        <v>1039</v>
      </c>
      <c r="AC30" t="s">
        <v>1039</v>
      </c>
      <c r="AD30" t="s">
        <v>1039</v>
      </c>
      <c r="AE30" t="s">
        <v>1039</v>
      </c>
      <c r="AF30" t="s">
        <v>1039</v>
      </c>
      <c r="AG30" t="s">
        <v>1039</v>
      </c>
      <c r="AH30" t="s">
        <v>1039</v>
      </c>
      <c r="AI30" t="s">
        <v>1039</v>
      </c>
      <c r="AJ30" t="s">
        <v>1039</v>
      </c>
      <c r="AK30" t="s">
        <v>1039</v>
      </c>
      <c r="AL30" t="s">
        <v>1039</v>
      </c>
      <c r="AM30" t="s">
        <v>1039</v>
      </c>
      <c r="AN30" t="s">
        <v>1039</v>
      </c>
      <c r="AO30" t="s">
        <v>1039</v>
      </c>
      <c r="AP30" t="s">
        <v>1039</v>
      </c>
      <c r="AQ30" t="s">
        <v>1039</v>
      </c>
    </row>
    <row r="31" spans="1:43" x14ac:dyDescent="0.25">
      <c r="A31">
        <v>1168</v>
      </c>
      <c r="B31">
        <f>VLOOKUP(A31,[1]Hoja1!$A$1:$BE$648,13,FALSE)</f>
        <v>8505125</v>
      </c>
      <c r="C31" t="s">
        <v>529</v>
      </c>
      <c r="F31" t="str">
        <f>VLOOKUP($A31,[1]Hoja1!$A$1:$BE$648,30,FALSE)</f>
        <v>Base acrílica con agujeritos para poder colocar estrellas metálicas que simbolizan la Antigüedad.</v>
      </c>
      <c r="G31" t="str">
        <f>VLOOKUP($A31,[1]Hoja1!$A$1:$BE$648,31,FALSE)</f>
        <v>Cuenta con un alfiler de gancho trasero, adherido a la estructura.</v>
      </c>
      <c r="H31" t="s">
        <v>553</v>
      </c>
      <c r="I31" t="s">
        <v>560</v>
      </c>
      <c r="K31" s="3">
        <f>VLOOKUP($A31,[1]Hoja1!$A$1:$BE$648,32,FALSE)</f>
        <v>0</v>
      </c>
      <c r="L31" s="3">
        <f>VLOOKUP($A31,[1]Hoja1!$A$1:$BE$648,56,FALSE)</f>
        <v>216</v>
      </c>
      <c r="M31" s="3" t="str">
        <f>VLOOKUP($A31,[1]Hoja1!$A$1:$BE$648,43,FALSE)</f>
        <v>http://rerda.com/img/p/6/2/1/9/6219.jpg</v>
      </c>
      <c r="N31" s="3">
        <f>VLOOKUP($A31,[1]Hoja1!$A$1:$BE$648,24,FALSE)</f>
        <v>6</v>
      </c>
      <c r="O31">
        <v>5</v>
      </c>
      <c r="P31">
        <v>5</v>
      </c>
      <c r="Q31">
        <v>5</v>
      </c>
      <c r="R31">
        <v>0.1</v>
      </c>
      <c r="S31" t="s">
        <v>1039</v>
      </c>
      <c r="T31" t="s">
        <v>1039</v>
      </c>
      <c r="U31" t="s">
        <v>1039</v>
      </c>
      <c r="V31" t="s">
        <v>1081</v>
      </c>
      <c r="W31" t="s">
        <v>1098</v>
      </c>
      <c r="X31" t="s">
        <v>1093</v>
      </c>
      <c r="Y31" t="s">
        <v>1096</v>
      </c>
      <c r="Z31" t="s">
        <v>1039</v>
      </c>
      <c r="AA31" t="s">
        <v>1039</v>
      </c>
      <c r="AB31" t="s">
        <v>1039</v>
      </c>
      <c r="AC31" t="s">
        <v>1039</v>
      </c>
      <c r="AD31" t="s">
        <v>1039</v>
      </c>
      <c r="AE31" t="s">
        <v>1039</v>
      </c>
      <c r="AF31" t="s">
        <v>1039</v>
      </c>
      <c r="AG31" t="s">
        <v>1039</v>
      </c>
      <c r="AH31" t="s">
        <v>1039</v>
      </c>
      <c r="AI31" t="s">
        <v>1039</v>
      </c>
      <c r="AJ31" t="s">
        <v>1039</v>
      </c>
      <c r="AK31" t="s">
        <v>1039</v>
      </c>
      <c r="AL31" t="s">
        <v>1039</v>
      </c>
      <c r="AM31" t="s">
        <v>1039</v>
      </c>
      <c r="AN31" t="s">
        <v>1039</v>
      </c>
      <c r="AO31" t="s">
        <v>1039</v>
      </c>
      <c r="AP31" t="s">
        <v>1039</v>
      </c>
      <c r="AQ31" t="s">
        <v>1039</v>
      </c>
    </row>
    <row r="32" spans="1:43" x14ac:dyDescent="0.25">
      <c r="A32">
        <v>80</v>
      </c>
      <c r="B32">
        <f>VLOOKUP(A32,[1]Hoja1!$A$1:$BE$648,13,FALSE)</f>
        <v>8503402</v>
      </c>
      <c r="C32" t="s">
        <v>66</v>
      </c>
      <c r="F32" t="str">
        <f>VLOOKUP($A32,[1]Hoja1!$A$1:$BE$648,30,FALSE)</f>
        <v>Mango negro con goma y calado. Excelente elemento para uso policial. Estuche incluído. Leyenda Police" en el mango. "</v>
      </c>
      <c r="G32" t="str">
        <f>VLOOKUP($A32,[1]Hoja1!$A$1:$BE$648,31,FALSE)</f>
        <v>Portacinto de tela. Utraresistente. Larga duración.</v>
      </c>
      <c r="H32" t="s">
        <v>561</v>
      </c>
      <c r="I32" t="s">
        <v>562</v>
      </c>
      <c r="K32" s="3" t="str">
        <f>VLOOKUP($A32,[1]Hoja1!$A$1:$BE$648,32,FALSE)</f>
        <v>Policía,Bastón,Extensible</v>
      </c>
      <c r="L32" s="3">
        <f>VLOOKUP($A32,[1]Hoja1!$A$1:$BE$648,56,FALSE)</f>
        <v>810</v>
      </c>
      <c r="M32" s="3" t="str">
        <f>VLOOKUP($A32,[1]Hoja1!$A$1:$BE$648,43,FALSE)</f>
        <v>http://rerda.com/img/p/2/5/4/5/2545.jpg,http://rerda.com/img/p/1/5/8/6/1586.jpg,http://rerda.com/img/p/1/5/8/7/1587.jpg,http://rerda.com/img/p/1/5/8/8/1588.jpg,http://rerda.com/img/p/1/5/8/9/1589.jpg</v>
      </c>
      <c r="N32" s="3">
        <f>VLOOKUP($A32,[1]Hoja1!$A$1:$BE$648,24,FALSE)</f>
        <v>2</v>
      </c>
      <c r="O32">
        <v>5</v>
      </c>
      <c r="P32">
        <v>5</v>
      </c>
      <c r="Q32">
        <v>5</v>
      </c>
      <c r="R32">
        <v>0.1</v>
      </c>
      <c r="S32" t="s">
        <v>1039</v>
      </c>
      <c r="T32" t="s">
        <v>1039</v>
      </c>
      <c r="U32" t="s">
        <v>1039</v>
      </c>
      <c r="V32" t="s">
        <v>1099</v>
      </c>
      <c r="W32" t="s">
        <v>1100</v>
      </c>
      <c r="X32" t="s">
        <v>1039</v>
      </c>
      <c r="Y32" t="s">
        <v>1039</v>
      </c>
      <c r="Z32" t="s">
        <v>1039</v>
      </c>
      <c r="AA32" t="s">
        <v>1101</v>
      </c>
      <c r="AB32" t="s">
        <v>1102</v>
      </c>
      <c r="AC32" t="s">
        <v>1103</v>
      </c>
      <c r="AD32" t="s">
        <v>1039</v>
      </c>
      <c r="AE32" t="s">
        <v>1039</v>
      </c>
      <c r="AF32" t="s">
        <v>1039</v>
      </c>
      <c r="AG32" t="s">
        <v>1039</v>
      </c>
      <c r="AH32" t="s">
        <v>1039</v>
      </c>
      <c r="AI32" t="s">
        <v>1039</v>
      </c>
      <c r="AJ32" t="s">
        <v>1039</v>
      </c>
      <c r="AK32" t="s">
        <v>1039</v>
      </c>
      <c r="AL32" t="s">
        <v>1039</v>
      </c>
      <c r="AM32" t="s">
        <v>1039</v>
      </c>
      <c r="AN32" t="s">
        <v>1039</v>
      </c>
      <c r="AO32" t="s">
        <v>1039</v>
      </c>
      <c r="AP32" t="s">
        <v>1039</v>
      </c>
      <c r="AQ32" t="s">
        <v>1039</v>
      </c>
    </row>
    <row r="33" spans="1:43" x14ac:dyDescent="0.25">
      <c r="A33">
        <v>1121</v>
      </c>
      <c r="B33">
        <f>VLOOKUP(A33,[1]Hoja1!$A$1:$BE$648,13,FALSE)</f>
        <v>8503125</v>
      </c>
      <c r="C33" t="s">
        <v>490</v>
      </c>
      <c r="F33" t="str">
        <f>VLOOKUP($A33,[1]Hoja1!$A$1:$BE$648,30,FALSE)</f>
        <v>Bastón extensible policial</v>
      </c>
      <c r="G33" t="str">
        <f>VLOOKUP($A33,[1]Hoja1!$A$1:$BE$648,31,FALSE)</f>
        <v>Cód: 8503125.  Este bastón es ideal para la el efectivo policial o personal de seguridad privada; así como penitenciario. Es táctico, cuenta con una punta rompevidrio en la base. El mango es muy cómodo, forrado en goma espuma negra compactada. Incluye una funda de poliamida para poder colgar en el cinturón.  Largo extendido: 65 cm. Largo Plegado: 28,8 cm. Diámetro: 2,5 cm.</v>
      </c>
      <c r="H33" t="s">
        <v>561</v>
      </c>
      <c r="I33" t="s">
        <v>562</v>
      </c>
      <c r="K33" s="3">
        <f>VLOOKUP($A33,[1]Hoja1!$A$1:$BE$648,32,FALSE)</f>
        <v>0</v>
      </c>
      <c r="L33" s="3">
        <f>VLOOKUP($A33,[1]Hoja1!$A$1:$BE$648,56,FALSE)</f>
        <v>1728</v>
      </c>
      <c r="M33" s="3" t="str">
        <f>VLOOKUP($A33,[1]Hoja1!$A$1:$BE$648,43,FALSE)</f>
        <v>http://rerda.com/img/p/5/9/6/7/5967.jpg,http://rerda.com/img/p/5/9/6/8/5968.jpg</v>
      </c>
      <c r="N33" s="3">
        <f>VLOOKUP($A33,[1]Hoja1!$A$1:$BE$648,24,FALSE)</f>
        <v>42</v>
      </c>
      <c r="O33">
        <v>5</v>
      </c>
      <c r="P33">
        <v>5</v>
      </c>
      <c r="Q33">
        <v>5</v>
      </c>
      <c r="R33">
        <v>0.1</v>
      </c>
      <c r="S33" t="s">
        <v>1039</v>
      </c>
      <c r="T33" t="s">
        <v>1039</v>
      </c>
      <c r="U33" t="s">
        <v>1039</v>
      </c>
      <c r="V33" t="s">
        <v>1039</v>
      </c>
      <c r="W33" t="s">
        <v>1039</v>
      </c>
      <c r="X33" t="s">
        <v>1039</v>
      </c>
      <c r="Y33" t="s">
        <v>1039</v>
      </c>
      <c r="Z33" t="s">
        <v>1039</v>
      </c>
      <c r="AA33" t="s">
        <v>1039</v>
      </c>
      <c r="AB33" t="s">
        <v>1039</v>
      </c>
      <c r="AC33" t="s">
        <v>1039</v>
      </c>
      <c r="AD33" t="s">
        <v>1039</v>
      </c>
      <c r="AE33" t="s">
        <v>1039</v>
      </c>
      <c r="AF33" t="s">
        <v>1039</v>
      </c>
      <c r="AG33" t="s">
        <v>1039</v>
      </c>
      <c r="AH33" t="s">
        <v>1039</v>
      </c>
      <c r="AI33" t="s">
        <v>1039</v>
      </c>
      <c r="AJ33" t="s">
        <v>1039</v>
      </c>
      <c r="AK33" t="s">
        <v>1039</v>
      </c>
      <c r="AL33" t="s">
        <v>1039</v>
      </c>
      <c r="AM33" t="s">
        <v>1039</v>
      </c>
      <c r="AN33" t="s">
        <v>1039</v>
      </c>
      <c r="AO33" t="s">
        <v>1039</v>
      </c>
      <c r="AP33" t="s">
        <v>1039</v>
      </c>
      <c r="AQ33" t="s">
        <v>1039</v>
      </c>
    </row>
    <row r="34" spans="1:43" x14ac:dyDescent="0.25">
      <c r="A34">
        <v>106</v>
      </c>
      <c r="B34">
        <f>VLOOKUP(A34,[1]Hoja1!$A$1:$BE$648,13,FALSE)</f>
        <v>8501025</v>
      </c>
      <c r="C34" t="s">
        <v>79</v>
      </c>
      <c r="F34" t="str">
        <f>VLOOKUP($A34,[1]Hoja1!$A$1:$BE$648,30,FALSE)</f>
        <v xml:space="preserve">Sección para valores. Una sección interna para tarjeta. Sección transparente para credencial. Sección con broche para placa. </v>
      </c>
      <c r="G34">
        <f>VLOOKUP($A34,[1]Hoja1!$A$1:$BE$648,31,FALSE)</f>
        <v>0</v>
      </c>
      <c r="H34" t="s">
        <v>561</v>
      </c>
      <c r="I34" t="s">
        <v>558</v>
      </c>
      <c r="K34" s="3" t="str">
        <f>VLOOKUP($A34,[1]Hoja1!$A$1:$BE$648,32,FALSE)</f>
        <v>Cuero,Porta Credencial</v>
      </c>
      <c r="L34" s="3">
        <f>VLOOKUP($A34,[1]Hoja1!$A$1:$BE$648,56,FALSE)</f>
        <v>1944</v>
      </c>
      <c r="M34" s="3" t="str">
        <f>VLOOKUP($A34,[1]Hoja1!$A$1:$BE$648,43,FALSE)</f>
        <v>http://rerda.com/img/p/5/7/2/572.jpg,http://rerda.com/img/p/5/7/3/573.jpg,http://rerda.com/img/p/5/7/4/574.jpg</v>
      </c>
      <c r="N34" s="3">
        <f>VLOOKUP($A34,[1]Hoja1!$A$1:$BE$648,24,FALSE)</f>
        <v>6</v>
      </c>
      <c r="O34">
        <v>5</v>
      </c>
      <c r="P34">
        <v>5</v>
      </c>
      <c r="Q34">
        <v>5</v>
      </c>
      <c r="R34">
        <v>0.1</v>
      </c>
      <c r="S34" t="s">
        <v>1039</v>
      </c>
      <c r="T34" t="s">
        <v>1039</v>
      </c>
      <c r="U34" t="s">
        <v>1039</v>
      </c>
      <c r="V34" t="s">
        <v>1104</v>
      </c>
      <c r="W34" t="s">
        <v>1039</v>
      </c>
      <c r="X34" t="s">
        <v>1062</v>
      </c>
      <c r="Y34" t="s">
        <v>1105</v>
      </c>
      <c r="Z34" t="s">
        <v>1106</v>
      </c>
      <c r="AA34" t="s">
        <v>1039</v>
      </c>
      <c r="AB34" t="s">
        <v>1039</v>
      </c>
      <c r="AC34" t="s">
        <v>1039</v>
      </c>
      <c r="AD34" t="s">
        <v>1039</v>
      </c>
      <c r="AE34" t="s">
        <v>1039</v>
      </c>
      <c r="AF34" t="s">
        <v>1039</v>
      </c>
      <c r="AG34" t="s">
        <v>1039</v>
      </c>
      <c r="AH34" t="s">
        <v>1039</v>
      </c>
      <c r="AI34" t="s">
        <v>1039</v>
      </c>
      <c r="AJ34" t="s">
        <v>1039</v>
      </c>
      <c r="AK34" t="s">
        <v>1039</v>
      </c>
      <c r="AL34" t="s">
        <v>1039</v>
      </c>
      <c r="AM34" t="s">
        <v>1039</v>
      </c>
      <c r="AN34" t="s">
        <v>1039</v>
      </c>
      <c r="AO34" t="s">
        <v>1039</v>
      </c>
      <c r="AP34" t="s">
        <v>1039</v>
      </c>
      <c r="AQ34" t="s">
        <v>1039</v>
      </c>
    </row>
    <row r="35" spans="1:43" x14ac:dyDescent="0.25">
      <c r="A35">
        <v>846</v>
      </c>
      <c r="B35">
        <f>VLOOKUP(A35,[1]Hoja1!$A$1:$BE$648,13,FALSE)</f>
        <v>8520691</v>
      </c>
      <c r="C35" t="s">
        <v>410</v>
      </c>
      <c r="F35" t="str">
        <f>VLOOKUP($A35,[1]Hoja1!$A$1:$BE$648,30,FALSE)</f>
        <v xml:space="preserve">Binoculares portátiles simple y ligero. Fácil de usar, ideal para el camping, trekking y maniobas tácticas simples. </v>
      </c>
      <c r="G35" t="str">
        <f>VLOOKUP($A35,[1]Hoja1!$A$1:$BE$648,31,FALSE)</f>
        <v xml:space="preserve">Tratamiento al objetivo para excelente visibilidad a la luz del día. Ampliación potente. Compactos y ligeros. Prismáticos sólidos con revestimiento de goma. Resistentes a las inclemencias del tiempos. Enfoque central. Correa para colgar. Sistema de prisma Roof. Revestimiento fully coated. Prisma BAK7. Campo de visión a 1000mts: 126mts. Pupila de salida: 2,6mm. Eyecups plegable. Visor derecho regulable. </v>
      </c>
      <c r="H35" t="s">
        <v>561</v>
      </c>
      <c r="I35" t="s">
        <v>578</v>
      </c>
      <c r="K35" s="3" t="str">
        <f>VLOOKUP($A35,[1]Hoja1!$A$1:$BE$648,32,FALSE)</f>
        <v>Táctico,Camping,Binoculares</v>
      </c>
      <c r="L35" s="3">
        <f>VLOOKUP($A35,[1]Hoja1!$A$1:$BE$648,56,FALSE)</f>
        <v>2268</v>
      </c>
      <c r="M35" s="3" t="str">
        <f>VLOOKUP($A35,[1]Hoja1!$A$1:$BE$648,43,FALSE)</f>
        <v>http://rerda.com/img/p/4/0/4/0/4040.jpg,http://rerda.com/img/p/4/0/3/4/4034.jpg,http://rerda.com/img/p/4/0/3/5/4035.jpg,http://rerda.com/img/p/4/0/3/6/4036.jpg,http://rerda.com/img/p/4/0/3/7/4037.jpg,http://rerda.com/img/p/4/0/3/8/4038.jpg,http://rerda.com/img/p/4/0/3/9/4039.jpg,http://rerda.com/img/p/4/0/4/1/4041.jpg</v>
      </c>
      <c r="N35" s="3">
        <f>VLOOKUP($A35,[1]Hoja1!$A$1:$BE$648,24,FALSE)</f>
        <v>40</v>
      </c>
      <c r="O35">
        <v>5</v>
      </c>
      <c r="P35">
        <v>5</v>
      </c>
      <c r="Q35">
        <v>5</v>
      </c>
      <c r="R35">
        <v>0.1</v>
      </c>
      <c r="S35" t="s">
        <v>1039</v>
      </c>
      <c r="T35" t="s">
        <v>1039</v>
      </c>
      <c r="U35" t="s">
        <v>1039</v>
      </c>
      <c r="V35" t="s">
        <v>1039</v>
      </c>
      <c r="W35" t="s">
        <v>1107</v>
      </c>
      <c r="X35" t="s">
        <v>1039</v>
      </c>
      <c r="Y35" t="s">
        <v>1039</v>
      </c>
      <c r="Z35" t="s">
        <v>1039</v>
      </c>
      <c r="AA35" t="s">
        <v>1108</v>
      </c>
      <c r="AB35" t="s">
        <v>1109</v>
      </c>
      <c r="AC35" t="s">
        <v>1039</v>
      </c>
      <c r="AD35" t="s">
        <v>1039</v>
      </c>
      <c r="AE35" t="s">
        <v>1039</v>
      </c>
      <c r="AF35" t="s">
        <v>1039</v>
      </c>
      <c r="AG35" t="s">
        <v>1110</v>
      </c>
      <c r="AH35" t="s">
        <v>1039</v>
      </c>
      <c r="AI35" t="s">
        <v>1039</v>
      </c>
      <c r="AJ35" t="s">
        <v>1039</v>
      </c>
      <c r="AK35" t="s">
        <v>1039</v>
      </c>
      <c r="AL35" t="s">
        <v>1039</v>
      </c>
      <c r="AM35" t="s">
        <v>1039</v>
      </c>
      <c r="AN35" t="s">
        <v>1039</v>
      </c>
      <c r="AO35" t="s">
        <v>1039</v>
      </c>
      <c r="AP35" t="s">
        <v>1039</v>
      </c>
      <c r="AQ35" t="s">
        <v>1039</v>
      </c>
    </row>
    <row r="36" spans="1:43" x14ac:dyDescent="0.25">
      <c r="A36">
        <v>429</v>
      </c>
      <c r="B36">
        <f>VLOOKUP(A36,[1]Hoja1!$A$1:$BE$648,13,FALSE)</f>
        <v>8708104</v>
      </c>
      <c r="C36" t="s">
        <v>279</v>
      </c>
      <c r="F36" t="str">
        <f>VLOOKUP($A36,[1]Hoja1!$A$1:$BE$648,30,FALSE)</f>
        <v xml:space="preserve">Maletín táctico de mano para portar 2 (dos) pistolas, 3 (tres) cargadores y un porta silenciador o porta baqueta. </v>
      </c>
      <c r="G36" t="str">
        <f>VLOOKUP($A36,[1]Hoja1!$A$1:$BE$648,31,FALSE)</f>
        <v xml:space="preserve">Abrojo (velcro) en el dorso para identificaciones o similares. Dos bolsillos tipo fuelle, exteriores delanteros con tapa y abrojo (velcro). Dos sujetadores para dos pistolas. 3 (tres) porta cargadores con tapa y abrojo (velcro). Bolsillo interno en la tapa, con abrojo. </v>
      </c>
      <c r="H36" t="s">
        <v>561</v>
      </c>
      <c r="I36" t="s">
        <v>579</v>
      </c>
      <c r="K36" s="3" t="str">
        <f>VLOOKUP($A36,[1]Hoja1!$A$1:$BE$648,32,FALSE)</f>
        <v>Poliamida,Porta Cargador,Táctico,Maletín,Porta Armas</v>
      </c>
      <c r="L36" s="3">
        <f>VLOOKUP($A36,[1]Hoja1!$A$1:$BE$648,56,FALSE)</f>
        <v>6048</v>
      </c>
      <c r="M36" s="3" t="str">
        <f>VLOOKUP($A36,[1]Hoja1!$A$1:$BE$648,43,FALSE)</f>
        <v>http://rerda.com/img/p/1/6/8/5/1685.jpg,http://rerda.com/img/p/1/6/8/1/1681.jpg,http://rerda.com/img/p/1/6/8/2/1682.jpg,http://rerda.com/img/p/1/6/8/3/1683.jpg,http://rerda.com/img/p/1/6/8/4/1684.jpg</v>
      </c>
      <c r="N36" s="3">
        <f>VLOOKUP($A36,[1]Hoja1!$A$1:$BE$648,24,FALSE)</f>
        <v>23</v>
      </c>
      <c r="O36">
        <v>5</v>
      </c>
      <c r="P36">
        <v>5</v>
      </c>
      <c r="Q36">
        <v>5</v>
      </c>
      <c r="R36">
        <v>0.1</v>
      </c>
      <c r="S36" t="s">
        <v>1039</v>
      </c>
      <c r="T36" t="s">
        <v>1039</v>
      </c>
      <c r="U36" t="s">
        <v>1039</v>
      </c>
      <c r="V36" t="s">
        <v>1073</v>
      </c>
      <c r="W36" t="s">
        <v>1111</v>
      </c>
      <c r="X36" t="s">
        <v>1039</v>
      </c>
      <c r="Y36" t="s">
        <v>1039</v>
      </c>
      <c r="Z36" t="s">
        <v>1039</v>
      </c>
      <c r="AA36" t="s">
        <v>1039</v>
      </c>
      <c r="AB36" t="s">
        <v>1039</v>
      </c>
      <c r="AC36" t="s">
        <v>1039</v>
      </c>
      <c r="AD36" t="s">
        <v>1039</v>
      </c>
      <c r="AE36" t="s">
        <v>1039</v>
      </c>
      <c r="AF36" t="s">
        <v>1039</v>
      </c>
      <c r="AG36" t="s">
        <v>1112</v>
      </c>
      <c r="AH36" t="s">
        <v>1113</v>
      </c>
      <c r="AI36" t="s">
        <v>1039</v>
      </c>
      <c r="AJ36" t="s">
        <v>1039</v>
      </c>
      <c r="AK36" t="s">
        <v>1039</v>
      </c>
      <c r="AL36" t="s">
        <v>1039</v>
      </c>
      <c r="AM36" t="s">
        <v>1039</v>
      </c>
      <c r="AN36" t="s">
        <v>1039</v>
      </c>
      <c r="AO36" t="s">
        <v>1039</v>
      </c>
      <c r="AP36" t="s">
        <v>1039</v>
      </c>
      <c r="AQ36" t="s">
        <v>1039</v>
      </c>
    </row>
    <row r="37" spans="1:43" x14ac:dyDescent="0.25">
      <c r="A37">
        <v>430</v>
      </c>
      <c r="B37">
        <f>VLOOKUP(A37,[1]Hoja1!$A$1:$BE$648,13,FALSE)</f>
        <v>8708110</v>
      </c>
      <c r="C37" t="s">
        <v>280</v>
      </c>
      <c r="F37" t="str">
        <f>VLOOKUP($A37,[1]Hoja1!$A$1:$BE$648,30,FALSE)</f>
        <v>Bolso matero tipo táctico.  Compartimiento de la yerba y azucar: 32x10x7cm. Compatimiento principal: 25x9x30cm</v>
      </c>
      <c r="G37" t="str">
        <f>VLOOKUP($A37,[1]Hoja1!$A$1:$BE$648,31,FALSE)</f>
        <v xml:space="preserve">Sección para el termo a la vista, regulable con cintas y trabas. Sección para la yerba y el azúcar con cierre. Mini estuche para la bombilla con cierre. Porta objetos principal con cierre. Cinta regulable para colgar tipo morral. Cinta regulable con traba para asegurar a la pierna como una muslera. Pasacinto con botón. </v>
      </c>
      <c r="H37" t="s">
        <v>561</v>
      </c>
      <c r="I37" t="s">
        <v>579</v>
      </c>
      <c r="K37" s="3" t="str">
        <f>VLOOKUP($A37,[1]Hoja1!$A$1:$BE$648,32,FALSE)</f>
        <v>Poliamida,Táctico,Bolso,Matero,Mate</v>
      </c>
      <c r="L37" s="3">
        <f>VLOOKUP($A37,[1]Hoja1!$A$1:$BE$648,56,FALSE)</f>
        <v>4644</v>
      </c>
      <c r="M37" s="3" t="str">
        <f>VLOOKUP($A37,[1]Hoja1!$A$1:$BE$648,43,FALSE)</f>
        <v>http://rerda.com/img/p/1/6/9/6/1696.jpg,http://rerda.com/img/p/1/7/0/3/1703.jpg,http://rerda.com/img/p/1/7/0/1/1701.jpg,http://rerda.com/img/p/1/6/9/7/1697.jpg,http://rerda.com/img/p/1/6/9/9/1699.jpg</v>
      </c>
      <c r="N37" s="3">
        <f>VLOOKUP($A37,[1]Hoja1!$A$1:$BE$648,24,FALSE)</f>
        <v>5</v>
      </c>
      <c r="O37">
        <v>5</v>
      </c>
      <c r="P37">
        <v>5</v>
      </c>
      <c r="Q37">
        <v>5</v>
      </c>
      <c r="R37">
        <v>0.1</v>
      </c>
      <c r="S37" t="s">
        <v>1039</v>
      </c>
      <c r="T37" t="s">
        <v>1039</v>
      </c>
      <c r="U37" t="s">
        <v>1039</v>
      </c>
      <c r="V37" t="s">
        <v>1039</v>
      </c>
      <c r="W37" t="s">
        <v>1039</v>
      </c>
      <c r="X37" t="s">
        <v>1039</v>
      </c>
      <c r="Y37" t="s">
        <v>1039</v>
      </c>
      <c r="Z37" t="s">
        <v>1039</v>
      </c>
      <c r="AA37" t="s">
        <v>1039</v>
      </c>
      <c r="AB37" t="s">
        <v>1039</v>
      </c>
      <c r="AC37" t="s">
        <v>1039</v>
      </c>
      <c r="AD37" t="s">
        <v>1039</v>
      </c>
      <c r="AE37" t="s">
        <v>1039</v>
      </c>
      <c r="AF37" t="s">
        <v>1039</v>
      </c>
      <c r="AG37" t="s">
        <v>1039</v>
      </c>
      <c r="AH37" t="s">
        <v>1039</v>
      </c>
      <c r="AI37" t="s">
        <v>1039</v>
      </c>
      <c r="AJ37" t="s">
        <v>1039</v>
      </c>
      <c r="AK37" t="s">
        <v>1039</v>
      </c>
      <c r="AL37" t="s">
        <v>1039</v>
      </c>
      <c r="AM37" t="s">
        <v>1039</v>
      </c>
      <c r="AN37" t="s">
        <v>1039</v>
      </c>
      <c r="AO37" t="s">
        <v>1039</v>
      </c>
      <c r="AP37" t="s">
        <v>1039</v>
      </c>
      <c r="AQ37" t="s">
        <v>1039</v>
      </c>
    </row>
    <row r="38" spans="1:43" x14ac:dyDescent="0.25">
      <c r="A38">
        <v>420</v>
      </c>
      <c r="B38">
        <f>VLOOKUP(A38,[1]Hoja1!$A$1:$BE$648,13,FALSE)</f>
        <v>8708099</v>
      </c>
      <c r="C38" t="s">
        <v>276</v>
      </c>
      <c r="F38" t="str">
        <f>VLOOKUP($A38,[1]Hoja1!$A$1:$BE$648,30,FALSE)</f>
        <v>Bolso táctico modalidad mochila con sistema molle.</v>
      </c>
      <c r="G38" t="str">
        <f>VLOOKUP($A38,[1]Hoja1!$A$1:$BE$648,31,FALSE)</f>
        <v xml:space="preserve">3 (tres) tiras con trabas de seguridad para modalidad bolso. Manija para bolso. Sistema molle en ambos constados. Sección para identificación, credencial o jerarquía, con abrojo (velcro). Tiras para mochila ocultables con sistema de solapas y abrojo (velcro). Tira con traba para ajustar a la cintura. 2 (dos) bolsillos grandes, uno en cada extremo. Una manija en cada extremo para levanar o manipular. Bolsillos interiores con regilla. </v>
      </c>
      <c r="H38" t="s">
        <v>561</v>
      </c>
      <c r="I38" t="s">
        <v>579</v>
      </c>
      <c r="K38" s="3" t="str">
        <f>VLOOKUP($A38,[1]Hoja1!$A$1:$BE$648,32,FALSE)</f>
        <v>Poliamida,Mochila,Táctico,Bolso</v>
      </c>
      <c r="L38" s="3">
        <f>VLOOKUP($A38,[1]Hoja1!$A$1:$BE$648,56,FALSE)</f>
        <v>6588</v>
      </c>
      <c r="M38" s="3" t="str">
        <f>VLOOKUP($A38,[1]Hoja1!$A$1:$BE$648,43,FALSE)</f>
        <v>http://rerda.com/img/p/1/6/4/7/1647.jpg,http://rerda.com/img/p/1/6/4/4/1644.jpg,http://rerda.com/img/p/1/6/4/5/1645.jpg,http://rerda.com/img/p/1/6/4/6/1646.jpg,http://rerda.com/img/p/1/6/4/8/1648.jpg,http://rerda.com/img/p/1/6/4/9/1649.jpg,http://rerda.com/img/p/1/6/5/0/1650.jpg,http://rerda.com/img/p/1/6/5/1/1651.jpg,http://rerda.com/img/p/1/6/5/2/1652.jpg</v>
      </c>
      <c r="N38" s="3">
        <f>VLOOKUP($A38,[1]Hoja1!$A$1:$BE$648,24,FALSE)</f>
        <v>0</v>
      </c>
      <c r="O38">
        <v>5</v>
      </c>
      <c r="P38">
        <v>5</v>
      </c>
      <c r="Q38">
        <v>5</v>
      </c>
      <c r="R38">
        <v>0.1</v>
      </c>
      <c r="S38" t="s">
        <v>1039</v>
      </c>
      <c r="T38" t="s">
        <v>1039</v>
      </c>
      <c r="U38" t="s">
        <v>1039</v>
      </c>
      <c r="V38" t="s">
        <v>1073</v>
      </c>
      <c r="W38" t="s">
        <v>1114</v>
      </c>
      <c r="X38" t="s">
        <v>1039</v>
      </c>
      <c r="Y38" t="s">
        <v>1039</v>
      </c>
      <c r="Z38" t="s">
        <v>1039</v>
      </c>
      <c r="AA38" t="s">
        <v>1039</v>
      </c>
      <c r="AB38" t="s">
        <v>1039</v>
      </c>
      <c r="AC38" t="s">
        <v>1039</v>
      </c>
      <c r="AD38" t="s">
        <v>1039</v>
      </c>
      <c r="AE38" t="s">
        <v>1039</v>
      </c>
      <c r="AF38" t="s">
        <v>1039</v>
      </c>
      <c r="AG38" t="s">
        <v>1115</v>
      </c>
      <c r="AH38" t="s">
        <v>1116</v>
      </c>
      <c r="AI38" t="s">
        <v>1039</v>
      </c>
      <c r="AJ38" t="s">
        <v>1039</v>
      </c>
      <c r="AK38" t="s">
        <v>1039</v>
      </c>
      <c r="AL38" t="s">
        <v>1039</v>
      </c>
      <c r="AM38" t="s">
        <v>1039</v>
      </c>
      <c r="AN38" t="s">
        <v>1039</v>
      </c>
      <c r="AO38" t="s">
        <v>1039</v>
      </c>
      <c r="AP38" t="s">
        <v>1117</v>
      </c>
      <c r="AQ38" t="s">
        <v>1039</v>
      </c>
    </row>
    <row r="39" spans="1:43" x14ac:dyDescent="0.25">
      <c r="A39">
        <v>358</v>
      </c>
      <c r="B39">
        <f>VLOOKUP(A39,[1]Hoja1!$A$1:$BE$648,13,FALSE)</f>
        <v>7707508</v>
      </c>
      <c r="C39" t="s">
        <v>239</v>
      </c>
      <c r="F39" t="str">
        <f>VLOOKUP($A39,[1]Hoja1!$A$1:$BE$648,30,FALSE)</f>
        <v xml:space="preserve">Prendedor dorado metálico con el escudo patrio en el centro. Incorpora un par de alambres para asegurar en una jerarquía, charretera, chaquetilla, boina, etc. </v>
      </c>
      <c r="G39">
        <f>VLOOKUP($A39,[1]Hoja1!$A$1:$BE$648,31,FALSE)</f>
        <v>0</v>
      </c>
      <c r="H39" t="s">
        <v>553</v>
      </c>
      <c r="I39" t="s">
        <v>559</v>
      </c>
      <c r="J39" t="s">
        <v>647</v>
      </c>
      <c r="K39" s="3" t="str">
        <f>VLOOKUP($A39,[1]Hoja1!$A$1:$BE$648,32,FALSE)</f>
        <v>Prendedor,Escudo Patrio,Botón,Pin</v>
      </c>
      <c r="L39" s="3">
        <f>VLOOKUP($A39,[1]Hoja1!$A$1:$BE$648,56,FALSE)</f>
        <v>150</v>
      </c>
      <c r="M39" s="3" t="str">
        <f>VLOOKUP($A39,[1]Hoja1!$A$1:$BE$648,43,FALSE)</f>
        <v>http://rerda.com/img/p/1/4/4/4/1444.jpg</v>
      </c>
      <c r="N39" s="3">
        <f>VLOOKUP($A39,[1]Hoja1!$A$1:$BE$648,24,FALSE)</f>
        <v>0</v>
      </c>
      <c r="O39">
        <v>5</v>
      </c>
      <c r="P39">
        <v>5</v>
      </c>
      <c r="Q39">
        <v>5</v>
      </c>
      <c r="R39">
        <v>0.1</v>
      </c>
      <c r="S39" t="s">
        <v>1039</v>
      </c>
      <c r="T39" t="s">
        <v>1039</v>
      </c>
      <c r="U39" t="s">
        <v>1039</v>
      </c>
      <c r="V39" t="s">
        <v>605</v>
      </c>
      <c r="W39" t="s">
        <v>1077</v>
      </c>
      <c r="X39" t="s">
        <v>1039</v>
      </c>
      <c r="Y39" t="s">
        <v>1039</v>
      </c>
      <c r="Z39" t="s">
        <v>1039</v>
      </c>
      <c r="AA39" t="s">
        <v>1039</v>
      </c>
      <c r="AB39" t="s">
        <v>1039</v>
      </c>
      <c r="AC39" t="s">
        <v>1039</v>
      </c>
      <c r="AD39" t="s">
        <v>1039</v>
      </c>
      <c r="AE39" t="s">
        <v>1039</v>
      </c>
      <c r="AF39" t="s">
        <v>1039</v>
      </c>
      <c r="AG39" t="s">
        <v>1118</v>
      </c>
      <c r="AH39" t="s">
        <v>1039</v>
      </c>
      <c r="AI39" t="s">
        <v>1039</v>
      </c>
      <c r="AJ39" t="s">
        <v>1039</v>
      </c>
      <c r="AK39" t="s">
        <v>1039</v>
      </c>
      <c r="AL39" t="s">
        <v>1039</v>
      </c>
      <c r="AM39" t="s">
        <v>1039</v>
      </c>
      <c r="AN39" t="s">
        <v>1039</v>
      </c>
      <c r="AO39" t="s">
        <v>1039</v>
      </c>
      <c r="AP39" t="s">
        <v>1039</v>
      </c>
      <c r="AQ39" t="s">
        <v>1039</v>
      </c>
    </row>
    <row r="40" spans="1:43" x14ac:dyDescent="0.25">
      <c r="A40">
        <v>662</v>
      </c>
      <c r="B40">
        <f>VLOOKUP(A40,[1]Hoja1!$A$1:$BE$648,13,FALSE)</f>
        <v>7707288</v>
      </c>
      <c r="C40" t="s">
        <v>372</v>
      </c>
      <c r="F40" t="str">
        <f>VLOOKUP($A40,[1]Hoja1!$A$1:$BE$648,30,FALSE)</f>
        <v xml:space="preserve">Prendedor plateado metálico con el escudo patrio en el centro. Incorpora un par de alambres para asegurar en una jerarquía, charretera, chaquetilla, boina, etc. </v>
      </c>
      <c r="G40">
        <f>VLOOKUP($A40,[1]Hoja1!$A$1:$BE$648,31,FALSE)</f>
        <v>0</v>
      </c>
      <c r="H40" t="s">
        <v>553</v>
      </c>
      <c r="I40" t="s">
        <v>559</v>
      </c>
      <c r="J40" t="s">
        <v>647</v>
      </c>
      <c r="K40" s="3" t="str">
        <f>VLOOKUP($A40,[1]Hoja1!$A$1:$BE$648,32,FALSE)</f>
        <v>Prendedor,Escudo Patrio,Botón,Pin</v>
      </c>
      <c r="L40" s="3">
        <f>VLOOKUP($A40,[1]Hoja1!$A$1:$BE$648,56,FALSE)</f>
        <v>150</v>
      </c>
      <c r="M40" s="3" t="str">
        <f>VLOOKUP($A40,[1]Hoja1!$A$1:$BE$648,43,FALSE)</f>
        <v>http://rerda.com/img/p/3/0/9/9/3099.jpg</v>
      </c>
      <c r="N40" s="3">
        <f>VLOOKUP($A40,[1]Hoja1!$A$1:$BE$648,24,FALSE)</f>
        <v>50</v>
      </c>
      <c r="O40">
        <v>5</v>
      </c>
      <c r="P40">
        <v>5</v>
      </c>
      <c r="Q40">
        <v>5</v>
      </c>
      <c r="R40">
        <v>0.1</v>
      </c>
      <c r="S40" t="s">
        <v>1039</v>
      </c>
      <c r="T40" t="s">
        <v>1039</v>
      </c>
      <c r="U40" t="s">
        <v>1039</v>
      </c>
      <c r="V40" t="s">
        <v>605</v>
      </c>
      <c r="W40" t="s">
        <v>1077</v>
      </c>
      <c r="X40" t="s">
        <v>1039</v>
      </c>
      <c r="Y40" t="s">
        <v>1039</v>
      </c>
      <c r="Z40" t="s">
        <v>1039</v>
      </c>
      <c r="AA40" t="s">
        <v>1039</v>
      </c>
      <c r="AB40" t="s">
        <v>1039</v>
      </c>
      <c r="AC40" t="s">
        <v>1039</v>
      </c>
      <c r="AD40" t="s">
        <v>1039</v>
      </c>
      <c r="AE40" t="s">
        <v>1039</v>
      </c>
      <c r="AF40" t="s">
        <v>1039</v>
      </c>
      <c r="AG40" t="s">
        <v>1119</v>
      </c>
      <c r="AH40" t="s">
        <v>1039</v>
      </c>
      <c r="AI40" t="s">
        <v>1039</v>
      </c>
      <c r="AJ40" t="s">
        <v>1039</v>
      </c>
      <c r="AK40" t="s">
        <v>1039</v>
      </c>
      <c r="AL40" t="s">
        <v>1039</v>
      </c>
      <c r="AM40" t="s">
        <v>1039</v>
      </c>
      <c r="AN40" t="s">
        <v>1039</v>
      </c>
      <c r="AO40" t="s">
        <v>1039</v>
      </c>
      <c r="AP40" t="s">
        <v>1039</v>
      </c>
      <c r="AQ40" t="s">
        <v>1039</v>
      </c>
    </row>
    <row r="41" spans="1:43" x14ac:dyDescent="0.25">
      <c r="A41">
        <v>564</v>
      </c>
      <c r="B41">
        <f>VLOOKUP(A41,[1]Hoja1!$A$1:$BE$648,13,FALSE)</f>
        <v>7707504</v>
      </c>
      <c r="C41" t="s">
        <v>341</v>
      </c>
      <c r="F41" t="str">
        <f>VLOOKUP($A41,[1]Hoja1!$A$1:$BE$648,30,FALSE)</f>
        <v xml:space="preserve">Botón dorado metálico con escudo patrio para coser en prendas de vestir, tales como chaquetillas, puños, etc. Cuentan con un ojal en el dorso. </v>
      </c>
      <c r="G41">
        <f>VLOOKUP($A41,[1]Hoja1!$A$1:$BE$648,31,FALSE)</f>
        <v>0</v>
      </c>
      <c r="H41" t="s">
        <v>553</v>
      </c>
      <c r="I41" t="s">
        <v>559</v>
      </c>
      <c r="J41" t="s">
        <v>647</v>
      </c>
      <c r="K41" s="3" t="str">
        <f>VLOOKUP($A41,[1]Hoja1!$A$1:$BE$648,32,FALSE)</f>
        <v>Escudo Patrio,Botón Metálico</v>
      </c>
      <c r="L41" s="3">
        <f>VLOOKUP($A41,[1]Hoja1!$A$1:$BE$648,56,FALSE)</f>
        <v>140.4</v>
      </c>
      <c r="M41" s="3" t="str">
        <f>VLOOKUP($A41,[1]Hoja1!$A$1:$BE$648,43,FALSE)</f>
        <v>http://rerda.com/img/p/2/5/2/9/2529.jpg</v>
      </c>
      <c r="N41" s="3">
        <f>VLOOKUP($A41,[1]Hoja1!$A$1:$BE$648,24,FALSE)</f>
        <v>27</v>
      </c>
      <c r="O41">
        <v>5</v>
      </c>
      <c r="P41">
        <v>5</v>
      </c>
      <c r="Q41">
        <v>5</v>
      </c>
      <c r="R41">
        <v>0.1</v>
      </c>
      <c r="S41" t="s">
        <v>1039</v>
      </c>
      <c r="T41" t="s">
        <v>1039</v>
      </c>
      <c r="U41" t="s">
        <v>1039</v>
      </c>
      <c r="V41" t="s">
        <v>605</v>
      </c>
      <c r="W41" t="s">
        <v>1120</v>
      </c>
      <c r="X41" t="s">
        <v>1039</v>
      </c>
      <c r="Y41" t="s">
        <v>1039</v>
      </c>
      <c r="Z41" t="s">
        <v>1039</v>
      </c>
      <c r="AA41" t="s">
        <v>1039</v>
      </c>
      <c r="AB41" t="s">
        <v>1039</v>
      </c>
      <c r="AC41" t="s">
        <v>1039</v>
      </c>
      <c r="AD41" t="s">
        <v>1039</v>
      </c>
      <c r="AE41" t="s">
        <v>1039</v>
      </c>
      <c r="AF41" t="s">
        <v>1039</v>
      </c>
      <c r="AG41" t="s">
        <v>1121</v>
      </c>
      <c r="AH41" t="s">
        <v>1039</v>
      </c>
      <c r="AI41" t="s">
        <v>1039</v>
      </c>
      <c r="AJ41" t="s">
        <v>1039</v>
      </c>
      <c r="AK41" t="s">
        <v>1039</v>
      </c>
      <c r="AL41" t="s">
        <v>1039</v>
      </c>
      <c r="AM41" t="s">
        <v>1039</v>
      </c>
      <c r="AN41" t="s">
        <v>1039</v>
      </c>
      <c r="AO41" t="s">
        <v>1039</v>
      </c>
      <c r="AP41" t="s">
        <v>1039</v>
      </c>
      <c r="AQ41" t="s">
        <v>1039</v>
      </c>
    </row>
    <row r="42" spans="1:43" x14ac:dyDescent="0.25">
      <c r="A42">
        <v>663</v>
      </c>
      <c r="B42">
        <f>VLOOKUP(A42,[1]Hoja1!$A$1:$BE$648,13,FALSE)</f>
        <v>7707284</v>
      </c>
      <c r="C42" t="s">
        <v>373</v>
      </c>
      <c r="F42" t="str">
        <f>VLOOKUP($A42,[1]Hoja1!$A$1:$BE$648,30,FALSE)</f>
        <v>Botón plateado metálico con escudo patrio para coser en prendas de vestir, tales como chaquetillas, puños, etc. Cuentan con un ojal en el dorso.</v>
      </c>
      <c r="G42">
        <f>VLOOKUP($A42,[1]Hoja1!$A$1:$BE$648,31,FALSE)</f>
        <v>0</v>
      </c>
      <c r="H42" t="s">
        <v>553</v>
      </c>
      <c r="I42" t="s">
        <v>559</v>
      </c>
      <c r="J42" t="s">
        <v>647</v>
      </c>
      <c r="K42" s="3" t="str">
        <f>VLOOKUP($A42,[1]Hoja1!$A$1:$BE$648,32,FALSE)</f>
        <v>Escudo Patrio,Botón Metálico</v>
      </c>
      <c r="L42" s="3">
        <f>VLOOKUP($A42,[1]Hoja1!$A$1:$BE$648,56,FALSE)</f>
        <v>140.4</v>
      </c>
      <c r="M42" s="3" t="str">
        <f>VLOOKUP($A42,[1]Hoja1!$A$1:$BE$648,43,FALSE)</f>
        <v>http://rerda.com/img/p/3/1/0/2/3102.jpg</v>
      </c>
      <c r="N42" s="3">
        <f>VLOOKUP($A42,[1]Hoja1!$A$1:$BE$648,24,FALSE)</f>
        <v>3</v>
      </c>
      <c r="O42">
        <v>5</v>
      </c>
      <c r="P42">
        <v>5</v>
      </c>
      <c r="Q42">
        <v>5</v>
      </c>
      <c r="R42">
        <v>0.1</v>
      </c>
      <c r="S42" t="s">
        <v>1039</v>
      </c>
      <c r="T42" t="s">
        <v>1039</v>
      </c>
      <c r="U42" t="s">
        <v>1039</v>
      </c>
      <c r="V42" t="s">
        <v>605</v>
      </c>
      <c r="W42" t="s">
        <v>1120</v>
      </c>
      <c r="X42" t="s">
        <v>1039</v>
      </c>
      <c r="Y42" t="s">
        <v>1039</v>
      </c>
      <c r="Z42" t="s">
        <v>1039</v>
      </c>
      <c r="AA42" t="s">
        <v>1039</v>
      </c>
      <c r="AB42" t="s">
        <v>1039</v>
      </c>
      <c r="AC42" t="s">
        <v>1039</v>
      </c>
      <c r="AD42" t="s">
        <v>1039</v>
      </c>
      <c r="AE42" t="s">
        <v>1039</v>
      </c>
      <c r="AF42" t="s">
        <v>1039</v>
      </c>
      <c r="AG42" t="s">
        <v>1121</v>
      </c>
      <c r="AH42" t="s">
        <v>1039</v>
      </c>
      <c r="AI42" t="s">
        <v>1039</v>
      </c>
      <c r="AJ42" t="s">
        <v>1039</v>
      </c>
      <c r="AK42" t="s">
        <v>1039</v>
      </c>
      <c r="AL42" t="s">
        <v>1039</v>
      </c>
      <c r="AM42" t="s">
        <v>1039</v>
      </c>
      <c r="AN42" t="s">
        <v>1039</v>
      </c>
      <c r="AO42" t="s">
        <v>1039</v>
      </c>
      <c r="AP42" t="s">
        <v>1039</v>
      </c>
      <c r="AQ42" t="s">
        <v>1039</v>
      </c>
    </row>
    <row r="43" spans="1:43" x14ac:dyDescent="0.25">
      <c r="A43">
        <v>565</v>
      </c>
      <c r="B43">
        <f>VLOOKUP(A43,[1]Hoja1!$A$1:$BE$648,13,FALSE)</f>
        <v>7707505</v>
      </c>
      <c r="C43" t="s">
        <v>342</v>
      </c>
      <c r="F43" t="str">
        <f>VLOOKUP($A43,[1]Hoja1!$A$1:$BE$648,30,FALSE)</f>
        <v xml:space="preserve">Botón dorado metálico con escudo patrio para coser en prendas de vestir, tales como chaquetillas, puños, etc. Cuentan con un ojal en el dorso. </v>
      </c>
      <c r="G43">
        <f>VLOOKUP($A43,[1]Hoja1!$A$1:$BE$648,31,FALSE)</f>
        <v>0</v>
      </c>
      <c r="H43" t="s">
        <v>553</v>
      </c>
      <c r="I43" t="s">
        <v>559</v>
      </c>
      <c r="J43" t="s">
        <v>647</v>
      </c>
      <c r="K43" s="3" t="str">
        <f>VLOOKUP($A43,[1]Hoja1!$A$1:$BE$648,32,FALSE)</f>
        <v>Escudo Patrio,Botón Metálico</v>
      </c>
      <c r="L43" s="3">
        <f>VLOOKUP($A43,[1]Hoja1!$A$1:$BE$648,56,FALSE)</f>
        <v>189</v>
      </c>
      <c r="M43" s="3" t="str">
        <f>VLOOKUP($A43,[1]Hoja1!$A$1:$BE$648,43,FALSE)</f>
        <v>http://rerda.com/img/p/3/8/7/7/3877.jpg</v>
      </c>
      <c r="N43" s="3">
        <f>VLOOKUP($A43,[1]Hoja1!$A$1:$BE$648,24,FALSE)</f>
        <v>8</v>
      </c>
      <c r="O43">
        <v>5</v>
      </c>
      <c r="P43">
        <v>5</v>
      </c>
      <c r="Q43">
        <v>5</v>
      </c>
      <c r="R43">
        <v>0.1</v>
      </c>
      <c r="S43" t="s">
        <v>1039</v>
      </c>
      <c r="T43" t="s">
        <v>1039</v>
      </c>
      <c r="U43" t="s">
        <v>1039</v>
      </c>
      <c r="V43" t="s">
        <v>605</v>
      </c>
      <c r="W43" t="s">
        <v>1120</v>
      </c>
      <c r="X43" t="s">
        <v>1039</v>
      </c>
      <c r="Y43" t="s">
        <v>1039</v>
      </c>
      <c r="Z43" t="s">
        <v>1039</v>
      </c>
      <c r="AA43" t="s">
        <v>1039</v>
      </c>
      <c r="AB43" t="s">
        <v>1039</v>
      </c>
      <c r="AC43" t="s">
        <v>1039</v>
      </c>
      <c r="AD43" t="s">
        <v>1039</v>
      </c>
      <c r="AE43" t="s">
        <v>1039</v>
      </c>
      <c r="AF43" t="s">
        <v>1039</v>
      </c>
      <c r="AG43" t="s">
        <v>1122</v>
      </c>
      <c r="AH43" t="s">
        <v>1039</v>
      </c>
      <c r="AI43" t="s">
        <v>1039</v>
      </c>
      <c r="AJ43" t="s">
        <v>1039</v>
      </c>
      <c r="AK43" t="s">
        <v>1039</v>
      </c>
      <c r="AL43" t="s">
        <v>1039</v>
      </c>
      <c r="AM43" t="s">
        <v>1039</v>
      </c>
      <c r="AN43" t="s">
        <v>1039</v>
      </c>
      <c r="AO43" t="s">
        <v>1039</v>
      </c>
      <c r="AP43" t="s">
        <v>1039</v>
      </c>
      <c r="AQ43" t="s">
        <v>1039</v>
      </c>
    </row>
    <row r="44" spans="1:43" x14ac:dyDescent="0.25">
      <c r="A44">
        <v>664</v>
      </c>
      <c r="B44">
        <f>VLOOKUP(A44,[1]Hoja1!$A$1:$BE$648,13,FALSE)</f>
        <v>7707285</v>
      </c>
      <c r="C44" t="s">
        <v>374</v>
      </c>
      <c r="F44" t="str">
        <f>VLOOKUP($A44,[1]Hoja1!$A$1:$BE$648,30,FALSE)</f>
        <v xml:space="preserve">Botón plateado metálico con escudo patrio para coser en prendas de vestir, tales como chaquetillas, puños, etc. Cuentan con un ojal en el dorso. </v>
      </c>
      <c r="G44">
        <f>VLOOKUP($A44,[1]Hoja1!$A$1:$BE$648,31,FALSE)</f>
        <v>0</v>
      </c>
      <c r="H44" t="s">
        <v>553</v>
      </c>
      <c r="I44" t="s">
        <v>559</v>
      </c>
      <c r="J44" t="s">
        <v>647</v>
      </c>
      <c r="K44" s="3" t="str">
        <f>VLOOKUP($A44,[1]Hoja1!$A$1:$BE$648,32,FALSE)</f>
        <v>Escudo Patrio,Botón Metálico</v>
      </c>
      <c r="L44" s="3">
        <f>VLOOKUP($A44,[1]Hoja1!$A$1:$BE$648,56,FALSE)</f>
        <v>189</v>
      </c>
      <c r="M44" s="3" t="str">
        <f>VLOOKUP($A44,[1]Hoja1!$A$1:$BE$648,43,FALSE)</f>
        <v>http://rerda.com/img/p/3/1/0/5/3105.jpg</v>
      </c>
      <c r="N44" s="3">
        <f>VLOOKUP($A44,[1]Hoja1!$A$1:$BE$648,24,FALSE)</f>
        <v>0</v>
      </c>
      <c r="O44">
        <v>5</v>
      </c>
      <c r="P44">
        <v>5</v>
      </c>
      <c r="Q44">
        <v>5</v>
      </c>
      <c r="R44">
        <v>0.1</v>
      </c>
      <c r="S44" t="s">
        <v>1039</v>
      </c>
      <c r="T44" t="s">
        <v>1039</v>
      </c>
      <c r="U44" t="s">
        <v>1039</v>
      </c>
      <c r="V44" t="s">
        <v>605</v>
      </c>
      <c r="W44" t="s">
        <v>1120</v>
      </c>
      <c r="X44" t="s">
        <v>1039</v>
      </c>
      <c r="Y44" t="s">
        <v>1039</v>
      </c>
      <c r="Z44" t="s">
        <v>1039</v>
      </c>
      <c r="AA44" t="s">
        <v>1039</v>
      </c>
      <c r="AB44" t="s">
        <v>1039</v>
      </c>
      <c r="AC44" t="s">
        <v>1039</v>
      </c>
      <c r="AD44" t="s">
        <v>1039</v>
      </c>
      <c r="AE44" t="s">
        <v>1039</v>
      </c>
      <c r="AF44" t="s">
        <v>1039</v>
      </c>
      <c r="AG44" t="s">
        <v>1122</v>
      </c>
      <c r="AH44" t="s">
        <v>1039</v>
      </c>
      <c r="AI44" t="s">
        <v>1039</v>
      </c>
      <c r="AJ44" t="s">
        <v>1039</v>
      </c>
      <c r="AK44" t="s">
        <v>1039</v>
      </c>
      <c r="AL44" t="s">
        <v>1039</v>
      </c>
      <c r="AM44" t="s">
        <v>1039</v>
      </c>
      <c r="AN44" t="s">
        <v>1039</v>
      </c>
      <c r="AO44" t="s">
        <v>1039</v>
      </c>
      <c r="AP44" t="s">
        <v>1039</v>
      </c>
      <c r="AQ44" t="s">
        <v>1039</v>
      </c>
    </row>
    <row r="45" spans="1:43" x14ac:dyDescent="0.25">
      <c r="A45">
        <v>794</v>
      </c>
      <c r="B45">
        <f>VLOOKUP(A45,[1]Hoja1!$A$1:$BE$648,13,FALSE)</f>
        <v>8686003</v>
      </c>
      <c r="C45" t="s">
        <v>384</v>
      </c>
      <c r="F45" t="str">
        <f>VLOOKUP($A45,[1]Hoja1!$A$1:$BE$648,30,FALSE)</f>
        <v>Brújula militar metálica con un diseño táctico, ideal para maniobras de cuerpos especiales y supervivencia avanzada.</v>
      </c>
      <c r="G45" t="str">
        <f>VLOOKUP($A45,[1]Hoja1!$A$1:$BE$648,31,FALSE)</f>
        <v>Carcasa de metal rígida. Escalas graduadas. Aguja magnética de brújula. Limbo inmóvil. Lente tipo lupa. Alambre de cobre a modo de Azimut. Mira trasera regulable. Línea de carátula externa. Anillo de rotación. Anillo para el dedo pulgar. Planilla de escalas y equivalencias en el dorso. Cordel para atar y/o llevar en el cuello.</v>
      </c>
      <c r="H45" t="s">
        <v>648</v>
      </c>
      <c r="I45" t="s">
        <v>580</v>
      </c>
      <c r="K45" s="3" t="str">
        <f>VLOOKUP($A45,[1]Hoja1!$A$1:$BE$648,32,FALSE)</f>
        <v>Brújula,Militar,Grupos Especiales</v>
      </c>
      <c r="L45" s="3">
        <f>VLOOKUP($A45,[1]Hoja1!$A$1:$BE$648,56,FALSE)</f>
        <v>1512</v>
      </c>
      <c r="M45" s="3" t="str">
        <f>VLOOKUP($A45,[1]Hoja1!$A$1:$BE$648,43,FALSE)</f>
        <v>http://rerda.com/img/p/3/7/8/9/3789.jpg,http://rerda.com/img/p/3/7/9/1/3791.jpg,http://rerda.com/img/p/3/7/9/2/3792.jpg,http://rerda.com/img/p/3/7/9/3/3793.jpg,http://rerda.com/img/p/3/7/9/0/3790.jpg</v>
      </c>
      <c r="N45" s="3">
        <f>VLOOKUP($A45,[1]Hoja1!$A$1:$BE$648,24,FALSE)</f>
        <v>13</v>
      </c>
      <c r="O45">
        <v>5</v>
      </c>
      <c r="P45">
        <v>5</v>
      </c>
      <c r="Q45">
        <v>5</v>
      </c>
      <c r="R45">
        <v>0.1</v>
      </c>
      <c r="S45" t="s">
        <v>1039</v>
      </c>
      <c r="T45" t="s">
        <v>1039</v>
      </c>
      <c r="U45" t="s">
        <v>1039</v>
      </c>
      <c r="V45" t="s">
        <v>1039</v>
      </c>
      <c r="W45" t="s">
        <v>1039</v>
      </c>
      <c r="X45" t="s">
        <v>1052</v>
      </c>
      <c r="Y45" t="s">
        <v>1123</v>
      </c>
      <c r="Z45" t="s">
        <v>1039</v>
      </c>
      <c r="AA45" t="s">
        <v>1039</v>
      </c>
      <c r="AB45" t="s">
        <v>1124</v>
      </c>
      <c r="AC45" t="s">
        <v>1088</v>
      </c>
      <c r="AD45" t="s">
        <v>1039</v>
      </c>
      <c r="AE45" t="s">
        <v>1039</v>
      </c>
      <c r="AF45" t="s">
        <v>1039</v>
      </c>
      <c r="AG45" t="s">
        <v>1039</v>
      </c>
      <c r="AH45" t="s">
        <v>1039</v>
      </c>
      <c r="AI45" t="s">
        <v>1039</v>
      </c>
      <c r="AJ45" t="s">
        <v>1039</v>
      </c>
      <c r="AK45" t="s">
        <v>1039</v>
      </c>
      <c r="AL45" t="s">
        <v>1039</v>
      </c>
      <c r="AM45" t="s">
        <v>1039</v>
      </c>
      <c r="AN45" t="s">
        <v>1039</v>
      </c>
      <c r="AO45" t="s">
        <v>1039</v>
      </c>
      <c r="AP45" t="s">
        <v>1039</v>
      </c>
      <c r="AQ45" t="s">
        <v>1039</v>
      </c>
    </row>
    <row r="46" spans="1:43" x14ac:dyDescent="0.25">
      <c r="A46">
        <v>298</v>
      </c>
      <c r="B46">
        <f>VLOOKUP(A46,[1]Hoja1!$A$1:$BE$648,13,FALSE)</f>
        <v>8702661</v>
      </c>
      <c r="C46" t="s">
        <v>203</v>
      </c>
      <c r="F46" t="str">
        <f>VLOOKUP($A46,[1]Hoja1!$A$1:$BE$648,30,FALSE)</f>
        <v xml:space="preserve">Canana porta cartucho con capacidad para 8 (ocho) cartuchos. Diseñada para la culata de escopeta. </v>
      </c>
      <c r="G46">
        <f>VLOOKUP($A46,[1]Hoja1!$A$1:$BE$648,31,FALSE)</f>
        <v>0</v>
      </c>
      <c r="H46" t="s">
        <v>561</v>
      </c>
      <c r="I46" t="s">
        <v>581</v>
      </c>
      <c r="K46" s="3" t="str">
        <f>VLOOKUP($A46,[1]Hoja1!$A$1:$BE$648,32,FALSE)</f>
        <v>Ejército,Canana</v>
      </c>
      <c r="L46" s="3">
        <f>VLOOKUP($A46,[1]Hoja1!$A$1:$BE$648,56,FALSE)</f>
        <v>1231.2</v>
      </c>
      <c r="M46" s="3" t="str">
        <f>VLOOKUP($A46,[1]Hoja1!$A$1:$BE$648,43,FALSE)</f>
        <v>http://rerda.com/img/p/1/2/2/8/1228.jpg,http://rerda.com/img/p/1/2/2/5/1225.jpg,http://rerda.com/img/p/1/2/2/6/1226.jpg,http://rerda.com/img/p/1/2/2/7/1227.jpg</v>
      </c>
      <c r="N46" s="3">
        <f>VLOOKUP($A46,[1]Hoja1!$A$1:$BE$648,24,FALSE)</f>
        <v>5</v>
      </c>
      <c r="O46">
        <v>5</v>
      </c>
      <c r="P46">
        <v>5</v>
      </c>
      <c r="Q46">
        <v>5</v>
      </c>
      <c r="R46">
        <v>0.1</v>
      </c>
      <c r="S46" t="s">
        <v>1039</v>
      </c>
      <c r="T46" t="s">
        <v>1039</v>
      </c>
      <c r="U46" t="s">
        <v>1039</v>
      </c>
      <c r="V46" t="s">
        <v>1073</v>
      </c>
      <c r="W46" t="s">
        <v>1125</v>
      </c>
      <c r="X46" t="s">
        <v>1126</v>
      </c>
      <c r="Y46" t="s">
        <v>1039</v>
      </c>
      <c r="Z46" t="s">
        <v>1039</v>
      </c>
      <c r="AA46" t="s">
        <v>1039</v>
      </c>
      <c r="AB46" t="s">
        <v>1039</v>
      </c>
      <c r="AC46" t="s">
        <v>1039</v>
      </c>
      <c r="AD46" t="s">
        <v>1039</v>
      </c>
      <c r="AE46" t="s">
        <v>1039</v>
      </c>
      <c r="AF46" t="s">
        <v>1039</v>
      </c>
      <c r="AG46" t="s">
        <v>1039</v>
      </c>
      <c r="AH46" t="s">
        <v>1039</v>
      </c>
      <c r="AI46" t="s">
        <v>1039</v>
      </c>
      <c r="AJ46" t="s">
        <v>1039</v>
      </c>
      <c r="AK46" t="s">
        <v>1039</v>
      </c>
      <c r="AL46" t="s">
        <v>1039</v>
      </c>
      <c r="AM46" t="s">
        <v>1039</v>
      </c>
      <c r="AN46" t="s">
        <v>1039</v>
      </c>
      <c r="AO46" t="s">
        <v>1039</v>
      </c>
      <c r="AP46" t="s">
        <v>1039</v>
      </c>
      <c r="AQ46" t="s">
        <v>1039</v>
      </c>
    </row>
    <row r="47" spans="1:43" x14ac:dyDescent="0.25">
      <c r="A47">
        <v>877</v>
      </c>
      <c r="B47">
        <f>VLOOKUP(A47,[1]Hoja1!$A$1:$BE$648,13,FALSE)</f>
        <v>8708115</v>
      </c>
      <c r="C47" t="s">
        <v>430</v>
      </c>
      <c r="F47" t="str">
        <f>VLOOKUP($A47,[1]Hoja1!$A$1:$BE$648,30,FALSE)</f>
        <v xml:space="preserve">Cierre con abrojo y pasacinto regulable. Capacidad para 10 cartuchos. </v>
      </c>
      <c r="G47">
        <f>VLOOKUP($A47,[1]Hoja1!$A$1:$BE$648,31,FALSE)</f>
        <v>0</v>
      </c>
      <c r="H47" t="s">
        <v>561</v>
      </c>
      <c r="I47" t="s">
        <v>581</v>
      </c>
      <c r="K47" s="3" t="str">
        <f>VLOOKUP($A47,[1]Hoja1!$A$1:$BE$648,32,FALSE)</f>
        <v>Porta Cartuchos,Canana</v>
      </c>
      <c r="L47" s="3">
        <f>VLOOKUP($A47,[1]Hoja1!$A$1:$BE$648,56,FALSE)</f>
        <v>691.2</v>
      </c>
      <c r="M47" s="3" t="str">
        <f>VLOOKUP($A47,[1]Hoja1!$A$1:$BE$648,43,FALSE)</f>
        <v>http://rerda.com/img/p/4/1/5/9/4159.jpg,http://rerda.com/img/p/4/1/6/0/4160.jpg,http://rerda.com/img/p/4/1/6/1/4161.jpg</v>
      </c>
      <c r="N47" s="3">
        <f>VLOOKUP($A47,[1]Hoja1!$A$1:$BE$648,24,FALSE)</f>
        <v>0</v>
      </c>
      <c r="O47">
        <v>5</v>
      </c>
      <c r="P47">
        <v>5</v>
      </c>
      <c r="Q47">
        <v>5</v>
      </c>
      <c r="R47">
        <v>0.1</v>
      </c>
      <c r="S47" t="s">
        <v>1039</v>
      </c>
      <c r="T47" t="s">
        <v>1039</v>
      </c>
      <c r="U47" t="s">
        <v>1039</v>
      </c>
      <c r="V47" t="s">
        <v>1127</v>
      </c>
      <c r="W47" t="s">
        <v>1039</v>
      </c>
      <c r="X47" t="s">
        <v>1039</v>
      </c>
      <c r="Y47" t="s">
        <v>1128</v>
      </c>
      <c r="Z47" t="s">
        <v>1129</v>
      </c>
      <c r="AA47" t="s">
        <v>1039</v>
      </c>
      <c r="AB47" t="s">
        <v>1130</v>
      </c>
      <c r="AC47" t="s">
        <v>1131</v>
      </c>
      <c r="AD47" t="s">
        <v>1039</v>
      </c>
      <c r="AE47" t="s">
        <v>1039</v>
      </c>
      <c r="AF47" t="s">
        <v>1039</v>
      </c>
      <c r="AG47" t="s">
        <v>1039</v>
      </c>
      <c r="AH47" t="s">
        <v>1039</v>
      </c>
      <c r="AI47" t="s">
        <v>1039</v>
      </c>
      <c r="AJ47" t="s">
        <v>1039</v>
      </c>
      <c r="AK47" t="s">
        <v>1039</v>
      </c>
      <c r="AL47" t="s">
        <v>1039</v>
      </c>
      <c r="AM47" t="s">
        <v>1039</v>
      </c>
      <c r="AN47" t="s">
        <v>1039</v>
      </c>
      <c r="AO47" t="s">
        <v>1039</v>
      </c>
      <c r="AP47" t="s">
        <v>1039</v>
      </c>
      <c r="AQ47" t="s">
        <v>1039</v>
      </c>
    </row>
    <row r="48" spans="1:43" x14ac:dyDescent="0.25">
      <c r="A48">
        <v>1033</v>
      </c>
      <c r="B48">
        <f>VLOOKUP(A48,[1]Hoja1!$A$1:$BE$648,13,FALSE)</f>
        <v>8520100</v>
      </c>
      <c r="C48" t="s">
        <v>459</v>
      </c>
      <c r="F48" t="str">
        <f>VLOOKUP($A48,[1]Hoja1!$A$1:$BE$648,30,FALSE)</f>
        <v>Cargador Universal de Pilas 26650, 18650, 14500</v>
      </c>
      <c r="G48" t="str">
        <f>VLOOKUP($A48,[1]Hoja1!$A$1:$BE$648,31,FALSE)</f>
        <v>Dispone de un led indicador de encendido. Tope de polo negativo, regulable mediante resorte interno. Modelo: NK-205. Entrada: DV 5v 2A Max. Salida: DC4.2V. Amperaje: 6500mAh. Incluye: Cable USB.</v>
      </c>
      <c r="H48" t="s">
        <v>648</v>
      </c>
      <c r="I48" t="s">
        <v>582</v>
      </c>
      <c r="K48" s="3">
        <f>VLOOKUP($A48,[1]Hoja1!$A$1:$BE$648,32,FALSE)</f>
        <v>0</v>
      </c>
      <c r="L48" s="3">
        <f>VLOOKUP($A48,[1]Hoja1!$A$1:$BE$648,56,FALSE)</f>
        <v>324</v>
      </c>
      <c r="M48" s="3" t="str">
        <f>VLOOKUP($A48,[1]Hoja1!$A$1:$BE$648,43,FALSE)</f>
        <v>http://rerda.com/img/p/5/0/3/7/5037.jpg</v>
      </c>
      <c r="N48" s="3">
        <f>VLOOKUP($A48,[1]Hoja1!$A$1:$BE$648,24,FALSE)</f>
        <v>27</v>
      </c>
      <c r="O48">
        <v>5</v>
      </c>
      <c r="P48">
        <v>5</v>
      </c>
      <c r="Q48">
        <v>5</v>
      </c>
      <c r="R48">
        <v>0.1</v>
      </c>
      <c r="S48" t="s">
        <v>1039</v>
      </c>
      <c r="T48" t="s">
        <v>1039</v>
      </c>
      <c r="U48" t="s">
        <v>1039</v>
      </c>
      <c r="V48" t="s">
        <v>1039</v>
      </c>
      <c r="W48" t="s">
        <v>1039</v>
      </c>
      <c r="X48" t="s">
        <v>1039</v>
      </c>
      <c r="Y48" t="s">
        <v>1039</v>
      </c>
      <c r="Z48" t="s">
        <v>1039</v>
      </c>
      <c r="AA48" t="s">
        <v>1039</v>
      </c>
      <c r="AB48" t="s">
        <v>1039</v>
      </c>
      <c r="AC48" t="s">
        <v>1039</v>
      </c>
      <c r="AD48" t="s">
        <v>1039</v>
      </c>
      <c r="AE48" t="s">
        <v>1039</v>
      </c>
      <c r="AF48" t="s">
        <v>1039</v>
      </c>
      <c r="AG48" t="s">
        <v>1039</v>
      </c>
      <c r="AH48" t="s">
        <v>1039</v>
      </c>
      <c r="AI48" t="s">
        <v>1039</v>
      </c>
      <c r="AJ48" t="s">
        <v>1039</v>
      </c>
      <c r="AK48" t="s">
        <v>1039</v>
      </c>
      <c r="AL48" t="s">
        <v>1039</v>
      </c>
      <c r="AM48" t="s">
        <v>1039</v>
      </c>
      <c r="AN48" t="s">
        <v>1039</v>
      </c>
      <c r="AO48" t="s">
        <v>1039</v>
      </c>
      <c r="AP48" t="s">
        <v>1039</v>
      </c>
      <c r="AQ48" t="s">
        <v>1039</v>
      </c>
    </row>
    <row r="49" spans="1:43" x14ac:dyDescent="0.25">
      <c r="A49">
        <v>872</v>
      </c>
      <c r="B49">
        <f>VLOOKUP(A49,[1]Hoja1!$A$1:$BE$648,13,FALSE)</f>
        <v>8612793</v>
      </c>
      <c r="C49" t="s">
        <v>426</v>
      </c>
      <c r="F49" t="str">
        <f>VLOOKUP($A49,[1]Hoja1!$A$1:$BE$648,30,FALSE)</f>
        <v xml:space="preserve">3 personas. Doble puerta. Camuflada. Armado automático. </v>
      </c>
      <c r="G49">
        <f>VLOOKUP($A49,[1]Hoja1!$A$1:$BE$648,31,FALSE)</f>
        <v>0</v>
      </c>
      <c r="H49" t="s">
        <v>649</v>
      </c>
      <c r="I49" t="s">
        <v>563</v>
      </c>
      <c r="K49" s="3" t="str">
        <f>VLOOKUP($A49,[1]Hoja1!$A$1:$BE$648,32,FALSE)</f>
        <v>Carpa,Camping,Camuflada,3 personas</v>
      </c>
      <c r="L49" s="3">
        <f>VLOOKUP($A49,[1]Hoja1!$A$1:$BE$648,56,FALSE)</f>
        <v>3888</v>
      </c>
      <c r="M49" s="3" t="str">
        <f>VLOOKUP($A49,[1]Hoja1!$A$1:$BE$648,43,FALSE)</f>
        <v>http://rerda.com/img/p/4/1/4/2/4142.jpg</v>
      </c>
      <c r="N49" s="3">
        <f>VLOOKUP($A49,[1]Hoja1!$A$1:$BE$648,24,FALSE)</f>
        <v>0</v>
      </c>
      <c r="O49">
        <v>5</v>
      </c>
      <c r="P49">
        <v>5</v>
      </c>
      <c r="Q49">
        <v>5</v>
      </c>
      <c r="R49">
        <v>0.1</v>
      </c>
      <c r="S49" t="s">
        <v>1039</v>
      </c>
      <c r="T49" t="s">
        <v>1039</v>
      </c>
      <c r="U49" t="s">
        <v>1039</v>
      </c>
      <c r="V49" t="s">
        <v>1132</v>
      </c>
      <c r="W49" t="s">
        <v>1133</v>
      </c>
      <c r="X49" t="s">
        <v>1039</v>
      </c>
      <c r="Y49" t="s">
        <v>1039</v>
      </c>
      <c r="Z49" t="s">
        <v>1039</v>
      </c>
      <c r="AA49" t="s">
        <v>1039</v>
      </c>
      <c r="AB49" t="s">
        <v>1039</v>
      </c>
      <c r="AC49" t="s">
        <v>1039</v>
      </c>
      <c r="AD49" t="s">
        <v>1039</v>
      </c>
      <c r="AE49" t="s">
        <v>1039</v>
      </c>
      <c r="AF49" t="s">
        <v>1039</v>
      </c>
      <c r="AG49" t="s">
        <v>1134</v>
      </c>
      <c r="AH49" t="s">
        <v>1039</v>
      </c>
      <c r="AI49" t="s">
        <v>1039</v>
      </c>
      <c r="AJ49" t="s">
        <v>1039</v>
      </c>
      <c r="AK49" t="s">
        <v>1039</v>
      </c>
      <c r="AL49" t="s">
        <v>1039</v>
      </c>
      <c r="AM49" t="s">
        <v>1039</v>
      </c>
      <c r="AN49" t="s">
        <v>1039</v>
      </c>
      <c r="AO49" t="s">
        <v>1039</v>
      </c>
      <c r="AP49" t="s">
        <v>1135</v>
      </c>
      <c r="AQ49" t="s">
        <v>1039</v>
      </c>
    </row>
    <row r="50" spans="1:43" x14ac:dyDescent="0.25">
      <c r="A50">
        <v>873</v>
      </c>
      <c r="B50">
        <f>VLOOKUP(A50,[1]Hoja1!$A$1:$BE$648,13,FALSE)</f>
        <v>8612794</v>
      </c>
      <c r="C50" t="s">
        <v>427</v>
      </c>
      <c r="F50" t="str">
        <f>VLOOKUP($A50,[1]Hoja1!$A$1:$BE$648,30,FALSE)</f>
        <v xml:space="preserve">4 personas. Doble puerta. Camuflada. Armado automático. </v>
      </c>
      <c r="G50">
        <f>VLOOKUP($A50,[1]Hoja1!$A$1:$BE$648,31,FALSE)</f>
        <v>0</v>
      </c>
      <c r="H50" t="s">
        <v>649</v>
      </c>
      <c r="I50" t="s">
        <v>563</v>
      </c>
      <c r="K50" s="3" t="str">
        <f>VLOOKUP($A50,[1]Hoja1!$A$1:$BE$648,32,FALSE)</f>
        <v>Carpa,Camping,4 Personas,Camuflada</v>
      </c>
      <c r="L50" s="3">
        <f>VLOOKUP($A50,[1]Hoja1!$A$1:$BE$648,56,FALSE)</f>
        <v>4644</v>
      </c>
      <c r="M50" s="3" t="str">
        <f>VLOOKUP($A50,[1]Hoja1!$A$1:$BE$648,43,FALSE)</f>
        <v>http://rerda.com/img/p/4/1/4/3/4143.jpg</v>
      </c>
      <c r="N50" s="3">
        <f>VLOOKUP($A50,[1]Hoja1!$A$1:$BE$648,24,FALSE)</f>
        <v>0</v>
      </c>
      <c r="O50">
        <v>5</v>
      </c>
      <c r="P50">
        <v>5</v>
      </c>
      <c r="Q50">
        <v>5</v>
      </c>
      <c r="R50">
        <v>0.1</v>
      </c>
      <c r="S50" t="s">
        <v>1039</v>
      </c>
      <c r="T50" t="s">
        <v>1039</v>
      </c>
      <c r="U50" t="s">
        <v>1039</v>
      </c>
      <c r="V50" t="s">
        <v>1132</v>
      </c>
      <c r="W50" t="s">
        <v>1133</v>
      </c>
      <c r="X50" t="s">
        <v>1039</v>
      </c>
      <c r="Y50" t="s">
        <v>1039</v>
      </c>
      <c r="Z50" t="s">
        <v>1039</v>
      </c>
      <c r="AA50" t="s">
        <v>1039</v>
      </c>
      <c r="AB50" t="s">
        <v>1039</v>
      </c>
      <c r="AC50" t="s">
        <v>1039</v>
      </c>
      <c r="AD50" t="s">
        <v>1039</v>
      </c>
      <c r="AE50" t="s">
        <v>1039</v>
      </c>
      <c r="AF50" t="s">
        <v>1039</v>
      </c>
      <c r="AG50" t="s">
        <v>1136</v>
      </c>
      <c r="AH50" t="s">
        <v>1039</v>
      </c>
      <c r="AI50" t="s">
        <v>1039</v>
      </c>
      <c r="AJ50" t="s">
        <v>1039</v>
      </c>
      <c r="AK50" t="s">
        <v>1039</v>
      </c>
      <c r="AL50" t="s">
        <v>1039</v>
      </c>
      <c r="AM50" t="s">
        <v>1039</v>
      </c>
      <c r="AN50" t="s">
        <v>1039</v>
      </c>
      <c r="AO50" t="s">
        <v>1039</v>
      </c>
      <c r="AP50" t="s">
        <v>1137</v>
      </c>
      <c r="AQ50" t="s">
        <v>1039</v>
      </c>
    </row>
    <row r="51" spans="1:43" x14ac:dyDescent="0.25">
      <c r="A51">
        <v>875</v>
      </c>
      <c r="B51">
        <f>VLOOKUP(A51,[1]Hoja1!$A$1:$BE$648,13,FALSE)</f>
        <v>8612468</v>
      </c>
      <c r="C51" t="s">
        <v>427</v>
      </c>
      <c r="F51" t="str">
        <f>VLOOKUP($A51,[1]Hoja1!$A$1:$BE$648,30,FALSE)</f>
        <v xml:space="preserve">4 personas. Doble puerta. Camuflada. Armado automático. </v>
      </c>
      <c r="G51">
        <f>VLOOKUP($A51,[1]Hoja1!$A$1:$BE$648,31,FALSE)</f>
        <v>0</v>
      </c>
      <c r="H51" t="s">
        <v>649</v>
      </c>
      <c r="I51" t="s">
        <v>563</v>
      </c>
      <c r="K51" s="3" t="str">
        <f>VLOOKUP($A51,[1]Hoja1!$A$1:$BE$648,32,FALSE)</f>
        <v>Carpa,Camping,4 Personas,Camuflada</v>
      </c>
      <c r="L51" s="3">
        <f>VLOOKUP($A51,[1]Hoja1!$A$1:$BE$648,56,FALSE)</f>
        <v>3780</v>
      </c>
      <c r="M51" s="3" t="str">
        <f>VLOOKUP($A51,[1]Hoja1!$A$1:$BE$648,43,FALSE)</f>
        <v>http://rerda.com/img/p/4/1/4/7/4147.jpg,http://rerda.com/img/p/4/1/4/8/4148.jpg</v>
      </c>
      <c r="N51" s="3">
        <f>VLOOKUP($A51,[1]Hoja1!$A$1:$BE$648,24,FALSE)</f>
        <v>0</v>
      </c>
      <c r="O51">
        <v>5</v>
      </c>
      <c r="P51">
        <v>5</v>
      </c>
      <c r="Q51">
        <v>5</v>
      </c>
      <c r="R51">
        <v>0.1</v>
      </c>
      <c r="S51" t="s">
        <v>1039</v>
      </c>
      <c r="T51" t="s">
        <v>1039</v>
      </c>
      <c r="U51" t="s">
        <v>1039</v>
      </c>
      <c r="V51" t="s">
        <v>1138</v>
      </c>
      <c r="W51" t="s">
        <v>1133</v>
      </c>
      <c r="X51" t="s">
        <v>1039</v>
      </c>
      <c r="Y51" t="s">
        <v>1039</v>
      </c>
      <c r="Z51" t="s">
        <v>1039</v>
      </c>
      <c r="AA51" t="s">
        <v>1039</v>
      </c>
      <c r="AB51" t="s">
        <v>1039</v>
      </c>
      <c r="AC51" t="s">
        <v>1039</v>
      </c>
      <c r="AD51" t="s">
        <v>1039</v>
      </c>
      <c r="AE51" t="s">
        <v>1039</v>
      </c>
      <c r="AF51" t="s">
        <v>1039</v>
      </c>
      <c r="AG51" t="s">
        <v>1136</v>
      </c>
      <c r="AH51" t="s">
        <v>1039</v>
      </c>
      <c r="AI51" t="s">
        <v>1039</v>
      </c>
      <c r="AJ51" t="s">
        <v>1039</v>
      </c>
      <c r="AK51" t="s">
        <v>1039</v>
      </c>
      <c r="AL51" t="s">
        <v>1039</v>
      </c>
      <c r="AM51" t="s">
        <v>1039</v>
      </c>
      <c r="AN51" t="s">
        <v>1039</v>
      </c>
      <c r="AO51" t="s">
        <v>1039</v>
      </c>
      <c r="AP51" t="s">
        <v>1137</v>
      </c>
      <c r="AQ51" t="s">
        <v>1039</v>
      </c>
    </row>
    <row r="52" spans="1:43" x14ac:dyDescent="0.25">
      <c r="A52">
        <v>874</v>
      </c>
      <c r="B52">
        <f>VLOOKUP(A52,[1]Hoja1!$A$1:$BE$648,13,FALSE)</f>
        <v>8612523</v>
      </c>
      <c r="C52" t="s">
        <v>428</v>
      </c>
      <c r="F52" t="str">
        <f>VLOOKUP($A52,[1]Hoja1!$A$1:$BE$648,30,FALSE)</f>
        <v xml:space="preserve">Carpa 3 personas. Armado fácil. Un pequeño y sofisticado cubretecho. La foto es meramente ilustrativa. Es camuflada. </v>
      </c>
      <c r="G52" t="str">
        <f>VLOOKUP($A52,[1]Hoja1!$A$1:$BE$648,31,FALSE)</f>
        <v>Bolso con manijas regulables para transportar. &lt;img src='https://www.rerda.com/img/cms/Carpa para 4 Personas con techo 1.jpg' alt='Carpa 3 personas con cubretecho' width='100%' height='auto' /&gt;</v>
      </c>
      <c r="H52" t="s">
        <v>649</v>
      </c>
      <c r="I52" t="s">
        <v>563</v>
      </c>
      <c r="K52" s="3" t="str">
        <f>VLOOKUP($A52,[1]Hoja1!$A$1:$BE$648,32,FALSE)</f>
        <v>Camping</v>
      </c>
      <c r="L52" s="3">
        <f>VLOOKUP($A52,[1]Hoja1!$A$1:$BE$648,56,FALSE)</f>
        <v>7776</v>
      </c>
      <c r="M52" s="3" t="str">
        <f>VLOOKUP($A52,[1]Hoja1!$A$1:$BE$648,43,FALSE)</f>
        <v>http://rerda.com/img/p/4/1/4/5/4145.jpg,http://rerda.com/img/p/4/1/4/6/4146.jpg,http://rerda.com/img/p/4/1/4/4/4144.jpg</v>
      </c>
      <c r="N52" s="3">
        <f>VLOOKUP($A52,[1]Hoja1!$A$1:$BE$648,24,FALSE)</f>
        <v>2</v>
      </c>
      <c r="O52">
        <v>5</v>
      </c>
      <c r="P52">
        <v>5</v>
      </c>
      <c r="Q52">
        <v>5</v>
      </c>
      <c r="R52">
        <v>0.1</v>
      </c>
      <c r="S52" t="s">
        <v>1039</v>
      </c>
      <c r="T52" t="s">
        <v>1039</v>
      </c>
      <c r="U52" t="s">
        <v>1039</v>
      </c>
      <c r="V52" t="s">
        <v>1139</v>
      </c>
      <c r="W52" t="s">
        <v>1140</v>
      </c>
      <c r="X52" t="s">
        <v>1039</v>
      </c>
      <c r="Y52" t="s">
        <v>1039</v>
      </c>
      <c r="Z52" t="s">
        <v>1039</v>
      </c>
      <c r="AA52" t="s">
        <v>1039</v>
      </c>
      <c r="AB52" t="s">
        <v>1039</v>
      </c>
      <c r="AC52" t="s">
        <v>1039</v>
      </c>
      <c r="AD52" t="s">
        <v>1039</v>
      </c>
      <c r="AE52" t="s">
        <v>1039</v>
      </c>
      <c r="AF52" t="s">
        <v>1039</v>
      </c>
      <c r="AG52" t="s">
        <v>1141</v>
      </c>
      <c r="AH52" t="s">
        <v>1039</v>
      </c>
      <c r="AI52" t="s">
        <v>1039</v>
      </c>
      <c r="AJ52" t="s">
        <v>1039</v>
      </c>
      <c r="AK52" t="s">
        <v>1039</v>
      </c>
      <c r="AL52" t="s">
        <v>1039</v>
      </c>
      <c r="AM52" t="s">
        <v>1039</v>
      </c>
      <c r="AN52" t="s">
        <v>1039</v>
      </c>
      <c r="AO52" t="s">
        <v>1039</v>
      </c>
      <c r="AP52" t="s">
        <v>1135</v>
      </c>
      <c r="AQ52" t="s">
        <v>1039</v>
      </c>
    </row>
    <row r="53" spans="1:43" x14ac:dyDescent="0.25">
      <c r="A53">
        <v>876</v>
      </c>
      <c r="B53">
        <f>VLOOKUP(A53,[1]Hoja1!$A$1:$BE$648,13,FALSE)</f>
        <v>8612462</v>
      </c>
      <c r="C53" t="s">
        <v>429</v>
      </c>
      <c r="F53" t="str">
        <f>VLOOKUP($A53,[1]Hoja1!$A$1:$BE$648,30,FALSE)</f>
        <v xml:space="preserve">4 personas. Doble puerta. Camuflada. Armado automático.  SIN CUBRETECHO.  </v>
      </c>
      <c r="G53">
        <f>VLOOKUP($A53,[1]Hoja1!$A$1:$BE$648,31,FALSE)</f>
        <v>0</v>
      </c>
      <c r="H53" t="s">
        <v>649</v>
      </c>
      <c r="I53" t="s">
        <v>563</v>
      </c>
      <c r="K53" s="3" t="str">
        <f>VLOOKUP($A53,[1]Hoja1!$A$1:$BE$648,32,FALSE)</f>
        <v>Carpa,4 Personas,Camuflada</v>
      </c>
      <c r="L53" s="3">
        <f>VLOOKUP($A53,[1]Hoja1!$A$1:$BE$648,56,FALSE)</f>
        <v>5184</v>
      </c>
      <c r="M53" s="3" t="str">
        <f>VLOOKUP($A53,[1]Hoja1!$A$1:$BE$648,43,FALSE)</f>
        <v>http://rerda.com/img/p/4/1/4/9/4149.jpg</v>
      </c>
      <c r="N53" s="3">
        <f>VLOOKUP($A53,[1]Hoja1!$A$1:$BE$648,24,FALSE)</f>
        <v>0</v>
      </c>
      <c r="O53">
        <v>5</v>
      </c>
      <c r="P53">
        <v>5</v>
      </c>
      <c r="Q53">
        <v>5</v>
      </c>
      <c r="R53">
        <v>0.1</v>
      </c>
      <c r="S53" t="s">
        <v>1039</v>
      </c>
      <c r="T53" t="s">
        <v>1039</v>
      </c>
      <c r="U53" t="s">
        <v>1039</v>
      </c>
      <c r="V53" t="s">
        <v>1132</v>
      </c>
      <c r="W53" t="s">
        <v>1133</v>
      </c>
      <c r="X53" t="s">
        <v>1039</v>
      </c>
      <c r="Y53" t="s">
        <v>1039</v>
      </c>
      <c r="Z53" t="s">
        <v>1039</v>
      </c>
      <c r="AA53" t="s">
        <v>1039</v>
      </c>
      <c r="AB53" t="s">
        <v>1039</v>
      </c>
      <c r="AC53" t="s">
        <v>1039</v>
      </c>
      <c r="AD53" t="s">
        <v>1039</v>
      </c>
      <c r="AE53" t="s">
        <v>1039</v>
      </c>
      <c r="AF53" t="s">
        <v>1039</v>
      </c>
      <c r="AG53" t="s">
        <v>1142</v>
      </c>
      <c r="AH53" t="s">
        <v>1039</v>
      </c>
      <c r="AI53" t="s">
        <v>1039</v>
      </c>
      <c r="AJ53" t="s">
        <v>1039</v>
      </c>
      <c r="AK53" t="s">
        <v>1039</v>
      </c>
      <c r="AL53" t="s">
        <v>1039</v>
      </c>
      <c r="AM53" t="s">
        <v>1039</v>
      </c>
      <c r="AN53" t="s">
        <v>1039</v>
      </c>
      <c r="AO53" t="s">
        <v>1039</v>
      </c>
      <c r="AP53" t="s">
        <v>1039</v>
      </c>
      <c r="AQ53" t="s">
        <v>1039</v>
      </c>
    </row>
    <row r="54" spans="1:43" x14ac:dyDescent="0.25">
      <c r="A54">
        <v>76</v>
      </c>
      <c r="B54">
        <f>VLOOKUP(A54,[1]Hoja1!$A$1:$BE$648,13,FALSE)</f>
        <v>8612600</v>
      </c>
      <c r="C54" t="s">
        <v>62</v>
      </c>
      <c r="F54" t="str">
        <f>VLOOKUP($A54,[1]Hoja1!$A$1:$BE$648,30,FALSE)</f>
        <v xml:space="preserve">6 personas. Doble puerta. Camuflada. Armado automático. Pequeño y sofisticado cubretecho. </v>
      </c>
      <c r="G54">
        <f>VLOOKUP($A54,[1]Hoja1!$A$1:$BE$648,31,FALSE)</f>
        <v>0</v>
      </c>
      <c r="H54" t="s">
        <v>649</v>
      </c>
      <c r="I54" t="s">
        <v>563</v>
      </c>
      <c r="K54" s="3" t="str">
        <f>VLOOKUP($A54,[1]Hoja1!$A$1:$BE$648,32,FALSE)</f>
        <v>Carpa,Camuflada,6 Personas</v>
      </c>
      <c r="L54" s="3">
        <f>VLOOKUP($A54,[1]Hoja1!$A$1:$BE$648,56,FALSE)</f>
        <v>5724</v>
      </c>
      <c r="M54" s="3" t="str">
        <f>VLOOKUP($A54,[1]Hoja1!$A$1:$BE$648,43,FALSE)</f>
        <v>http://rerda.com/img/p/1/7/3/4/1734.jpg,http://rerda.com/img/p/4/1/5/0/4150.jpg</v>
      </c>
      <c r="N54" s="3">
        <f>VLOOKUP($A54,[1]Hoja1!$A$1:$BE$648,24,FALSE)</f>
        <v>0</v>
      </c>
      <c r="O54">
        <v>5</v>
      </c>
      <c r="P54">
        <v>5</v>
      </c>
      <c r="Q54">
        <v>5</v>
      </c>
      <c r="R54">
        <v>0.1</v>
      </c>
      <c r="S54" t="s">
        <v>1039</v>
      </c>
      <c r="T54" t="s">
        <v>1039</v>
      </c>
      <c r="U54" t="s">
        <v>1039</v>
      </c>
      <c r="V54" t="s">
        <v>1132</v>
      </c>
      <c r="W54" t="s">
        <v>1133</v>
      </c>
      <c r="X54" t="s">
        <v>1039</v>
      </c>
      <c r="Y54" t="s">
        <v>1039</v>
      </c>
      <c r="Z54" t="s">
        <v>1039</v>
      </c>
      <c r="AA54" t="s">
        <v>1039</v>
      </c>
      <c r="AB54" t="s">
        <v>1039</v>
      </c>
      <c r="AC54" t="s">
        <v>1039</v>
      </c>
      <c r="AD54" t="s">
        <v>1039</v>
      </c>
      <c r="AE54" t="s">
        <v>1039</v>
      </c>
      <c r="AF54" t="s">
        <v>1039</v>
      </c>
      <c r="AG54" t="s">
        <v>1142</v>
      </c>
      <c r="AH54" t="s">
        <v>1039</v>
      </c>
      <c r="AI54" t="s">
        <v>1039</v>
      </c>
      <c r="AJ54" t="s">
        <v>1039</v>
      </c>
      <c r="AK54" t="s">
        <v>1039</v>
      </c>
      <c r="AL54" t="s">
        <v>1039</v>
      </c>
      <c r="AM54" t="s">
        <v>1039</v>
      </c>
      <c r="AN54" t="s">
        <v>1039</v>
      </c>
      <c r="AO54" t="s">
        <v>1039</v>
      </c>
      <c r="AP54" t="s">
        <v>1039</v>
      </c>
      <c r="AQ54" t="s">
        <v>1039</v>
      </c>
    </row>
    <row r="55" spans="1:43" x14ac:dyDescent="0.25">
      <c r="A55">
        <v>500</v>
      </c>
      <c r="B55">
        <f>VLOOKUP(A55,[1]Hoja1!$A$1:$BE$648,13,FALSE)</f>
        <v>8203124</v>
      </c>
      <c r="C55" t="s">
        <v>310</v>
      </c>
      <c r="F55" t="str">
        <f>VLOOKUP($A55,[1]Hoja1!$A$1:$BE$648,30,FALSE)</f>
        <v>Casquete (quepis o quepi) de tela antidesgarro (Rip Stop) mimética/camuflado Tigger Celeste. Regulable con abrojo en la sección trasera.</v>
      </c>
      <c r="G55">
        <f>VLOOKUP($A55,[1]Hoja1!$A$1:$BE$648,31,FALSE)</f>
        <v>0</v>
      </c>
      <c r="H55" t="s">
        <v>648</v>
      </c>
      <c r="I55" t="s">
        <v>650</v>
      </c>
      <c r="J55" t="s">
        <v>583</v>
      </c>
      <c r="K55" s="3" t="str">
        <f>VLOOKUP($A55,[1]Hoja1!$A$1:$BE$648,32,FALSE)</f>
        <v>Mimético,Infantería,Camuflado,Casquete,Quepis,Quepi</v>
      </c>
      <c r="L55" s="3">
        <f>VLOOKUP($A55,[1]Hoja1!$A$1:$BE$648,56,FALSE)</f>
        <v>1026</v>
      </c>
      <c r="M55" s="3" t="str">
        <f>VLOOKUP($A55,[1]Hoja1!$A$1:$BE$648,43,FALSE)</f>
        <v>http://rerda.com/img/p/2/1/6/5/2165.jpg,http://rerda.com/img/p/2/1/6/4/2164.jpg,http://rerda.com/img/p/2/1/6/7/2167.jpg,http://rerda.com/img/p/2/1/6/6/2166.jpg,http://rerda.com/img/p/2/1/6/3/2163.jpg,http://rerda.com/img/p/2/1/6/2/2162.jpg</v>
      </c>
      <c r="N55" s="3">
        <f>VLOOKUP($A55,[1]Hoja1!$A$1:$BE$648,24,FALSE)</f>
        <v>0</v>
      </c>
      <c r="O55">
        <v>5</v>
      </c>
      <c r="P55">
        <v>5</v>
      </c>
      <c r="Q55">
        <v>5</v>
      </c>
      <c r="R55">
        <v>0.1</v>
      </c>
      <c r="S55" t="s">
        <v>1039</v>
      </c>
      <c r="T55" t="s">
        <v>1039</v>
      </c>
      <c r="U55" t="s">
        <v>1143</v>
      </c>
      <c r="V55" t="s">
        <v>1144</v>
      </c>
      <c r="W55" t="s">
        <v>1039</v>
      </c>
      <c r="X55" t="s">
        <v>1039</v>
      </c>
      <c r="Y55" t="s">
        <v>1039</v>
      </c>
      <c r="Z55" t="s">
        <v>1039</v>
      </c>
      <c r="AA55" t="s">
        <v>1039</v>
      </c>
      <c r="AB55" t="s">
        <v>1039</v>
      </c>
      <c r="AC55" t="s">
        <v>1039</v>
      </c>
      <c r="AD55" t="s">
        <v>1039</v>
      </c>
      <c r="AE55" t="s">
        <v>1039</v>
      </c>
      <c r="AF55" t="s">
        <v>1039</v>
      </c>
      <c r="AG55" t="s">
        <v>1039</v>
      </c>
      <c r="AH55" t="s">
        <v>1039</v>
      </c>
      <c r="AI55" t="s">
        <v>1039</v>
      </c>
      <c r="AJ55" t="s">
        <v>1039</v>
      </c>
      <c r="AK55" t="s">
        <v>1039</v>
      </c>
      <c r="AL55" t="s">
        <v>1039</v>
      </c>
      <c r="AM55" t="s">
        <v>1039</v>
      </c>
      <c r="AN55" t="s">
        <v>1039</v>
      </c>
      <c r="AO55" t="s">
        <v>1039</v>
      </c>
      <c r="AP55" t="s">
        <v>1039</v>
      </c>
      <c r="AQ55" t="s">
        <v>1039</v>
      </c>
    </row>
    <row r="56" spans="1:43" x14ac:dyDescent="0.25">
      <c r="A56">
        <v>480</v>
      </c>
      <c r="B56">
        <f>VLOOKUP(A56,[1]Hoja1!$A$1:$BE$648,13,FALSE)</f>
        <v>8303113</v>
      </c>
      <c r="C56" t="s">
        <v>303</v>
      </c>
      <c r="F56" t="str">
        <f>VLOOKUP($A56,[1]Hoja1!$A$1:$BE$648,30,FALSE)</f>
        <v xml:space="preserve">Casquete (quepis o quepi) de tela antidesgarro (Rip Stop) color Gris. Regulador de medida al dorso: con abrojo (velcro). </v>
      </c>
      <c r="G56">
        <f>VLOOKUP($A56,[1]Hoja1!$A$1:$BE$648,31,FALSE)</f>
        <v>0</v>
      </c>
      <c r="H56" t="s">
        <v>648</v>
      </c>
      <c r="I56" t="s">
        <v>650</v>
      </c>
      <c r="J56" t="s">
        <v>583</v>
      </c>
      <c r="K56" s="3" t="str">
        <f>VLOOKUP($A56,[1]Hoja1!$A$1:$BE$648,32,FALSE)</f>
        <v>Penitenciaría,Abrojo,Velcro,Casquete,Quepis,Quepi,Gris</v>
      </c>
      <c r="L56" s="3">
        <f>VLOOKUP($A56,[1]Hoja1!$A$1:$BE$648,56,FALSE)</f>
        <v>971.99</v>
      </c>
      <c r="M56" s="3" t="str">
        <f>VLOOKUP($A56,[1]Hoja1!$A$1:$BE$648,43,FALSE)</f>
        <v>http://rerda.com/img/p/2/0/1/6/2016.jpg,http://rerda.com/img/p/2/0/1/7/2017.jpg,http://rerda.com/img/p/2/0/1/8/2018.jpg</v>
      </c>
      <c r="N56" s="3">
        <f>VLOOKUP($A56,[1]Hoja1!$A$1:$BE$648,24,FALSE)</f>
        <v>6</v>
      </c>
      <c r="O56">
        <v>5</v>
      </c>
      <c r="P56">
        <v>5</v>
      </c>
      <c r="Q56">
        <v>5</v>
      </c>
      <c r="R56">
        <v>0.1</v>
      </c>
      <c r="S56" t="s">
        <v>1039</v>
      </c>
      <c r="T56" t="s">
        <v>583</v>
      </c>
      <c r="U56" t="s">
        <v>1039</v>
      </c>
      <c r="V56" t="s">
        <v>1144</v>
      </c>
      <c r="W56" t="s">
        <v>1039</v>
      </c>
      <c r="X56" t="s">
        <v>1039</v>
      </c>
      <c r="Y56" t="s">
        <v>1039</v>
      </c>
      <c r="Z56" t="s">
        <v>1039</v>
      </c>
      <c r="AA56" t="s">
        <v>1039</v>
      </c>
      <c r="AB56" t="s">
        <v>1039</v>
      </c>
      <c r="AC56" t="s">
        <v>1039</v>
      </c>
      <c r="AD56" t="s">
        <v>1039</v>
      </c>
      <c r="AE56" t="s">
        <v>1039</v>
      </c>
      <c r="AF56" t="s">
        <v>1039</v>
      </c>
      <c r="AG56" t="s">
        <v>1039</v>
      </c>
      <c r="AH56" t="s">
        <v>1039</v>
      </c>
      <c r="AI56" t="s">
        <v>1039</v>
      </c>
      <c r="AJ56" t="s">
        <v>1039</v>
      </c>
      <c r="AK56" t="s">
        <v>1039</v>
      </c>
      <c r="AL56" t="s">
        <v>1039</v>
      </c>
      <c r="AM56" t="s">
        <v>1039</v>
      </c>
      <c r="AN56" t="s">
        <v>1039</v>
      </c>
      <c r="AO56" t="s">
        <v>1039</v>
      </c>
      <c r="AP56" t="s">
        <v>1039</v>
      </c>
      <c r="AQ56" t="s">
        <v>1039</v>
      </c>
    </row>
    <row r="57" spans="1:43" x14ac:dyDescent="0.25">
      <c r="A57">
        <v>487</v>
      </c>
      <c r="B57">
        <f>VLOOKUP(A57,[1]Hoja1!$A$1:$BE$648,13,FALSE)</f>
        <v>8303005</v>
      </c>
      <c r="C57" t="s">
        <v>305</v>
      </c>
      <c r="F57" t="str">
        <f>VLOOKUP($A57,[1]Hoja1!$A$1:$BE$648,30,FALSE)</f>
        <v>Casquete (quepis o quepi) de gabardina, regulable con abrojo o cinta.</v>
      </c>
      <c r="G57">
        <f>VLOOKUP($A57,[1]Hoja1!$A$1:$BE$648,31,FALSE)</f>
        <v>0</v>
      </c>
      <c r="H57" t="s">
        <v>648</v>
      </c>
      <c r="I57" t="s">
        <v>650</v>
      </c>
      <c r="J57" t="s">
        <v>583</v>
      </c>
      <c r="K57" s="3" t="str">
        <f>VLOOKUP($A57,[1]Hoja1!$A$1:$BE$648,32,FALSE)</f>
        <v>Gabardina,Casquete,Quepi,Kepi</v>
      </c>
      <c r="L57" s="3">
        <f>VLOOKUP($A57,[1]Hoja1!$A$1:$BE$648,56,FALSE)</f>
        <v>971.99</v>
      </c>
      <c r="M57" s="3" t="str">
        <f>VLOOKUP($A57,[1]Hoja1!$A$1:$BE$648,43,FALSE)</f>
        <v>http://rerda.com/img/p/2/0/6/5/2065.jpg,http://rerda.com/img/p/2/0/6/7/2067.jpg</v>
      </c>
      <c r="N57" s="3">
        <f>VLOOKUP($A57,[1]Hoja1!$A$1:$BE$648,24,FALSE)</f>
        <v>62</v>
      </c>
      <c r="O57">
        <v>5</v>
      </c>
      <c r="P57">
        <v>5</v>
      </c>
      <c r="Q57">
        <v>5</v>
      </c>
      <c r="R57">
        <v>0.1</v>
      </c>
      <c r="S57" t="s">
        <v>1039</v>
      </c>
      <c r="T57" t="s">
        <v>1039</v>
      </c>
      <c r="U57" t="s">
        <v>1039</v>
      </c>
      <c r="V57" t="s">
        <v>1039</v>
      </c>
      <c r="W57" t="s">
        <v>1039</v>
      </c>
      <c r="X57" t="s">
        <v>1039</v>
      </c>
      <c r="Y57" t="s">
        <v>1039</v>
      </c>
      <c r="Z57" t="s">
        <v>1039</v>
      </c>
      <c r="AA57" t="s">
        <v>1039</v>
      </c>
      <c r="AB57" t="s">
        <v>1039</v>
      </c>
      <c r="AC57" t="s">
        <v>1039</v>
      </c>
      <c r="AD57" t="s">
        <v>1039</v>
      </c>
      <c r="AE57" t="s">
        <v>1039</v>
      </c>
      <c r="AF57" t="s">
        <v>1039</v>
      </c>
      <c r="AG57" t="s">
        <v>1039</v>
      </c>
      <c r="AH57" t="s">
        <v>1039</v>
      </c>
      <c r="AI57" t="s">
        <v>1039</v>
      </c>
      <c r="AJ57" t="s">
        <v>1039</v>
      </c>
      <c r="AK57" t="s">
        <v>1039</v>
      </c>
      <c r="AL57" t="s">
        <v>1039</v>
      </c>
      <c r="AM57" t="s">
        <v>1039</v>
      </c>
      <c r="AN57" t="s">
        <v>1039</v>
      </c>
      <c r="AO57" t="s">
        <v>1039</v>
      </c>
      <c r="AP57" t="s">
        <v>1039</v>
      </c>
      <c r="AQ57" t="s">
        <v>1039</v>
      </c>
    </row>
    <row r="58" spans="1:43" x14ac:dyDescent="0.25">
      <c r="A58">
        <v>786</v>
      </c>
      <c r="B58">
        <f>VLOOKUP(A58,[1]Hoja1!$A$1:$BE$648,13,FALSE)</f>
        <v>8303674</v>
      </c>
      <c r="C58" t="s">
        <v>382</v>
      </c>
      <c r="F58" t="str">
        <f>VLOOKUP($A58,[1]Hoja1!$A$1:$BE$648,30,FALSE)</f>
        <v>Casquete (quepis o quepi) de gabardina, regulable con traba o cinta.</v>
      </c>
      <c r="G58">
        <f>VLOOKUP($A58,[1]Hoja1!$A$1:$BE$648,31,FALSE)</f>
        <v>0</v>
      </c>
      <c r="H58" t="s">
        <v>648</v>
      </c>
      <c r="I58" t="s">
        <v>650</v>
      </c>
      <c r="J58" t="s">
        <v>583</v>
      </c>
      <c r="K58" s="3" t="str">
        <f>VLOOKUP($A58,[1]Hoja1!$A$1:$BE$648,32,FALSE)</f>
        <v>Gabardina,Casquete,Quepi,Kepi</v>
      </c>
      <c r="L58" s="3">
        <f>VLOOKUP($A58,[1]Hoja1!$A$1:$BE$648,56,FALSE)</f>
        <v>529.20000000000005</v>
      </c>
      <c r="M58" s="3" t="str">
        <f>VLOOKUP($A58,[1]Hoja1!$A$1:$BE$648,43,FALSE)</f>
        <v>http://rerda.com/img/p/3/7/4/3/3743.jpg,http://rerda.com/img/p/3/7/4/0/3740.jpg,http://rerda.com/img/p/3/7/4/1/3741.jpg,http://rerda.com/img/p/3/7/4/2/3742.jpg</v>
      </c>
      <c r="N58" s="3">
        <f>VLOOKUP($A58,[1]Hoja1!$A$1:$BE$648,24,FALSE)</f>
        <v>0</v>
      </c>
      <c r="O58">
        <v>5</v>
      </c>
      <c r="P58">
        <v>5</v>
      </c>
      <c r="Q58">
        <v>5</v>
      </c>
      <c r="R58">
        <v>0.1</v>
      </c>
      <c r="S58" t="s">
        <v>1039</v>
      </c>
      <c r="T58" t="s">
        <v>1039</v>
      </c>
      <c r="U58" t="s">
        <v>1039</v>
      </c>
      <c r="V58" t="s">
        <v>1039</v>
      </c>
      <c r="W58" t="s">
        <v>1039</v>
      </c>
      <c r="X58" t="s">
        <v>1039</v>
      </c>
      <c r="Y58" t="s">
        <v>1039</v>
      </c>
      <c r="Z58" t="s">
        <v>1039</v>
      </c>
      <c r="AA58" t="s">
        <v>1039</v>
      </c>
      <c r="AB58" t="s">
        <v>1039</v>
      </c>
      <c r="AC58" t="s">
        <v>1039</v>
      </c>
      <c r="AD58" t="s">
        <v>1039</v>
      </c>
      <c r="AE58" t="s">
        <v>1039</v>
      </c>
      <c r="AF58" t="s">
        <v>1039</v>
      </c>
      <c r="AG58" t="s">
        <v>1039</v>
      </c>
      <c r="AH58" t="s">
        <v>1039</v>
      </c>
      <c r="AI58" t="s">
        <v>1039</v>
      </c>
      <c r="AJ58" t="s">
        <v>1039</v>
      </c>
      <c r="AK58" t="s">
        <v>1039</v>
      </c>
      <c r="AL58" t="s">
        <v>1039</v>
      </c>
      <c r="AM58" t="s">
        <v>1039</v>
      </c>
      <c r="AN58" t="s">
        <v>1039</v>
      </c>
      <c r="AO58" t="s">
        <v>1039</v>
      </c>
      <c r="AP58" t="s">
        <v>1039</v>
      </c>
      <c r="AQ58" t="s">
        <v>1039</v>
      </c>
    </row>
    <row r="59" spans="1:43" x14ac:dyDescent="0.25">
      <c r="A59">
        <v>459</v>
      </c>
      <c r="B59">
        <f>VLOOKUP(A59,[1]Hoja1!$A$1:$BE$648,13,FALSE)</f>
        <v>2401242</v>
      </c>
      <c r="C59" t="s">
        <v>292</v>
      </c>
      <c r="F59" t="str">
        <f>VLOOKUP($A59,[1]Hoja1!$A$1:$BE$648,30,FALSE)</f>
        <v>Chaleco de transporte de elementos tipo arnés, con tiras y seguros regulables. Sistema M.O.L.L.E.</v>
      </c>
      <c r="G59" t="str">
        <f>VLOOKUP($A59,[1]Hoja1!$A$1:$BE$648,31,FALSE)</f>
        <v xml:space="preserve">Cordones de ajuste en los costados.  Material : Poliamida / Cordura. Trabas regulables al frente. Sistema M.O.L.L.E. al frente y costados. Un porta cargador doble termoformado de poliamida. Una pistolera termoformada con seguro. Un porta esposas termoformada de poliamida. Un porta elementos en el dorso. Tapa con abrojo (velcro). Su capacidad de almacenamiento es de 21 x 17 x 5cm. Tiras tipo arnés acolchadas y con sistema M.O.L.L.E. al frente. </v>
      </c>
      <c r="H59" t="s">
        <v>561</v>
      </c>
      <c r="I59" t="s">
        <v>651</v>
      </c>
      <c r="K59" s="3" t="str">
        <f>VLOOKUP($A59,[1]Hoja1!$A$1:$BE$648,32,FALSE)</f>
        <v>Pistolera,Poliamida,Porta Cargador,Porta Esposas,Chaleco,Porta Elementos,Molle,Termoformado,M.O.L.L.E.,Arnés</v>
      </c>
      <c r="L59" s="3">
        <f>VLOOKUP($A59,[1]Hoja1!$A$1:$BE$648,56,FALSE)</f>
        <v>7560</v>
      </c>
      <c r="M59" s="3" t="str">
        <f>VLOOKUP($A59,[1]Hoja1!$A$1:$BE$648,43,FALSE)</f>
        <v>http://rerda.com/img/p/1/8/8/3/1883.jpg,http://rerda.com/img/p/1/8/8/4/1884.jpg,http://rerda.com/img/p/1/8/8/5/1885.jpg,http://rerda.com/img/p/1/8/8/6/1886.jpg,http://rerda.com/img/p/1/8/8/7/1887.jpg,http://rerda.com/img/p/1/8/8/8/1888.jpg</v>
      </c>
      <c r="N59" s="3">
        <f>VLOOKUP($A59,[1]Hoja1!$A$1:$BE$648,24,FALSE)</f>
        <v>24</v>
      </c>
      <c r="O59">
        <v>5</v>
      </c>
      <c r="P59">
        <v>5</v>
      </c>
      <c r="Q59">
        <v>5</v>
      </c>
      <c r="R59">
        <v>0.1</v>
      </c>
      <c r="S59" t="s">
        <v>1039</v>
      </c>
      <c r="T59" t="s">
        <v>1039</v>
      </c>
      <c r="U59" t="s">
        <v>1039</v>
      </c>
      <c r="V59" t="s">
        <v>1039</v>
      </c>
      <c r="W59" t="s">
        <v>1039</v>
      </c>
      <c r="X59" t="s">
        <v>1039</v>
      </c>
      <c r="Y59" t="s">
        <v>1039</v>
      </c>
      <c r="Z59" t="s">
        <v>1039</v>
      </c>
      <c r="AA59" t="s">
        <v>1039</v>
      </c>
      <c r="AB59" t="s">
        <v>1039</v>
      </c>
      <c r="AC59" t="s">
        <v>1039</v>
      </c>
      <c r="AD59" t="s">
        <v>1039</v>
      </c>
      <c r="AE59" t="s">
        <v>1039</v>
      </c>
      <c r="AF59" t="s">
        <v>1039</v>
      </c>
      <c r="AG59" t="s">
        <v>1039</v>
      </c>
      <c r="AH59" t="s">
        <v>1039</v>
      </c>
      <c r="AI59" t="s">
        <v>1039</v>
      </c>
      <c r="AJ59" t="s">
        <v>1039</v>
      </c>
      <c r="AK59" t="s">
        <v>1039</v>
      </c>
      <c r="AL59" t="s">
        <v>1039</v>
      </c>
      <c r="AM59" t="s">
        <v>1039</v>
      </c>
      <c r="AN59" t="s">
        <v>1039</v>
      </c>
      <c r="AO59" t="s">
        <v>1039</v>
      </c>
      <c r="AP59" t="s">
        <v>1039</v>
      </c>
      <c r="AQ59" t="s">
        <v>1039</v>
      </c>
    </row>
    <row r="60" spans="1:43" x14ac:dyDescent="0.25">
      <c r="A60">
        <v>515</v>
      </c>
      <c r="B60">
        <f>VLOOKUP(A60,[1]Hoja1!$A$1:$BE$648,13,FALSE)</f>
        <v>5101625</v>
      </c>
      <c r="C60" t="s">
        <v>318</v>
      </c>
      <c r="F60" t="str">
        <f>VLOOKUP($A60,[1]Hoja1!$A$1:$BE$648,30,FALSE)</f>
        <v>Chaleco fluor verde/amarillo con cintas reflectivas para uso nocturno.</v>
      </c>
      <c r="G60" t="str">
        <f>VLOOKUP($A60,[1]Hoja1!$A$1:$BE$648,31,FALSE)</f>
        <v xml:space="preserve">Alto total: 63cm. Contorno de cintura: 130cm. Axila hasta la cintura: 27cm. Desde una Axila hasta la otra Axila: 64cm. Hombro hasta Hombro: 44cm. </v>
      </c>
      <c r="H60" t="s">
        <v>561</v>
      </c>
      <c r="I60" t="s">
        <v>651</v>
      </c>
      <c r="K60" s="3" t="str">
        <f>VLOOKUP($A60,[1]Hoja1!$A$1:$BE$648,32,FALSE)</f>
        <v>Chaleco,Vial,Vialidad</v>
      </c>
      <c r="L60" s="3">
        <f>VLOOKUP($A60,[1]Hoja1!$A$1:$BE$648,56,FALSE)</f>
        <v>421.2</v>
      </c>
      <c r="M60" s="3" t="str">
        <f>VLOOKUP($A60,[1]Hoja1!$A$1:$BE$648,43,FALSE)</f>
        <v>http://rerda.com/img/p/2/2/2/1/2221.jpg,http://rerda.com/img/p/2/2/1/9/2219.jpg,http://rerda.com/img/p/2/2/2/0/2220.jpg,http://rerda.com/img/p/2/2/2/2/2222.jpg</v>
      </c>
      <c r="N60" s="3">
        <f>VLOOKUP($A60,[1]Hoja1!$A$1:$BE$648,24,FALSE)</f>
        <v>0</v>
      </c>
      <c r="O60">
        <v>5</v>
      </c>
      <c r="P60">
        <v>5</v>
      </c>
      <c r="Q60">
        <v>5</v>
      </c>
      <c r="R60">
        <v>0.1</v>
      </c>
      <c r="S60" t="s">
        <v>1039</v>
      </c>
      <c r="T60" t="s">
        <v>1039</v>
      </c>
      <c r="U60" t="s">
        <v>1039</v>
      </c>
      <c r="V60" t="s">
        <v>1145</v>
      </c>
      <c r="W60" t="s">
        <v>1146</v>
      </c>
      <c r="X60" t="s">
        <v>1039</v>
      </c>
      <c r="Y60" t="s">
        <v>1039</v>
      </c>
      <c r="Z60" t="s">
        <v>1039</v>
      </c>
      <c r="AA60" t="s">
        <v>1039</v>
      </c>
      <c r="AB60" t="s">
        <v>1039</v>
      </c>
      <c r="AC60" t="s">
        <v>1039</v>
      </c>
      <c r="AD60" t="s">
        <v>1039</v>
      </c>
      <c r="AE60" t="s">
        <v>1039</v>
      </c>
      <c r="AF60" t="s">
        <v>1039</v>
      </c>
      <c r="AG60" t="s">
        <v>1039</v>
      </c>
      <c r="AH60" t="s">
        <v>1039</v>
      </c>
      <c r="AI60" t="s">
        <v>1039</v>
      </c>
      <c r="AJ60" t="s">
        <v>1039</v>
      </c>
      <c r="AK60" t="s">
        <v>1039</v>
      </c>
      <c r="AL60" t="s">
        <v>1039</v>
      </c>
      <c r="AM60" t="s">
        <v>1039</v>
      </c>
      <c r="AN60" t="s">
        <v>1039</v>
      </c>
      <c r="AO60" t="s">
        <v>1039</v>
      </c>
      <c r="AP60" t="s">
        <v>1039</v>
      </c>
      <c r="AQ60" t="s">
        <v>1039</v>
      </c>
    </row>
    <row r="61" spans="1:43" x14ac:dyDescent="0.25">
      <c r="A61">
        <v>635</v>
      </c>
      <c r="B61">
        <f>VLOOKUP(A61,[1]Hoja1!$A$1:$BE$648,13,FALSE)</f>
        <v>8708888</v>
      </c>
      <c r="C61" t="s">
        <v>368</v>
      </c>
      <c r="F61" t="str">
        <f>VLOOKUP($A61,[1]Hoja1!$A$1:$BE$648,30,FALSE)</f>
        <v>Chaleco funda balístico modelo Magal con sistema Molle, de uso táctico, policial y fuerzas especiales.</v>
      </c>
      <c r="G61" t="str">
        <f>VLOOKUP($A61,[1]Hoja1!$A$1:$BE$648,31,FALSE)</f>
        <v xml:space="preserve">Totalmente regulable con cintas y trabas a los costados y en los hombros. Las placas delanteras podrían medir hasta:  Ancho máximo en la parte baja: 58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1" t="s">
        <v>561</v>
      </c>
      <c r="I61" t="s">
        <v>652</v>
      </c>
      <c r="K61" s="3" t="str">
        <f>VLOOKUP($A61,[1]Hoja1!$A$1:$BE$648,32,FALSE)</f>
        <v>Policía,Molle,Funda,Fuerzas Especiales,Balística</v>
      </c>
      <c r="L61" s="3">
        <f>VLOOKUP($A61,[1]Hoja1!$A$1:$BE$648,56,FALSE)</f>
        <v>7452</v>
      </c>
      <c r="M61" s="3" t="str">
        <f>VLOOKUP($A61,[1]Hoja1!$A$1:$BE$648,43,FALSE)</f>
        <v>http://rerda.com/img/p/2/8/8/7/2887.jpg,http://rerda.com/img/p/2/8/8/6/2886.jpg,http://rerda.com/img/p/2/8/8/4/2884.jpg,http://rerda.com/img/p/2/8/8/5/2885.jpg</v>
      </c>
      <c r="N61" s="3">
        <f>VLOOKUP($A61,[1]Hoja1!$A$1:$BE$648,24,FALSE)</f>
        <v>142</v>
      </c>
      <c r="O61">
        <v>5</v>
      </c>
      <c r="P61">
        <v>5</v>
      </c>
      <c r="Q61">
        <v>5</v>
      </c>
      <c r="R61">
        <v>0.1</v>
      </c>
      <c r="S61" t="s">
        <v>1039</v>
      </c>
      <c r="T61" t="s">
        <v>1039</v>
      </c>
      <c r="U61" t="s">
        <v>1039</v>
      </c>
      <c r="V61" t="s">
        <v>1147</v>
      </c>
      <c r="W61" t="s">
        <v>1111</v>
      </c>
      <c r="X61" t="s">
        <v>1039</v>
      </c>
      <c r="Y61" t="s">
        <v>1039</v>
      </c>
      <c r="Z61" t="s">
        <v>1039</v>
      </c>
      <c r="AA61" t="s">
        <v>1039</v>
      </c>
      <c r="AB61" t="s">
        <v>1039</v>
      </c>
      <c r="AC61" t="s">
        <v>1039</v>
      </c>
      <c r="AD61" t="s">
        <v>1039</v>
      </c>
      <c r="AE61" t="s">
        <v>1039</v>
      </c>
      <c r="AF61" t="s">
        <v>1039</v>
      </c>
      <c r="AG61" t="s">
        <v>1039</v>
      </c>
      <c r="AH61" t="s">
        <v>1039</v>
      </c>
      <c r="AI61" t="s">
        <v>1039</v>
      </c>
      <c r="AJ61" t="s">
        <v>1039</v>
      </c>
      <c r="AK61" t="s">
        <v>1039</v>
      </c>
      <c r="AL61" t="s">
        <v>1039</v>
      </c>
      <c r="AM61" t="s">
        <v>1039</v>
      </c>
      <c r="AN61" t="s">
        <v>1039</v>
      </c>
      <c r="AO61" t="s">
        <v>1039</v>
      </c>
      <c r="AP61" t="s">
        <v>1148</v>
      </c>
      <c r="AQ61" t="s">
        <v>1039</v>
      </c>
    </row>
    <row r="62" spans="1:43" x14ac:dyDescent="0.25">
      <c r="A62">
        <v>1189</v>
      </c>
      <c r="B62">
        <f>VLOOKUP(A62,[1]Hoja1!$A$1:$BE$648,13,FALSE)</f>
        <v>8708999</v>
      </c>
      <c r="C62" t="s">
        <v>368</v>
      </c>
      <c r="F62" t="str">
        <f>VLOOKUP($A62,[1]Hoja1!$A$1:$BE$648,30,FALSE)</f>
        <v>Chaleco funda balístico modelo Magal con sistema Molle, de uso táctico, policial y fuerzas especiales.</v>
      </c>
      <c r="G62" t="str">
        <f>VLOOKUP($A62,[1]Hoja1!$A$1:$BE$648,31,FALSE)</f>
        <v xml:space="preserve">Totalmente regulable con cintas y trabas a los costados y en los hombros. Las placas delanteras podrían medir hasta:  Ancho máximo en la parte baja: 54 cm. Alto al costado: 21 cm. Ancho máximo en la parte alta: 31cm. Alto total: 43cm. La placa trasera podría ser más alta: Hasta 47cm. Sistema MOLLE en todo el chaleco. Pistolera universal con seguro de cinta y abrojo. Porta linterna con tapa y botón. Porta Handy con seguro de cinta y abrojo. Porta cargador doble con abrojo. Porta elemento con cierre. Porta esposas. Parche de abrojo para pegar identificación o jerarquía. Abrojos en la espalda para colocar parche, cartel o identificación. </v>
      </c>
      <c r="H62" t="s">
        <v>561</v>
      </c>
      <c r="I62" t="s">
        <v>652</v>
      </c>
      <c r="K62" s="3">
        <f>VLOOKUP($A62,[1]Hoja1!$A$1:$BE$648,32,FALSE)</f>
        <v>0</v>
      </c>
      <c r="L62" s="3">
        <f>VLOOKUP($A62,[1]Hoja1!$A$1:$BE$648,56,FALSE)</f>
        <v>7452</v>
      </c>
      <c r="M62" s="3" t="str">
        <f>VLOOKUP($A62,[1]Hoja1!$A$1:$BE$648,43,FALSE)</f>
        <v>http://rerda.com/img/p/6/3/2/6/6326.jpg,http://rerda.com/img/p/6/3/2/7/6327.jpg,http://rerda.com/img/p/6/3/2/8/6328.jpg,http://rerda.com/img/p/6/3/2/4/6324.jpg,http://rerda.com/img/p/6/3/2/5/6325.jpg,http://rerda.com/img/p/6/3/2/3/6323.jpg</v>
      </c>
      <c r="N62" s="3">
        <f>VLOOKUP($A62,[1]Hoja1!$A$1:$BE$648,24,FALSE)</f>
        <v>168</v>
      </c>
      <c r="O62">
        <v>5</v>
      </c>
      <c r="P62">
        <v>5</v>
      </c>
      <c r="Q62">
        <v>5</v>
      </c>
      <c r="R62">
        <v>0.1</v>
      </c>
      <c r="S62" t="s">
        <v>1039</v>
      </c>
      <c r="T62" t="s">
        <v>1039</v>
      </c>
      <c r="U62" t="s">
        <v>1039</v>
      </c>
      <c r="V62" t="s">
        <v>1039</v>
      </c>
      <c r="W62" t="s">
        <v>1039</v>
      </c>
      <c r="X62" t="s">
        <v>1039</v>
      </c>
      <c r="Y62" t="s">
        <v>1039</v>
      </c>
      <c r="Z62" t="s">
        <v>1039</v>
      </c>
      <c r="AA62" t="s">
        <v>1039</v>
      </c>
      <c r="AB62" t="s">
        <v>1039</v>
      </c>
      <c r="AC62" t="s">
        <v>1039</v>
      </c>
      <c r="AD62" t="s">
        <v>1039</v>
      </c>
      <c r="AE62" t="s">
        <v>1039</v>
      </c>
      <c r="AF62" t="s">
        <v>1039</v>
      </c>
      <c r="AG62" t="s">
        <v>1039</v>
      </c>
      <c r="AH62" t="s">
        <v>1039</v>
      </c>
      <c r="AI62" t="s">
        <v>1039</v>
      </c>
      <c r="AJ62" t="s">
        <v>1039</v>
      </c>
      <c r="AK62" t="s">
        <v>1039</v>
      </c>
      <c r="AL62" t="s">
        <v>1039</v>
      </c>
      <c r="AM62" t="s">
        <v>1039</v>
      </c>
      <c r="AN62" t="s">
        <v>1039</v>
      </c>
      <c r="AO62" t="s">
        <v>1039</v>
      </c>
      <c r="AP62" t="s">
        <v>1039</v>
      </c>
      <c r="AQ62" t="s">
        <v>1039</v>
      </c>
    </row>
    <row r="63" spans="1:43" x14ac:dyDescent="0.25">
      <c r="A63">
        <v>57</v>
      </c>
      <c r="B63">
        <f>VLOOKUP(A63,[1]Hoja1!$A$1:$BE$648,13,FALSE)</f>
        <v>2401806</v>
      </c>
      <c r="C63" t="s">
        <v>50</v>
      </c>
      <c r="F63" t="str">
        <f>VLOOKUP($A63,[1]Hoja1!$A$1:$BE$648,30,FALSE)</f>
        <v xml:space="preserve">Correas regulables. 2 porta cargadores. Pistolera. Porta esposas. Porta elementos varios trasero. 6 portacartuchos. </v>
      </c>
      <c r="G63">
        <f>VLOOKUP($A63,[1]Hoja1!$A$1:$BE$648,31,FALSE)</f>
        <v>0</v>
      </c>
      <c r="H63" t="s">
        <v>561</v>
      </c>
      <c r="I63" t="s">
        <v>652</v>
      </c>
      <c r="K63" s="3" t="str">
        <f>VLOOKUP($A63,[1]Hoja1!$A$1:$BE$648,32,FALSE)</f>
        <v>Porta Elementos</v>
      </c>
      <c r="L63" s="3">
        <f>VLOOKUP($A63,[1]Hoja1!$A$1:$BE$648,56,FALSE)</f>
        <v>4860</v>
      </c>
      <c r="M63" s="3" t="str">
        <f>VLOOKUP($A63,[1]Hoja1!$A$1:$BE$648,43,FALSE)</f>
        <v>http://rerda.com/img/p/4/6/5/465.jpg,http://rerda.com/img/p/4/5/6/456.jpg,http://rerda.com/img/p/4/5/4/454.jpg,http://rerda.com/img/p/4/5/5/455.jpg</v>
      </c>
      <c r="N63" s="3">
        <f>VLOOKUP($A63,[1]Hoja1!$A$1:$BE$648,24,FALSE)</f>
        <v>5</v>
      </c>
      <c r="O63">
        <v>5</v>
      </c>
      <c r="P63">
        <v>5</v>
      </c>
      <c r="Q63">
        <v>5</v>
      </c>
      <c r="R63">
        <v>0.1</v>
      </c>
      <c r="S63" t="s">
        <v>1039</v>
      </c>
      <c r="T63" t="s">
        <v>1039</v>
      </c>
      <c r="U63" t="s">
        <v>1039</v>
      </c>
      <c r="V63" t="s">
        <v>1073</v>
      </c>
      <c r="W63" t="s">
        <v>1039</v>
      </c>
      <c r="X63" t="s">
        <v>1039</v>
      </c>
      <c r="Y63" t="s">
        <v>1039</v>
      </c>
      <c r="Z63" t="s">
        <v>1039</v>
      </c>
      <c r="AA63" t="s">
        <v>1039</v>
      </c>
      <c r="AB63" t="s">
        <v>1039</v>
      </c>
      <c r="AC63" t="s">
        <v>1039</v>
      </c>
      <c r="AD63" t="s">
        <v>1039</v>
      </c>
      <c r="AE63" t="s">
        <v>1039</v>
      </c>
      <c r="AF63" t="s">
        <v>1039</v>
      </c>
      <c r="AG63" t="s">
        <v>1039</v>
      </c>
      <c r="AH63" t="s">
        <v>1039</v>
      </c>
      <c r="AI63" t="s">
        <v>1039</v>
      </c>
      <c r="AJ63" t="s">
        <v>1039</v>
      </c>
      <c r="AK63" t="s">
        <v>1039</v>
      </c>
      <c r="AL63" t="s">
        <v>1039</v>
      </c>
      <c r="AM63" t="s">
        <v>1039</v>
      </c>
      <c r="AN63" t="s">
        <v>1039</v>
      </c>
      <c r="AO63" t="s">
        <v>1039</v>
      </c>
      <c r="AP63" t="s">
        <v>1039</v>
      </c>
      <c r="AQ63" t="s">
        <v>1039</v>
      </c>
    </row>
    <row r="64" spans="1:43" x14ac:dyDescent="0.25">
      <c r="A64">
        <v>324</v>
      </c>
      <c r="B64">
        <f>VLOOKUP(A64,[1]Hoja1!$A$1:$BE$648,13,FALSE)</f>
        <v>2401550</v>
      </c>
      <c r="C64" t="s">
        <v>221</v>
      </c>
      <c r="F64" t="str">
        <f>VLOOKUP($A64,[1]Hoja1!$A$1:$BE$648,30,FALSE)</f>
        <v xml:space="preserve">Confeccionado en cordura importada 600 x 600. Hebillas de resina acetálica, cintas reforzadas. Posee dos porta cargador. </v>
      </c>
      <c r="G64" t="str">
        <f>VLOOKUP($A64,[1]Hoja1!$A$1:$BE$648,31,FALSE)</f>
        <v xml:space="preserve">Un porta objetos. Dos porta handy. Una pistolera. Un porta esposas. Con cintas reflectivas. El chaleco viene con todos los abrojos para nombre grado y cintas reflectivas para poder quitarlas según la necesidad de uso. Cartel en la espalda sujeto con velcro (abrojo). </v>
      </c>
      <c r="H64" t="s">
        <v>561</v>
      </c>
      <c r="I64" t="s">
        <v>651</v>
      </c>
      <c r="K64" s="3" t="str">
        <f>VLOOKUP($A64,[1]Hoja1!$A$1:$BE$648,32,FALSE)</f>
        <v>Chaleco,Vial,Gendarmería,Táctico</v>
      </c>
      <c r="L64" s="3">
        <f>VLOOKUP($A64,[1]Hoja1!$A$1:$BE$648,56,FALSE)</f>
        <v>8640</v>
      </c>
      <c r="M64" s="3" t="str">
        <f>VLOOKUP($A64,[1]Hoja1!$A$1:$BE$648,43,FALSE)</f>
        <v>http://rerda.com/img/p/1/3/4/1/1341.jpg,http://rerda.com/img/p/1/3/4/2/1342.jpg,http://rerda.com/img/p/1/3/4/3/1343.jpg,http://rerda.com/img/p/1/3/4/4/1344.jpg</v>
      </c>
      <c r="N64" s="3">
        <f>VLOOKUP($A64,[1]Hoja1!$A$1:$BE$648,24,FALSE)</f>
        <v>4</v>
      </c>
      <c r="O64">
        <v>5</v>
      </c>
      <c r="P64">
        <v>5</v>
      </c>
      <c r="Q64">
        <v>5</v>
      </c>
      <c r="R64">
        <v>0.1</v>
      </c>
      <c r="S64" t="s">
        <v>1039</v>
      </c>
      <c r="T64" t="s">
        <v>1039</v>
      </c>
      <c r="U64" t="s">
        <v>1149</v>
      </c>
      <c r="V64" t="s">
        <v>1039</v>
      </c>
      <c r="W64" t="s">
        <v>1150</v>
      </c>
      <c r="X64" t="s">
        <v>1039</v>
      </c>
      <c r="Y64" t="s">
        <v>1039</v>
      </c>
      <c r="Z64" t="s">
        <v>1039</v>
      </c>
      <c r="AA64" t="s">
        <v>1039</v>
      </c>
      <c r="AB64" t="s">
        <v>1039</v>
      </c>
      <c r="AC64" t="s">
        <v>1039</v>
      </c>
      <c r="AD64" t="s">
        <v>1039</v>
      </c>
      <c r="AE64" t="s">
        <v>1039</v>
      </c>
      <c r="AF64" t="s">
        <v>1039</v>
      </c>
      <c r="AG64" t="s">
        <v>1039</v>
      </c>
      <c r="AH64" t="s">
        <v>1039</v>
      </c>
      <c r="AI64" t="s">
        <v>1039</v>
      </c>
      <c r="AJ64" t="s">
        <v>1039</v>
      </c>
      <c r="AK64" t="s">
        <v>1039</v>
      </c>
      <c r="AL64" t="s">
        <v>1039</v>
      </c>
      <c r="AM64" t="s">
        <v>1039</v>
      </c>
      <c r="AN64" t="s">
        <v>1039</v>
      </c>
      <c r="AO64" t="s">
        <v>1039</v>
      </c>
      <c r="AP64" t="s">
        <v>1039</v>
      </c>
      <c r="AQ64" t="s">
        <v>1039</v>
      </c>
    </row>
    <row r="65" spans="1:43" x14ac:dyDescent="0.25">
      <c r="A65">
        <v>346</v>
      </c>
      <c r="B65">
        <f>VLOOKUP(A65,[1]Hoja1!$A$1:$BE$648,13,FALSE)</f>
        <v>5320787</v>
      </c>
      <c r="C65" t="s">
        <v>227</v>
      </c>
      <c r="F65" t="str">
        <f>VLOOKUP($A65,[1]Hoja1!$A$1:$BE$648,30,FALSE)</f>
        <v>Chaquetilla de gala para uniforme de salida. Talles: Solo a medida.</v>
      </c>
      <c r="G65">
        <f>VLOOKUP($A65,[1]Hoja1!$A$1:$BE$648,31,FALSE)</f>
        <v>0</v>
      </c>
      <c r="H65" t="s">
        <v>653</v>
      </c>
      <c r="I65" t="s">
        <v>584</v>
      </c>
      <c r="K65" s="3" t="str">
        <f>VLOOKUP($A65,[1]Hoja1!$A$1:$BE$648,32,FALSE)</f>
        <v>Policía,Penitenciaría,Gala,Uniforme de Salida,INFOPE,I.N.F.O.P.E.</v>
      </c>
      <c r="L65" s="3">
        <f>VLOOKUP($A65,[1]Hoja1!$A$1:$BE$648,56,FALSE)</f>
        <v>18149.990000000002</v>
      </c>
      <c r="M65" s="3" t="str">
        <f>VLOOKUP($A65,[1]Hoja1!$A$1:$BE$648,43,FALSE)</f>
        <v>http://rerda.com/img/p/1/4/1/8/1418.jpg,http://rerda.com/img/p/1/4/1/7/1417.jpg,http://rerda.com/img/p/1/4/1/9/1419.jpg</v>
      </c>
      <c r="N65" s="3">
        <f>VLOOKUP($A65,[1]Hoja1!$A$1:$BE$648,24,FALSE)</f>
        <v>0</v>
      </c>
      <c r="O65">
        <v>5</v>
      </c>
      <c r="P65">
        <v>5</v>
      </c>
      <c r="Q65">
        <v>5</v>
      </c>
      <c r="R65">
        <v>0.1</v>
      </c>
      <c r="S65" t="s">
        <v>1039</v>
      </c>
      <c r="T65" t="s">
        <v>1039</v>
      </c>
      <c r="U65" t="s">
        <v>1039</v>
      </c>
      <c r="V65" t="s">
        <v>1151</v>
      </c>
      <c r="W65" t="s">
        <v>1039</v>
      </c>
      <c r="X65" t="s">
        <v>1039</v>
      </c>
      <c r="Y65" t="s">
        <v>1039</v>
      </c>
      <c r="Z65" t="s">
        <v>1039</v>
      </c>
      <c r="AA65" t="s">
        <v>1039</v>
      </c>
      <c r="AB65" t="s">
        <v>1039</v>
      </c>
      <c r="AC65" t="s">
        <v>1039</v>
      </c>
      <c r="AD65" t="s">
        <v>1039</v>
      </c>
      <c r="AE65" t="s">
        <v>1039</v>
      </c>
      <c r="AF65" t="s">
        <v>1039</v>
      </c>
      <c r="AG65" t="s">
        <v>1039</v>
      </c>
      <c r="AH65" t="s">
        <v>1039</v>
      </c>
      <c r="AI65" t="s">
        <v>1039</v>
      </c>
      <c r="AJ65" t="s">
        <v>1039</v>
      </c>
      <c r="AK65" t="s">
        <v>1039</v>
      </c>
      <c r="AL65" t="s">
        <v>1039</v>
      </c>
      <c r="AM65" t="s">
        <v>1039</v>
      </c>
      <c r="AN65" t="s">
        <v>1039</v>
      </c>
      <c r="AO65" t="s">
        <v>1039</v>
      </c>
      <c r="AP65" t="s">
        <v>1039</v>
      </c>
      <c r="AQ65" t="s">
        <v>1039</v>
      </c>
    </row>
    <row r="66" spans="1:43" x14ac:dyDescent="0.25">
      <c r="A66">
        <v>87</v>
      </c>
      <c r="B66">
        <f>VLOOKUP(A66,[1]Hoja1!$A$1:$BE$648,13,FALSE)</f>
        <v>8701214</v>
      </c>
      <c r="C66" t="s">
        <v>71</v>
      </c>
      <c r="F66" t="str">
        <f>VLOOKUP($A66,[1]Hoja1!$A$1:$BE$648,30,FALSE)</f>
        <v xml:space="preserve">Regulable con abrojo y un par de pasacintos. Trabas reglamentarias. </v>
      </c>
      <c r="G66">
        <f>VLOOKUP($A66,[1]Hoja1!$A$1:$BE$648,31,FALSE)</f>
        <v>0</v>
      </c>
      <c r="H66" t="s">
        <v>561</v>
      </c>
      <c r="I66" t="s">
        <v>654</v>
      </c>
      <c r="J66" t="s">
        <v>655</v>
      </c>
      <c r="K66" s="3" t="str">
        <f>VLOOKUP($A66,[1]Hoja1!$A$1:$BE$648,32,FALSE)</f>
        <v>Poliamida,Policía,Penitenciaría,Cinturón,Táctico,Fuerzas Especiales</v>
      </c>
      <c r="L66" s="3">
        <f>VLOOKUP($A66,[1]Hoja1!$A$1:$BE$648,56,FALSE)</f>
        <v>1350</v>
      </c>
      <c r="M66" s="3" t="str">
        <f>VLOOKUP($A66,[1]Hoja1!$A$1:$BE$648,43,FALSE)</f>
        <v>http://rerda.com/img/p/5/4/5/545.jpg</v>
      </c>
      <c r="N66" s="3">
        <f>VLOOKUP($A66,[1]Hoja1!$A$1:$BE$648,24,FALSE)</f>
        <v>124</v>
      </c>
      <c r="O66">
        <v>5</v>
      </c>
      <c r="P66">
        <v>5</v>
      </c>
      <c r="Q66">
        <v>5</v>
      </c>
      <c r="R66">
        <v>0.1</v>
      </c>
      <c r="S66" t="s">
        <v>1039</v>
      </c>
      <c r="T66" t="s">
        <v>1039</v>
      </c>
      <c r="U66" t="s">
        <v>1039</v>
      </c>
      <c r="V66" t="s">
        <v>1073</v>
      </c>
      <c r="W66" t="s">
        <v>1039</v>
      </c>
      <c r="X66" t="s">
        <v>1039</v>
      </c>
      <c r="Y66" t="s">
        <v>1152</v>
      </c>
      <c r="Z66" t="s">
        <v>1039</v>
      </c>
      <c r="AA66" t="s">
        <v>1039</v>
      </c>
      <c r="AB66" t="s">
        <v>1153</v>
      </c>
      <c r="AC66" t="s">
        <v>1039</v>
      </c>
      <c r="AD66" t="s">
        <v>1039</v>
      </c>
      <c r="AE66" t="s">
        <v>1039</v>
      </c>
      <c r="AF66" t="s">
        <v>1039</v>
      </c>
      <c r="AG66" t="s">
        <v>1039</v>
      </c>
      <c r="AH66" t="s">
        <v>1039</v>
      </c>
      <c r="AI66" t="s">
        <v>1039</v>
      </c>
      <c r="AJ66" t="s">
        <v>1039</v>
      </c>
      <c r="AK66" t="s">
        <v>1039</v>
      </c>
      <c r="AL66" t="s">
        <v>1039</v>
      </c>
      <c r="AM66" t="s">
        <v>1039</v>
      </c>
      <c r="AN66" t="s">
        <v>1039</v>
      </c>
      <c r="AO66" t="s">
        <v>1039</v>
      </c>
      <c r="AP66" t="s">
        <v>1039</v>
      </c>
      <c r="AQ66" t="s">
        <v>1039</v>
      </c>
    </row>
    <row r="67" spans="1:43" x14ac:dyDescent="0.25">
      <c r="A67">
        <v>1053</v>
      </c>
      <c r="B67">
        <f>VLOOKUP(A67,[1]Hoja1!$A$1:$BE$648,13,FALSE)</f>
        <v>8701200</v>
      </c>
      <c r="C67" t="s">
        <v>472</v>
      </c>
      <c r="F67" t="str">
        <f>VLOOKUP($A67,[1]Hoja1!$A$1:$BE$648,30,FALSE)</f>
        <v>Cinturón de gala blanco para el Liceo Militar.</v>
      </c>
      <c r="G67" t="str">
        <f>VLOOKUP($A67,[1]Hoja1!$A$1:$BE$648,31,FALSE)</f>
        <v xml:space="preserve">Confeccionado en cuero con bordes cocidos. Doble lengueta. Hebilla dorada: 5,5 x 6,8 cm. Ideal para el uniforme de salida. </v>
      </c>
      <c r="H67" t="s">
        <v>561</v>
      </c>
      <c r="I67" t="s">
        <v>654</v>
      </c>
      <c r="J67" t="s">
        <v>655</v>
      </c>
      <c r="K67" s="3" t="str">
        <f>VLOOKUP($A67,[1]Hoja1!$A$1:$BE$648,32,FALSE)</f>
        <v>Gala,Liceo,Militar,Salida,Uniforme</v>
      </c>
      <c r="L67" s="3">
        <f>VLOOKUP($A67,[1]Hoja1!$A$1:$BE$648,56,FALSE)</f>
        <v>3453.17</v>
      </c>
      <c r="M67" s="3" t="str">
        <f>VLOOKUP($A67,[1]Hoja1!$A$1:$BE$648,43,FALSE)</f>
        <v>http://rerda.com/img/p/5/1/5/1/5151.jpg,http://rerda.com/img/p/5/1/5/2/5152.jpg</v>
      </c>
      <c r="N67" s="3">
        <f>VLOOKUP($A67,[1]Hoja1!$A$1:$BE$648,24,FALSE)</f>
        <v>1</v>
      </c>
      <c r="O67">
        <v>5</v>
      </c>
      <c r="P67">
        <v>5</v>
      </c>
      <c r="Q67">
        <v>5</v>
      </c>
      <c r="R67">
        <v>0.1</v>
      </c>
      <c r="S67" t="s">
        <v>1039</v>
      </c>
      <c r="T67" t="s">
        <v>1039</v>
      </c>
      <c r="U67" t="s">
        <v>1039</v>
      </c>
      <c r="V67" t="s">
        <v>1104</v>
      </c>
      <c r="W67" t="s">
        <v>1154</v>
      </c>
      <c r="X67" t="s">
        <v>1039</v>
      </c>
      <c r="Y67" t="s">
        <v>1155</v>
      </c>
      <c r="Z67" t="s">
        <v>1039</v>
      </c>
      <c r="AA67" t="s">
        <v>1039</v>
      </c>
      <c r="AB67" t="s">
        <v>1156</v>
      </c>
      <c r="AC67" t="s">
        <v>1039</v>
      </c>
      <c r="AD67" t="s">
        <v>1039</v>
      </c>
      <c r="AE67" t="s">
        <v>1039</v>
      </c>
      <c r="AF67" t="s">
        <v>1039</v>
      </c>
      <c r="AG67" t="s">
        <v>1039</v>
      </c>
      <c r="AH67" t="s">
        <v>1039</v>
      </c>
      <c r="AI67" t="s">
        <v>1039</v>
      </c>
      <c r="AJ67" t="s">
        <v>1039</v>
      </c>
      <c r="AK67" t="s">
        <v>1039</v>
      </c>
      <c r="AL67" t="s">
        <v>1039</v>
      </c>
      <c r="AM67" t="s">
        <v>1039</v>
      </c>
      <c r="AN67" t="s">
        <v>1039</v>
      </c>
      <c r="AO67" t="s">
        <v>1039</v>
      </c>
      <c r="AP67" t="s">
        <v>1039</v>
      </c>
      <c r="AQ67" t="s">
        <v>1039</v>
      </c>
    </row>
    <row r="68" spans="1:43" x14ac:dyDescent="0.25">
      <c r="A68">
        <v>452</v>
      </c>
      <c r="B68">
        <f>VLOOKUP(A68,[1]Hoja1!$A$1:$BE$648,13,FALSE)</f>
        <v>8701000</v>
      </c>
      <c r="C68" t="s">
        <v>287</v>
      </c>
      <c r="F68" t="str">
        <f>VLOOKUP($A68,[1]Hoja1!$A$1:$BE$648,30,FALSE)</f>
        <v>Cinturón para uso policial o en gendarmería, hecho en poliamida, con enganches y hebilla metálica.</v>
      </c>
      <c r="G68" t="str">
        <f>VLOOKUP($A68,[1]Hoja1!$A$1:$BE$648,31,FALSE)</f>
        <v xml:space="preserve">Ojalillos para enganche. Ancho de 5,5 cm. Contorno máximo que soporta: 108 cm (equivale a un talle 54). Hebilla nato y/o acetato color negro. 4 (cuatro) pasadores abiertos y desmontables. Ojalillos niquelados. </v>
      </c>
      <c r="H68" t="s">
        <v>561</v>
      </c>
      <c r="I68" t="s">
        <v>654</v>
      </c>
      <c r="J68" t="s">
        <v>655</v>
      </c>
      <c r="K68" s="3" t="str">
        <f>VLOOKUP($A68,[1]Hoja1!$A$1:$BE$648,32,FALSE)</f>
        <v>Policía,Penitenciaría,Seguridad Privada</v>
      </c>
      <c r="L68" s="3">
        <f>VLOOKUP($A68,[1]Hoja1!$A$1:$BE$648,56,FALSE)</f>
        <v>1600</v>
      </c>
      <c r="M68" s="3" t="str">
        <f>VLOOKUP($A68,[1]Hoja1!$A$1:$BE$648,43,FALSE)</f>
        <v>http://rerda.com/img/p/6/3/9/3/6393.jpg,http://rerda.com/img/p/6/3/9/4/6394.jpg,http://rerda.com/img/p/6/3/9/5/6395.jpg</v>
      </c>
      <c r="N68" s="3">
        <f>VLOOKUP($A68,[1]Hoja1!$A$1:$BE$648,24,FALSE)</f>
        <v>20</v>
      </c>
      <c r="O68">
        <v>5</v>
      </c>
      <c r="P68">
        <v>5</v>
      </c>
      <c r="Q68">
        <v>5</v>
      </c>
      <c r="R68">
        <v>0.1</v>
      </c>
      <c r="S68" t="s">
        <v>1039</v>
      </c>
      <c r="T68" t="s">
        <v>1039</v>
      </c>
      <c r="U68" t="s">
        <v>1039</v>
      </c>
      <c r="V68" t="s">
        <v>1073</v>
      </c>
      <c r="W68" t="s">
        <v>1157</v>
      </c>
      <c r="X68" t="s">
        <v>1039</v>
      </c>
      <c r="Y68" t="s">
        <v>1152</v>
      </c>
      <c r="Z68" t="s">
        <v>1039</v>
      </c>
      <c r="AA68" t="s">
        <v>1039</v>
      </c>
      <c r="AB68" t="s">
        <v>1039</v>
      </c>
      <c r="AC68" t="s">
        <v>1039</v>
      </c>
      <c r="AD68" t="s">
        <v>1039</v>
      </c>
      <c r="AE68" t="s">
        <v>1039</v>
      </c>
      <c r="AF68" t="s">
        <v>1039</v>
      </c>
      <c r="AG68" t="s">
        <v>1039</v>
      </c>
      <c r="AH68" t="s">
        <v>1039</v>
      </c>
      <c r="AI68" t="s">
        <v>1039</v>
      </c>
      <c r="AJ68" t="s">
        <v>1039</v>
      </c>
      <c r="AK68" t="s">
        <v>1039</v>
      </c>
      <c r="AL68" t="s">
        <v>1039</v>
      </c>
      <c r="AM68" t="s">
        <v>1039</v>
      </c>
      <c r="AN68" t="s">
        <v>1039</v>
      </c>
      <c r="AO68" t="s">
        <v>1039</v>
      </c>
      <c r="AP68" t="s">
        <v>1039</v>
      </c>
      <c r="AQ68" t="s">
        <v>1039</v>
      </c>
    </row>
    <row r="69" spans="1:43" x14ac:dyDescent="0.25">
      <c r="A69">
        <v>614</v>
      </c>
      <c r="B69">
        <f>VLOOKUP(A69,[1]Hoja1!$A$1:$BE$648,13,FALSE)</f>
        <v>8701800</v>
      </c>
      <c r="C69" t="s">
        <v>366</v>
      </c>
      <c r="F69" t="str">
        <f>VLOOKUP($A69,[1]Hoja1!$A$1:$BE$648,30,FALSE)</f>
        <v>Cinturón para uso policial o en gendarmería, hecho en poliamida, con enganches y hebilla metálica.</v>
      </c>
      <c r="G69" t="str">
        <f>VLOOKUP($A69,[1]Hoja1!$A$1:$BE$648,31,FALSE)</f>
        <v>Ojalillos para enganche. Ancho de 5,5 cm. Contorno máximo que soporta: 96 cm (equivale a un talle 48). Hebilla nato y/o acetato color negro. 4 (cuatro) pasadores abiertos y desmontables. Ojalillos niquelados.</v>
      </c>
      <c r="H69" t="s">
        <v>561</v>
      </c>
      <c r="I69" t="s">
        <v>654</v>
      </c>
      <c r="J69" t="s">
        <v>655</v>
      </c>
      <c r="K69" s="3" t="str">
        <f>VLOOKUP($A69,[1]Hoja1!$A$1:$BE$648,32,FALSE)</f>
        <v>Ejército,Gendarmería</v>
      </c>
      <c r="L69" s="3">
        <f>VLOOKUP($A69,[1]Hoja1!$A$1:$BE$648,56,FALSE)</f>
        <v>1296</v>
      </c>
      <c r="M69" s="3" t="str">
        <f>VLOOKUP($A69,[1]Hoja1!$A$1:$BE$648,43,FALSE)</f>
        <v>http://rerda.com/img/p/6/3/9/6/6396.jpg,http://rerda.com/img/p/6/3/9/7/6397.jpg,http://rerda.com/img/p/6/3/9/8/6398.jpg,http://rerda.com/img/p/6/3/9/9/6399.jpg</v>
      </c>
      <c r="N69" s="3">
        <f>VLOOKUP($A69,[1]Hoja1!$A$1:$BE$648,24,FALSE)</f>
        <v>2</v>
      </c>
      <c r="O69">
        <v>5</v>
      </c>
      <c r="P69">
        <v>5</v>
      </c>
      <c r="Q69">
        <v>5</v>
      </c>
      <c r="R69">
        <v>0.1</v>
      </c>
      <c r="S69" t="s">
        <v>1039</v>
      </c>
      <c r="T69" t="s">
        <v>1039</v>
      </c>
      <c r="U69" t="s">
        <v>1039</v>
      </c>
      <c r="V69" t="s">
        <v>1073</v>
      </c>
      <c r="W69" t="s">
        <v>1157</v>
      </c>
      <c r="X69" t="s">
        <v>1039</v>
      </c>
      <c r="Y69" t="s">
        <v>1152</v>
      </c>
      <c r="Z69" t="s">
        <v>1039</v>
      </c>
      <c r="AA69" t="s">
        <v>1039</v>
      </c>
      <c r="AB69" t="s">
        <v>1039</v>
      </c>
      <c r="AC69" t="s">
        <v>1039</v>
      </c>
      <c r="AD69" t="s">
        <v>1039</v>
      </c>
      <c r="AE69" t="s">
        <v>1039</v>
      </c>
      <c r="AF69" t="s">
        <v>1039</v>
      </c>
      <c r="AG69" t="s">
        <v>1039</v>
      </c>
      <c r="AH69" t="s">
        <v>1039</v>
      </c>
      <c r="AI69" t="s">
        <v>1039</v>
      </c>
      <c r="AJ69" t="s">
        <v>1039</v>
      </c>
      <c r="AK69" t="s">
        <v>1039</v>
      </c>
      <c r="AL69" t="s">
        <v>1039</v>
      </c>
      <c r="AM69" t="s">
        <v>1039</v>
      </c>
      <c r="AN69" t="s">
        <v>1039</v>
      </c>
      <c r="AO69" t="s">
        <v>1039</v>
      </c>
      <c r="AP69" t="s">
        <v>1039</v>
      </c>
      <c r="AQ69" t="s">
        <v>1039</v>
      </c>
    </row>
    <row r="70" spans="1:43" x14ac:dyDescent="0.25">
      <c r="A70">
        <v>456</v>
      </c>
      <c r="B70">
        <f>VLOOKUP(A70,[1]Hoja1!$A$1:$BE$648,13,FALSE)</f>
        <v>8701350</v>
      </c>
      <c r="C70" t="s">
        <v>290</v>
      </c>
      <c r="F70" t="str">
        <f>VLOOKUP($A70,[1]Hoja1!$A$1:$BE$648,30,FALSE)</f>
        <v xml:space="preserve">Cinturón táctico policial de 3 (tres) puntos con cintas regulables y abrojo (velcro).  Medida máxima de cintura : 100 cm.  </v>
      </c>
      <c r="G70">
        <f>VLOOKUP($A70,[1]Hoja1!$A$1:$BE$648,31,FALSE)</f>
        <v>0</v>
      </c>
      <c r="H70" t="s">
        <v>561</v>
      </c>
      <c r="I70" t="s">
        <v>654</v>
      </c>
      <c r="J70" t="s">
        <v>655</v>
      </c>
      <c r="K70" s="3" t="str">
        <f>VLOOKUP($A70,[1]Hoja1!$A$1:$BE$648,32,FALSE)</f>
        <v>Poliamida,Policía,Táctico</v>
      </c>
      <c r="L70" s="3">
        <f>VLOOKUP($A70,[1]Hoja1!$A$1:$BE$648,56,FALSE)</f>
        <v>1512</v>
      </c>
      <c r="M70" s="3" t="str">
        <f>VLOOKUP($A70,[1]Hoja1!$A$1:$BE$648,43,FALSE)</f>
        <v>http://rerda.com/img/p/1/8/6/5/1865.jpg,http://rerda.com/img/p/1/8/6/7/1867.jpg,http://rerda.com/img/p/1/8/6/6/1866.jpg,http://rerda.com/img/p/1/8/6/8/1868.jpg</v>
      </c>
      <c r="N70" s="3">
        <f>VLOOKUP($A70,[1]Hoja1!$A$1:$BE$648,24,FALSE)</f>
        <v>13</v>
      </c>
      <c r="O70">
        <v>5</v>
      </c>
      <c r="P70">
        <v>5</v>
      </c>
      <c r="Q70">
        <v>5</v>
      </c>
      <c r="R70">
        <v>0.1</v>
      </c>
      <c r="S70" t="s">
        <v>1039</v>
      </c>
      <c r="T70" t="s">
        <v>1039</v>
      </c>
      <c r="U70" t="s">
        <v>1039</v>
      </c>
      <c r="V70" t="s">
        <v>1073</v>
      </c>
      <c r="W70" t="s">
        <v>1039</v>
      </c>
      <c r="X70" t="s">
        <v>1039</v>
      </c>
      <c r="Y70" t="s">
        <v>1041</v>
      </c>
      <c r="Z70" t="s">
        <v>1158</v>
      </c>
      <c r="AA70" t="s">
        <v>1039</v>
      </c>
      <c r="AB70" t="s">
        <v>1039</v>
      </c>
      <c r="AC70" t="s">
        <v>1039</v>
      </c>
      <c r="AD70" t="s">
        <v>1039</v>
      </c>
      <c r="AE70" t="s">
        <v>1039</v>
      </c>
      <c r="AF70" t="s">
        <v>1039</v>
      </c>
      <c r="AG70" t="s">
        <v>1039</v>
      </c>
      <c r="AH70" t="s">
        <v>1039</v>
      </c>
      <c r="AI70" t="s">
        <v>1039</v>
      </c>
      <c r="AJ70" t="s">
        <v>1039</v>
      </c>
      <c r="AK70" t="s">
        <v>1039</v>
      </c>
      <c r="AL70" t="s">
        <v>1039</v>
      </c>
      <c r="AM70" t="s">
        <v>1039</v>
      </c>
      <c r="AN70" t="s">
        <v>1039</v>
      </c>
      <c r="AO70" t="s">
        <v>1039</v>
      </c>
      <c r="AP70" t="s">
        <v>1039</v>
      </c>
      <c r="AQ70" t="s">
        <v>1039</v>
      </c>
    </row>
    <row r="71" spans="1:43" x14ac:dyDescent="0.25">
      <c r="A71">
        <v>454</v>
      </c>
      <c r="B71">
        <f>VLOOKUP(A71,[1]Hoja1!$A$1:$BE$648,13,FALSE)</f>
        <v>8701655</v>
      </c>
      <c r="C71" t="s">
        <v>289</v>
      </c>
      <c r="F71">
        <f>VLOOKUP($A71,[1]Hoja1!$A$1:$BE$648,30,FALSE)</f>
        <v>0</v>
      </c>
      <c r="G71">
        <f>VLOOKUP($A71,[1]Hoja1!$A$1:$BE$648,31,FALSE)</f>
        <v>0</v>
      </c>
      <c r="H71" t="s">
        <v>561</v>
      </c>
      <c r="I71" t="s">
        <v>654</v>
      </c>
      <c r="J71" t="s">
        <v>655</v>
      </c>
      <c r="K71" s="3" t="str">
        <f>VLOOKUP($A71,[1]Hoja1!$A$1:$BE$648,32,FALSE)</f>
        <v>Poliamida,Cinturón,Táctico,Abrojo,Velcro,Interno</v>
      </c>
      <c r="L71" s="3">
        <f>VLOOKUP($A71,[1]Hoja1!$A$1:$BE$648,56,FALSE)</f>
        <v>1231.2</v>
      </c>
      <c r="M71" s="3" t="str">
        <f>VLOOKUP($A71,[1]Hoja1!$A$1:$BE$648,43,FALSE)</f>
        <v>http://rerda.com/img/p/1/8/5/1/1851.jpg,http://rerda.com/img/p/1/8/5/4/1854.jpg,http://rerda.com/img/p/1/8/5/2/1852.jpg,http://rerda.com/img/p/1/8/5/3/1853.jpg</v>
      </c>
      <c r="N71" s="3">
        <f>VLOOKUP($A71,[1]Hoja1!$A$1:$BE$648,24,FALSE)</f>
        <v>0</v>
      </c>
      <c r="O71">
        <v>5</v>
      </c>
      <c r="P71">
        <v>5</v>
      </c>
      <c r="Q71">
        <v>5</v>
      </c>
      <c r="R71">
        <v>0.1</v>
      </c>
      <c r="S71" t="s">
        <v>1039</v>
      </c>
      <c r="T71" t="s">
        <v>1039</v>
      </c>
      <c r="U71" t="s">
        <v>1039</v>
      </c>
      <c r="V71" t="s">
        <v>1073</v>
      </c>
      <c r="W71" t="s">
        <v>1039</v>
      </c>
      <c r="X71" t="s">
        <v>1039</v>
      </c>
      <c r="Y71" t="s">
        <v>1041</v>
      </c>
      <c r="Z71" t="s">
        <v>1039</v>
      </c>
      <c r="AA71" t="s">
        <v>1039</v>
      </c>
      <c r="AB71" t="s">
        <v>1159</v>
      </c>
      <c r="AC71" t="s">
        <v>1039</v>
      </c>
      <c r="AD71" t="s">
        <v>1039</v>
      </c>
      <c r="AE71" t="s">
        <v>1039</v>
      </c>
      <c r="AF71" t="s">
        <v>1039</v>
      </c>
      <c r="AG71" t="s">
        <v>1039</v>
      </c>
      <c r="AH71" t="s">
        <v>1039</v>
      </c>
      <c r="AI71" t="s">
        <v>1039</v>
      </c>
      <c r="AJ71" t="s">
        <v>1039</v>
      </c>
      <c r="AK71" t="s">
        <v>1039</v>
      </c>
      <c r="AL71" t="s">
        <v>1039</v>
      </c>
      <c r="AM71" t="s">
        <v>1039</v>
      </c>
      <c r="AN71" t="s">
        <v>1039</v>
      </c>
      <c r="AO71" t="s">
        <v>1039</v>
      </c>
      <c r="AP71" t="s">
        <v>1039</v>
      </c>
      <c r="AQ71" t="s">
        <v>1039</v>
      </c>
    </row>
    <row r="72" spans="1:43" x14ac:dyDescent="0.25">
      <c r="A72">
        <v>1000</v>
      </c>
      <c r="B72">
        <f>VLOOKUP(A72,[1]Hoja1!$A$1:$BE$648,13,FALSE)</f>
        <v>8701741</v>
      </c>
      <c r="C72" t="s">
        <v>449</v>
      </c>
      <c r="F72" t="str">
        <f>VLOOKUP($A72,[1]Hoja1!$A$1:$BE$648,30,FALSE)</f>
        <v>Cinturón laureado dorado para uniforme policial de gala. Cinta negra con luareado dorado.</v>
      </c>
      <c r="G72">
        <f>VLOOKUP($A72,[1]Hoja1!$A$1:$BE$648,31,FALSE)</f>
        <v>0</v>
      </c>
      <c r="H72" t="s">
        <v>561</v>
      </c>
      <c r="I72" t="s">
        <v>654</v>
      </c>
      <c r="J72" t="s">
        <v>655</v>
      </c>
      <c r="K72" s="3" t="str">
        <f>VLOOKUP($A72,[1]Hoja1!$A$1:$BE$648,32,FALSE)</f>
        <v>Gala,Laureado</v>
      </c>
      <c r="L72" s="3">
        <f>VLOOKUP($A72,[1]Hoja1!$A$1:$BE$648,56,FALSE)</f>
        <v>1944</v>
      </c>
      <c r="M72" s="3" t="str">
        <f>VLOOKUP($A72,[1]Hoja1!$A$1:$BE$648,43,FALSE)</f>
        <v>http://rerda.com/img/p/4/8/7/9/4879.jpg,http://rerda.com/img/p/4/8/7/8/4878.jpg</v>
      </c>
      <c r="N72" s="3">
        <f>VLOOKUP($A72,[1]Hoja1!$A$1:$BE$648,24,FALSE)</f>
        <v>85</v>
      </c>
      <c r="O72">
        <v>5</v>
      </c>
      <c r="P72">
        <v>5</v>
      </c>
      <c r="Q72">
        <v>5</v>
      </c>
      <c r="R72">
        <v>0.1</v>
      </c>
      <c r="S72" t="s">
        <v>1039</v>
      </c>
      <c r="T72" t="s">
        <v>1039</v>
      </c>
      <c r="U72" t="s">
        <v>552</v>
      </c>
      <c r="V72" t="s">
        <v>1151</v>
      </c>
      <c r="W72" t="s">
        <v>1160</v>
      </c>
      <c r="X72" t="s">
        <v>1039</v>
      </c>
      <c r="Y72" t="s">
        <v>1058</v>
      </c>
      <c r="Z72" t="s">
        <v>1039</v>
      </c>
      <c r="AA72" t="s">
        <v>1039</v>
      </c>
      <c r="AB72" t="s">
        <v>1161</v>
      </c>
      <c r="AC72" t="s">
        <v>1039</v>
      </c>
      <c r="AD72" t="s">
        <v>1039</v>
      </c>
      <c r="AE72" t="s">
        <v>1039</v>
      </c>
      <c r="AF72" t="s">
        <v>1039</v>
      </c>
      <c r="AG72" t="s">
        <v>1039</v>
      </c>
      <c r="AH72" t="s">
        <v>1039</v>
      </c>
      <c r="AI72" t="s">
        <v>1039</v>
      </c>
      <c r="AJ72" t="s">
        <v>1039</v>
      </c>
      <c r="AK72" t="s">
        <v>1039</v>
      </c>
      <c r="AL72" t="s">
        <v>1039</v>
      </c>
      <c r="AM72" t="s">
        <v>1039</v>
      </c>
      <c r="AN72" t="s">
        <v>1039</v>
      </c>
      <c r="AO72" t="s">
        <v>1039</v>
      </c>
      <c r="AP72" t="s">
        <v>1039</v>
      </c>
      <c r="AQ72" t="s">
        <v>1039</v>
      </c>
    </row>
    <row r="73" spans="1:43" x14ac:dyDescent="0.25">
      <c r="A73">
        <v>1036</v>
      </c>
      <c r="B73">
        <f>VLOOKUP(A73,[1]Hoja1!$A$1:$BE$648,13,FALSE)</f>
        <v>8701494</v>
      </c>
      <c r="C73" t="s">
        <v>461</v>
      </c>
      <c r="F73" t="str">
        <f>VLOOKUP($A73,[1]Hoja1!$A$1:$BE$648,30,FALSE)</f>
        <v>Este cinturón importado, cuenta con un estilo sofisticado y moderno. Totalmente regulable con su hebilla particularmente diseñada para amoldarse a cualquier talle.</v>
      </c>
      <c r="G73" t="str">
        <f>VLOOKUP($A73,[1]Hoja1!$A$1:$BE$648,31,FALSE)</f>
        <v>Modelo: Urbano. Contorno máximo que soporta: 118 cm. Como un talle 60. Ancho: 4 cm. Largo del cinturón: 128 cm. Ancho de la hebilla: 4,5 cm. Largo de la hebilla: 5 cm. Material de la Hebilla: Polímero.</v>
      </c>
      <c r="H73" t="s">
        <v>561</v>
      </c>
      <c r="I73" t="s">
        <v>654</v>
      </c>
      <c r="J73" t="s">
        <v>655</v>
      </c>
      <c r="K73" s="3">
        <f>VLOOKUP($A73,[1]Hoja1!$A$1:$BE$648,32,FALSE)</f>
        <v>0</v>
      </c>
      <c r="L73" s="3">
        <f>VLOOKUP($A73,[1]Hoja1!$A$1:$BE$648,56,FALSE)</f>
        <v>550</v>
      </c>
      <c r="M73" s="3" t="str">
        <f>VLOOKUP($A73,[1]Hoja1!$A$1:$BE$648,43,FALSE)</f>
        <v>http://rerda.com/img/p/6/2/9/9/6299.jpg,http://rerda.com/img/p/6/3/0/0/6300.jpg,http://rerda.com/img/p/6/3/0/1/6301.jpg</v>
      </c>
      <c r="N73" s="3">
        <f>VLOOKUP($A73,[1]Hoja1!$A$1:$BE$648,24,FALSE)</f>
        <v>337</v>
      </c>
      <c r="O73">
        <v>5</v>
      </c>
      <c r="P73">
        <v>5</v>
      </c>
      <c r="Q73">
        <v>5</v>
      </c>
      <c r="R73">
        <v>0.1</v>
      </c>
      <c r="S73" t="s">
        <v>1039</v>
      </c>
      <c r="T73" t="s">
        <v>1039</v>
      </c>
      <c r="U73" t="s">
        <v>1039</v>
      </c>
      <c r="V73" t="s">
        <v>1073</v>
      </c>
      <c r="W73" t="s">
        <v>1039</v>
      </c>
      <c r="X73" t="s">
        <v>1039</v>
      </c>
      <c r="Y73" t="s">
        <v>1155</v>
      </c>
      <c r="Z73" t="s">
        <v>1039</v>
      </c>
      <c r="AA73" t="s">
        <v>1039</v>
      </c>
      <c r="AB73" t="s">
        <v>1162</v>
      </c>
      <c r="AC73" t="s">
        <v>1039</v>
      </c>
      <c r="AD73" t="s">
        <v>1039</v>
      </c>
      <c r="AE73" t="s">
        <v>1039</v>
      </c>
      <c r="AF73" t="s">
        <v>1039</v>
      </c>
      <c r="AG73" t="s">
        <v>1039</v>
      </c>
      <c r="AH73" t="s">
        <v>1039</v>
      </c>
      <c r="AI73" t="s">
        <v>1039</v>
      </c>
      <c r="AJ73" t="s">
        <v>1039</v>
      </c>
      <c r="AK73" t="s">
        <v>1039</v>
      </c>
      <c r="AL73" t="s">
        <v>1039</v>
      </c>
      <c r="AM73" t="s">
        <v>1039</v>
      </c>
      <c r="AN73" t="s">
        <v>1039</v>
      </c>
      <c r="AO73" t="s">
        <v>1039</v>
      </c>
      <c r="AP73" t="s">
        <v>1039</v>
      </c>
      <c r="AQ73" t="s">
        <v>1039</v>
      </c>
    </row>
    <row r="74" spans="1:43" x14ac:dyDescent="0.25">
      <c r="A74">
        <v>1146</v>
      </c>
      <c r="B74">
        <f>VLOOKUP(A74,[1]Hoja1!$A$1:$BE$648,13,FALSE)</f>
        <v>8703570</v>
      </c>
      <c r="C74" t="s">
        <v>510</v>
      </c>
      <c r="F74" t="str">
        <f>VLOOKUP($A74,[1]Hoja1!$A$1:$BE$648,30,FALSE)</f>
        <v>Combo Pistolera y Porta cargador.</v>
      </c>
      <c r="G74" t="str">
        <f>VLOOKUP($A74,[1]Hoja1!$A$1:$BE$648,31,FALSE)</f>
        <v>Código: 8703570.  Desarrollado a partir de la línea de fundas estándar, el Compact ofrece la máxima retención y capacidad de ocultación.  El diseño liviano permite un transporte cómodo durante todo el día.  Diseño compacto y ligero.  Diseño de bajo perfil para ocultar.  Retención pasiva que permite una rápida presentación.  Inserto de paleta de goma para mayor estabilidad.  Fijación de remaches de acero.</v>
      </c>
      <c r="H74" t="s">
        <v>561</v>
      </c>
      <c r="I74" t="s">
        <v>572</v>
      </c>
      <c r="K74" s="3">
        <f>VLOOKUP($A74,[1]Hoja1!$A$1:$BE$648,32,FALSE)</f>
        <v>0</v>
      </c>
      <c r="L74" s="3">
        <f>VLOOKUP($A74,[1]Hoja1!$A$1:$BE$648,56,FALSE)</f>
        <v>810</v>
      </c>
      <c r="M74" s="3" t="str">
        <f>VLOOKUP($A74,[1]Hoja1!$A$1:$BE$648,43,FALSE)</f>
        <v>http://rerda.com/img/p/6/1/2/1/6121.jpg,http://rerda.com/img/p/6/1/2/0/6120.jpg,http://rerda.com/img/p/6/1/2/2/6122.jpg,http://rerda.com/img/p/6/1/2/3/6123.jpg,http://rerda.com/img/p/6/1/1/9/6119.jpg</v>
      </c>
      <c r="N74" s="3">
        <f>VLOOKUP($A74,[1]Hoja1!$A$1:$BE$648,24,FALSE)</f>
        <v>238</v>
      </c>
      <c r="O74">
        <v>5</v>
      </c>
      <c r="P74">
        <v>5</v>
      </c>
      <c r="Q74">
        <v>5</v>
      </c>
      <c r="R74">
        <v>0.1</v>
      </c>
      <c r="S74" t="s">
        <v>1039</v>
      </c>
      <c r="T74" t="s">
        <v>1039</v>
      </c>
      <c r="U74" t="s">
        <v>1039</v>
      </c>
      <c r="V74" t="s">
        <v>1039</v>
      </c>
      <c r="W74" t="s">
        <v>1039</v>
      </c>
      <c r="X74" t="s">
        <v>1039</v>
      </c>
      <c r="Y74" t="s">
        <v>1039</v>
      </c>
      <c r="Z74" t="s">
        <v>1039</v>
      </c>
      <c r="AA74" t="s">
        <v>1039</v>
      </c>
      <c r="AB74" t="s">
        <v>1039</v>
      </c>
      <c r="AC74" t="s">
        <v>1039</v>
      </c>
      <c r="AD74" t="s">
        <v>1039</v>
      </c>
      <c r="AE74" t="s">
        <v>1039</v>
      </c>
      <c r="AF74" t="s">
        <v>1039</v>
      </c>
      <c r="AG74" t="s">
        <v>1039</v>
      </c>
      <c r="AH74" t="s">
        <v>1039</v>
      </c>
      <c r="AI74" t="s">
        <v>1039</v>
      </c>
      <c r="AJ74" t="s">
        <v>1039</v>
      </c>
      <c r="AK74" t="s">
        <v>1039</v>
      </c>
      <c r="AL74" t="s">
        <v>1039</v>
      </c>
      <c r="AM74" t="s">
        <v>1039</v>
      </c>
      <c r="AN74" t="s">
        <v>1039</v>
      </c>
      <c r="AO74" t="s">
        <v>1039</v>
      </c>
      <c r="AP74" t="s">
        <v>1039</v>
      </c>
      <c r="AQ74" t="s">
        <v>1039</v>
      </c>
    </row>
    <row r="75" spans="1:43" x14ac:dyDescent="0.25">
      <c r="A75">
        <v>943</v>
      </c>
      <c r="B75">
        <f>VLOOKUP(A75,[1]Hoja1!$A$1:$BE$648,13,FALSE)</f>
        <v>8515746</v>
      </c>
      <c r="C75" t="s">
        <v>439</v>
      </c>
      <c r="F75" t="str">
        <f>VLOOKUP($A75,[1]Hoja1!$A$1:$BE$648,30,FALSE)</f>
        <v>Corbata ideal para los uniformes respectivos.</v>
      </c>
      <c r="G75">
        <f>VLOOKUP($A75,[1]Hoja1!$A$1:$BE$648,31,FALSE)</f>
        <v>0</v>
      </c>
      <c r="H75" t="s">
        <v>648</v>
      </c>
      <c r="I75" t="s">
        <v>585</v>
      </c>
      <c r="K75" s="3" t="str">
        <f>VLOOKUP($A75,[1]Hoja1!$A$1:$BE$648,32,FALSE)</f>
        <v>Liceo,Militar,Cortaba,Uniforme,Azul</v>
      </c>
      <c r="L75" s="3">
        <f>VLOOKUP($A75,[1]Hoja1!$A$1:$BE$648,56,FALSE)</f>
        <v>972</v>
      </c>
      <c r="M75" s="3" t="str">
        <f>VLOOKUP($A75,[1]Hoja1!$A$1:$BE$648,43,FALSE)</f>
        <v>http://rerda.com/img/p/4/4/7/0/4470.jpg</v>
      </c>
      <c r="N75" s="3">
        <f>VLOOKUP($A75,[1]Hoja1!$A$1:$BE$648,24,FALSE)</f>
        <v>302</v>
      </c>
      <c r="O75">
        <v>5</v>
      </c>
      <c r="P75">
        <v>5</v>
      </c>
      <c r="Q75">
        <v>5</v>
      </c>
      <c r="R75">
        <v>0.1</v>
      </c>
      <c r="S75" t="s">
        <v>1039</v>
      </c>
      <c r="T75" t="s">
        <v>1163</v>
      </c>
      <c r="U75" t="s">
        <v>1039</v>
      </c>
      <c r="V75" t="s">
        <v>1164</v>
      </c>
      <c r="W75" t="s">
        <v>1039</v>
      </c>
      <c r="X75" t="s">
        <v>1039</v>
      </c>
      <c r="Y75" t="s">
        <v>1165</v>
      </c>
      <c r="Z75" t="s">
        <v>1039</v>
      </c>
      <c r="AA75" t="s">
        <v>1039</v>
      </c>
      <c r="AB75" t="s">
        <v>1166</v>
      </c>
      <c r="AC75" t="s">
        <v>1039</v>
      </c>
      <c r="AD75" t="s">
        <v>1039</v>
      </c>
      <c r="AE75" t="s">
        <v>1039</v>
      </c>
      <c r="AF75" t="s">
        <v>1039</v>
      </c>
      <c r="AG75" t="s">
        <v>1039</v>
      </c>
      <c r="AH75" t="s">
        <v>1039</v>
      </c>
      <c r="AI75" t="s">
        <v>1039</v>
      </c>
      <c r="AJ75" t="s">
        <v>1039</v>
      </c>
      <c r="AK75" t="s">
        <v>1039</v>
      </c>
      <c r="AL75" t="s">
        <v>1039</v>
      </c>
      <c r="AM75" t="s">
        <v>1039</v>
      </c>
      <c r="AN75" t="s">
        <v>1039</v>
      </c>
      <c r="AO75" t="s">
        <v>1039</v>
      </c>
      <c r="AP75" t="s">
        <v>1039</v>
      </c>
      <c r="AQ75" t="s">
        <v>1039</v>
      </c>
    </row>
    <row r="76" spans="1:43" x14ac:dyDescent="0.25">
      <c r="A76">
        <v>354</v>
      </c>
      <c r="B76">
        <f>VLOOKUP(A76,[1]Hoja1!$A$1:$BE$648,13,FALSE)</f>
        <v>8515747</v>
      </c>
      <c r="C76" t="s">
        <v>235</v>
      </c>
      <c r="F76" t="str">
        <f>VLOOKUP($A76,[1]Hoja1!$A$1:$BE$648,30,FALSE)</f>
        <v>Corbata ideal para los uniformes respectivos.</v>
      </c>
      <c r="G76">
        <f>VLOOKUP($A76,[1]Hoja1!$A$1:$BE$648,31,FALSE)</f>
        <v>0</v>
      </c>
      <c r="H76" t="s">
        <v>648</v>
      </c>
      <c r="I76" t="s">
        <v>585</v>
      </c>
      <c r="K76" s="3" t="str">
        <f>VLOOKUP($A76,[1]Hoja1!$A$1:$BE$648,32,FALSE)</f>
        <v>L.M.G.E.,Liceo,Militar,Cortaba,Beige</v>
      </c>
      <c r="L76" s="3">
        <f>VLOOKUP($A76,[1]Hoja1!$A$1:$BE$648,56,FALSE)</f>
        <v>972</v>
      </c>
      <c r="M76" s="3" t="str">
        <f>VLOOKUP($A76,[1]Hoja1!$A$1:$BE$648,43,FALSE)</f>
        <v>http://rerda.com/img/p/1/4/3/9/1439.jpg</v>
      </c>
      <c r="N76" s="3">
        <f>VLOOKUP($A76,[1]Hoja1!$A$1:$BE$648,24,FALSE)</f>
        <v>0</v>
      </c>
      <c r="O76">
        <v>5</v>
      </c>
      <c r="P76">
        <v>5</v>
      </c>
      <c r="Q76">
        <v>5</v>
      </c>
      <c r="R76">
        <v>0.1</v>
      </c>
      <c r="S76" t="s">
        <v>1039</v>
      </c>
      <c r="T76" t="s">
        <v>1163</v>
      </c>
      <c r="U76" t="s">
        <v>1039</v>
      </c>
      <c r="V76" t="s">
        <v>1164</v>
      </c>
      <c r="W76" t="s">
        <v>1039</v>
      </c>
      <c r="X76" t="s">
        <v>1039</v>
      </c>
      <c r="Y76" t="s">
        <v>1165</v>
      </c>
      <c r="Z76" t="s">
        <v>1039</v>
      </c>
      <c r="AA76" t="s">
        <v>1039</v>
      </c>
      <c r="AB76" t="s">
        <v>1166</v>
      </c>
      <c r="AC76" t="s">
        <v>1039</v>
      </c>
      <c r="AD76" t="s">
        <v>1039</v>
      </c>
      <c r="AE76" t="s">
        <v>1039</v>
      </c>
      <c r="AF76" t="s">
        <v>1039</v>
      </c>
      <c r="AG76" t="s">
        <v>1039</v>
      </c>
      <c r="AH76" t="s">
        <v>1039</v>
      </c>
      <c r="AI76" t="s">
        <v>1039</v>
      </c>
      <c r="AJ76" t="s">
        <v>1039</v>
      </c>
      <c r="AK76" t="s">
        <v>1039</v>
      </c>
      <c r="AL76" t="s">
        <v>1039</v>
      </c>
      <c r="AM76" t="s">
        <v>1039</v>
      </c>
      <c r="AN76" t="s">
        <v>1039</v>
      </c>
      <c r="AO76" t="s">
        <v>1039</v>
      </c>
      <c r="AP76" t="s">
        <v>1039</v>
      </c>
      <c r="AQ76" t="s">
        <v>1039</v>
      </c>
    </row>
    <row r="77" spans="1:43" x14ac:dyDescent="0.25">
      <c r="A77">
        <v>942</v>
      </c>
      <c r="B77">
        <f>VLOOKUP(A77,[1]Hoja1!$A$1:$BE$648,13,FALSE)</f>
        <v>8515748</v>
      </c>
      <c r="C77" t="s">
        <v>438</v>
      </c>
      <c r="F77" t="str">
        <f>VLOOKUP($A77,[1]Hoja1!$A$1:$BE$648,30,FALSE)</f>
        <v>Corbata ideal para los uniformes respectivos.</v>
      </c>
      <c r="G77">
        <f>VLOOKUP($A77,[1]Hoja1!$A$1:$BE$648,31,FALSE)</f>
        <v>0</v>
      </c>
      <c r="H77" t="s">
        <v>648</v>
      </c>
      <c r="I77" t="s">
        <v>585</v>
      </c>
      <c r="K77" s="3" t="str">
        <f>VLOOKUP($A77,[1]Hoja1!$A$1:$BE$648,32,FALSE)</f>
        <v>Cortaba,Negro</v>
      </c>
      <c r="L77" s="3">
        <f>VLOOKUP($A77,[1]Hoja1!$A$1:$BE$648,56,FALSE)</f>
        <v>972</v>
      </c>
      <c r="M77" s="3" t="str">
        <f>VLOOKUP($A77,[1]Hoja1!$A$1:$BE$648,43,FALSE)</f>
        <v>http://rerda.com/img/p/4/4/6/7/4467.jpg</v>
      </c>
      <c r="N77" s="3">
        <f>VLOOKUP($A77,[1]Hoja1!$A$1:$BE$648,24,FALSE)</f>
        <v>8</v>
      </c>
      <c r="O77">
        <v>5</v>
      </c>
      <c r="P77">
        <v>5</v>
      </c>
      <c r="Q77">
        <v>5</v>
      </c>
      <c r="R77">
        <v>0.1</v>
      </c>
      <c r="S77" t="s">
        <v>1039</v>
      </c>
      <c r="T77" t="s">
        <v>1163</v>
      </c>
      <c r="U77" t="s">
        <v>1039</v>
      </c>
      <c r="V77" t="s">
        <v>1164</v>
      </c>
      <c r="W77" t="s">
        <v>1039</v>
      </c>
      <c r="X77" t="s">
        <v>1039</v>
      </c>
      <c r="Y77" t="s">
        <v>1165</v>
      </c>
      <c r="Z77" t="s">
        <v>1039</v>
      </c>
      <c r="AA77" t="s">
        <v>1039</v>
      </c>
      <c r="AB77" t="s">
        <v>1166</v>
      </c>
      <c r="AC77" t="s">
        <v>1039</v>
      </c>
      <c r="AD77" t="s">
        <v>1039</v>
      </c>
      <c r="AE77" t="s">
        <v>1039</v>
      </c>
      <c r="AF77" t="s">
        <v>1039</v>
      </c>
      <c r="AG77" t="s">
        <v>1039</v>
      </c>
      <c r="AH77" t="s">
        <v>1039</v>
      </c>
      <c r="AI77" t="s">
        <v>1039</v>
      </c>
      <c r="AJ77" t="s">
        <v>1039</v>
      </c>
      <c r="AK77" t="s">
        <v>1039</v>
      </c>
      <c r="AL77" t="s">
        <v>1039</v>
      </c>
      <c r="AM77" t="s">
        <v>1039</v>
      </c>
      <c r="AN77" t="s">
        <v>1039</v>
      </c>
      <c r="AO77" t="s">
        <v>1039</v>
      </c>
      <c r="AP77" t="s">
        <v>1039</v>
      </c>
      <c r="AQ77" t="s">
        <v>1039</v>
      </c>
    </row>
    <row r="78" spans="1:43" x14ac:dyDescent="0.25">
      <c r="A78">
        <v>780</v>
      </c>
      <c r="B78">
        <f>VLOOKUP(A78,[1]Hoja1!$A$1:$BE$648,13,FALSE)</f>
        <v>8707657</v>
      </c>
      <c r="C78" t="s">
        <v>380</v>
      </c>
      <c r="F78" t="str">
        <f>VLOOKUP($A78,[1]Hoja1!$A$1:$BE$648,30,FALSE)</f>
        <v xml:space="preserve">Ideal para el abanderado y los actos protocolares, tales como fechas patrias y similares.  Consulte stock antes de comprar.   Se hace por pedido: 7 a 14 días hábiles. </v>
      </c>
      <c r="G78">
        <f>VLOOKUP($A78,[1]Hoja1!$A$1:$BE$648,31,FALSE)</f>
        <v>0</v>
      </c>
      <c r="H78" t="s">
        <v>553</v>
      </c>
      <c r="I78" t="s">
        <v>586</v>
      </c>
      <c r="K78" s="3" t="str">
        <f>VLOOKUP($A78,[1]Hoja1!$A$1:$BE$648,32,FALSE)</f>
        <v>Cordón,Edecan,Lápiz</v>
      </c>
      <c r="L78" s="3">
        <f>VLOOKUP($A78,[1]Hoja1!$A$1:$BE$648,56,FALSE)</f>
        <v>23759.99</v>
      </c>
      <c r="M78" s="3" t="str">
        <f>VLOOKUP($A78,[1]Hoja1!$A$1:$BE$648,43,FALSE)</f>
        <v>http://rerda.com/img/p/3/6/9/6/3696.jpg,http://rerda.com/img/p/3/6/9/7/3697.jpg,http://rerda.com/img/p/3/6/9/8/3698.jpg</v>
      </c>
      <c r="N78" s="3">
        <f>VLOOKUP($A78,[1]Hoja1!$A$1:$BE$648,24,FALSE)</f>
        <v>0</v>
      </c>
      <c r="O78">
        <v>5</v>
      </c>
      <c r="P78">
        <v>5</v>
      </c>
      <c r="Q78">
        <v>5</v>
      </c>
      <c r="R78">
        <v>0.1</v>
      </c>
      <c r="S78" t="s">
        <v>1039</v>
      </c>
      <c r="T78" t="s">
        <v>1039</v>
      </c>
      <c r="U78" t="s">
        <v>1039</v>
      </c>
      <c r="V78" t="s">
        <v>1167</v>
      </c>
      <c r="W78" t="s">
        <v>1168</v>
      </c>
      <c r="X78" t="s">
        <v>1039</v>
      </c>
      <c r="Y78" t="s">
        <v>1039</v>
      </c>
      <c r="Z78" t="s">
        <v>1039</v>
      </c>
      <c r="AA78" t="s">
        <v>1039</v>
      </c>
      <c r="AB78" t="s">
        <v>1039</v>
      </c>
      <c r="AC78" t="s">
        <v>1039</v>
      </c>
      <c r="AD78" t="s">
        <v>1039</v>
      </c>
      <c r="AE78" t="s">
        <v>1039</v>
      </c>
      <c r="AF78" t="s">
        <v>1039</v>
      </c>
      <c r="AG78" t="s">
        <v>1039</v>
      </c>
      <c r="AH78" t="s">
        <v>1039</v>
      </c>
      <c r="AI78" t="s">
        <v>1039</v>
      </c>
      <c r="AJ78" t="s">
        <v>1039</v>
      </c>
      <c r="AK78" t="s">
        <v>1039</v>
      </c>
      <c r="AL78" t="s">
        <v>1039</v>
      </c>
      <c r="AM78" t="s">
        <v>1039</v>
      </c>
      <c r="AN78" t="s">
        <v>1039</v>
      </c>
      <c r="AO78" t="s">
        <v>1039</v>
      </c>
      <c r="AP78" t="s">
        <v>1039</v>
      </c>
      <c r="AQ78" t="s">
        <v>1039</v>
      </c>
    </row>
    <row r="79" spans="1:43" x14ac:dyDescent="0.25">
      <c r="A79">
        <v>62</v>
      </c>
      <c r="B79">
        <f>VLOOKUP(A79,[1]Hoja1!$A$1:$BE$648,13,FALSE)</f>
        <v>8707381</v>
      </c>
      <c r="C79" t="s">
        <v>51</v>
      </c>
      <c r="F79" t="str">
        <f>VLOOKUP($A79,[1]Hoja1!$A$1:$BE$648,30,FALSE)</f>
        <v xml:space="preserve">Ideal para el abanderado y los actos protocolares, tales como fechas patrias y similares.  Consulte stock antes de comprar.   Se hace por pedido: 7 a 14 días hábiles. </v>
      </c>
      <c r="G79">
        <f>VLOOKUP($A79,[1]Hoja1!$A$1:$BE$648,31,FALSE)</f>
        <v>0</v>
      </c>
      <c r="H79" t="s">
        <v>553</v>
      </c>
      <c r="I79" t="s">
        <v>586</v>
      </c>
      <c r="K79" s="3" t="str">
        <f>VLOOKUP($A79,[1]Hoja1!$A$1:$BE$648,32,FALSE)</f>
        <v>Cordón,Edecan,Lápiz</v>
      </c>
      <c r="L79" s="3">
        <f>VLOOKUP($A79,[1]Hoja1!$A$1:$BE$648,56,FALSE)</f>
        <v>23759.99</v>
      </c>
      <c r="M79" s="3" t="str">
        <f>VLOOKUP($A79,[1]Hoja1!$A$1:$BE$648,43,FALSE)</f>
        <v>http://rerda.com/img/p/4/7/7/477.jpg</v>
      </c>
      <c r="N79" s="3">
        <f>VLOOKUP($A79,[1]Hoja1!$A$1:$BE$648,24,FALSE)</f>
        <v>2</v>
      </c>
      <c r="O79">
        <v>5</v>
      </c>
      <c r="P79">
        <v>5</v>
      </c>
      <c r="Q79">
        <v>5</v>
      </c>
      <c r="R79">
        <v>0.1</v>
      </c>
      <c r="S79" t="s">
        <v>1039</v>
      </c>
      <c r="T79" t="s">
        <v>1039</v>
      </c>
      <c r="U79" t="s">
        <v>1039</v>
      </c>
      <c r="V79" t="s">
        <v>1167</v>
      </c>
      <c r="W79" t="s">
        <v>1168</v>
      </c>
      <c r="X79" t="s">
        <v>1039</v>
      </c>
      <c r="Y79" t="s">
        <v>1039</v>
      </c>
      <c r="Z79" t="s">
        <v>1039</v>
      </c>
      <c r="AA79" t="s">
        <v>1039</v>
      </c>
      <c r="AB79" t="s">
        <v>1039</v>
      </c>
      <c r="AC79" t="s">
        <v>1039</v>
      </c>
      <c r="AD79" t="s">
        <v>1039</v>
      </c>
      <c r="AE79" t="s">
        <v>1039</v>
      </c>
      <c r="AF79" t="s">
        <v>1039</v>
      </c>
      <c r="AG79" t="s">
        <v>1039</v>
      </c>
      <c r="AH79" t="s">
        <v>1039</v>
      </c>
      <c r="AI79" t="s">
        <v>1039</v>
      </c>
      <c r="AJ79" t="s">
        <v>1039</v>
      </c>
      <c r="AK79" t="s">
        <v>1039</v>
      </c>
      <c r="AL79" t="s">
        <v>1039</v>
      </c>
      <c r="AM79" t="s">
        <v>1039</v>
      </c>
      <c r="AN79" t="s">
        <v>1039</v>
      </c>
      <c r="AO79" t="s">
        <v>1039</v>
      </c>
      <c r="AP79" t="s">
        <v>1039</v>
      </c>
      <c r="AQ79" t="s">
        <v>1039</v>
      </c>
    </row>
    <row r="80" spans="1:43" x14ac:dyDescent="0.25">
      <c r="A80">
        <v>781</v>
      </c>
      <c r="B80">
        <f>VLOOKUP(A80,[1]Hoja1!$A$1:$BE$648,13,FALSE)</f>
        <v>8707658</v>
      </c>
      <c r="C80" t="s">
        <v>381</v>
      </c>
      <c r="F80" t="str">
        <f>VLOOKUP($A80,[1]Hoja1!$A$1:$BE$648,30,FALSE)</f>
        <v xml:space="preserve">Ideal para el abanderado y los actos protocolares, tales como fechas patrias y similares.  Consulte stock antes de comprar.   Se hace por pedido: 7 a 14 días hábiles. </v>
      </c>
      <c r="G80">
        <f>VLOOKUP($A80,[1]Hoja1!$A$1:$BE$648,31,FALSE)</f>
        <v>0</v>
      </c>
      <c r="H80" t="s">
        <v>553</v>
      </c>
      <c r="I80" t="s">
        <v>586</v>
      </c>
      <c r="K80" s="3" t="str">
        <f>VLOOKUP($A80,[1]Hoja1!$A$1:$BE$648,32,FALSE)</f>
        <v>Cordón,Edecan,Lápiz</v>
      </c>
      <c r="L80" s="3">
        <f>VLOOKUP($A80,[1]Hoja1!$A$1:$BE$648,56,FALSE)</f>
        <v>23759.99</v>
      </c>
      <c r="M80" s="3" t="str">
        <f>VLOOKUP($A80,[1]Hoja1!$A$1:$BE$648,43,FALSE)</f>
        <v>http://rerda.com/img/p/3/7/0/1/3701.jpg</v>
      </c>
      <c r="N80" s="3">
        <f>VLOOKUP($A80,[1]Hoja1!$A$1:$BE$648,24,FALSE)</f>
        <v>0</v>
      </c>
      <c r="O80">
        <v>5</v>
      </c>
      <c r="P80">
        <v>5</v>
      </c>
      <c r="Q80">
        <v>5</v>
      </c>
      <c r="R80">
        <v>0.1</v>
      </c>
      <c r="S80" t="s">
        <v>1039</v>
      </c>
      <c r="T80" t="s">
        <v>1039</v>
      </c>
      <c r="U80" t="s">
        <v>1039</v>
      </c>
      <c r="V80" t="s">
        <v>1167</v>
      </c>
      <c r="W80" t="s">
        <v>1168</v>
      </c>
      <c r="X80" t="s">
        <v>1039</v>
      </c>
      <c r="Y80" t="s">
        <v>1039</v>
      </c>
      <c r="Z80" t="s">
        <v>1039</v>
      </c>
      <c r="AA80" t="s">
        <v>1039</v>
      </c>
      <c r="AB80" t="s">
        <v>1039</v>
      </c>
      <c r="AC80" t="s">
        <v>1039</v>
      </c>
      <c r="AD80" t="s">
        <v>1039</v>
      </c>
      <c r="AE80" t="s">
        <v>1039</v>
      </c>
      <c r="AF80" t="s">
        <v>1039</v>
      </c>
      <c r="AG80" t="s">
        <v>1039</v>
      </c>
      <c r="AH80" t="s">
        <v>1039</v>
      </c>
      <c r="AI80" t="s">
        <v>1039</v>
      </c>
      <c r="AJ80" t="s">
        <v>1039</v>
      </c>
      <c r="AK80" t="s">
        <v>1039</v>
      </c>
      <c r="AL80" t="s">
        <v>1039</v>
      </c>
      <c r="AM80" t="s">
        <v>1039</v>
      </c>
      <c r="AN80" t="s">
        <v>1039</v>
      </c>
      <c r="AO80" t="s">
        <v>1039</v>
      </c>
      <c r="AP80" t="s">
        <v>1039</v>
      </c>
      <c r="AQ80" t="s">
        <v>1039</v>
      </c>
    </row>
    <row r="81" spans="1:43" x14ac:dyDescent="0.25">
      <c r="A81">
        <v>398</v>
      </c>
      <c r="B81">
        <f>VLOOKUP(A81,[1]Hoja1!$A$1:$BE$648,13,FALSE)</f>
        <v>8707000</v>
      </c>
      <c r="C81" t="s">
        <v>266</v>
      </c>
      <c r="F81" t="str">
        <f>VLOOKUP($A81,[1]Hoja1!$A$1:$BE$648,30,FALSE)</f>
        <v xml:space="preserve">Par de cordones negros para borceguí táctico militar. Material sintético de alta calidad y resistente. </v>
      </c>
      <c r="G81">
        <f>VLOOKUP($A81,[1]Hoja1!$A$1:$BE$648,31,FALSE)</f>
        <v>0</v>
      </c>
      <c r="H81" t="s">
        <v>656</v>
      </c>
      <c r="I81" t="s">
        <v>586</v>
      </c>
      <c r="K81" s="3" t="str">
        <f>VLOOKUP($A81,[1]Hoja1!$A$1:$BE$648,32,FALSE)</f>
        <v>Borceguíes,Cordones</v>
      </c>
      <c r="L81" s="3">
        <f>VLOOKUP($A81,[1]Hoja1!$A$1:$BE$648,56,FALSE)</f>
        <v>162</v>
      </c>
      <c r="M81" s="3" t="str">
        <f>VLOOKUP($A81,[1]Hoja1!$A$1:$BE$648,43,FALSE)</f>
        <v>http://rerda.com/img/p/1/5/4/4/1544.jpg</v>
      </c>
      <c r="N81" s="3">
        <f>VLOOKUP($A81,[1]Hoja1!$A$1:$BE$648,24,FALSE)</f>
        <v>34</v>
      </c>
      <c r="O81">
        <v>5</v>
      </c>
      <c r="P81">
        <v>5</v>
      </c>
      <c r="Q81">
        <v>5</v>
      </c>
      <c r="R81">
        <v>0.1</v>
      </c>
      <c r="S81" t="s">
        <v>1039</v>
      </c>
      <c r="T81" t="s">
        <v>1039</v>
      </c>
      <c r="U81" t="s">
        <v>1039</v>
      </c>
      <c r="V81" t="s">
        <v>1169</v>
      </c>
      <c r="W81" t="s">
        <v>1170</v>
      </c>
      <c r="X81" t="s">
        <v>1039</v>
      </c>
      <c r="Y81" t="s">
        <v>1039</v>
      </c>
      <c r="Z81" t="s">
        <v>1039</v>
      </c>
      <c r="AA81" t="s">
        <v>1039</v>
      </c>
      <c r="AB81" t="s">
        <v>1039</v>
      </c>
      <c r="AC81" t="s">
        <v>1039</v>
      </c>
      <c r="AD81" t="s">
        <v>1039</v>
      </c>
      <c r="AE81" t="s">
        <v>1039</v>
      </c>
      <c r="AF81" t="s">
        <v>1039</v>
      </c>
      <c r="AG81" t="s">
        <v>1039</v>
      </c>
      <c r="AH81" t="s">
        <v>1039</v>
      </c>
      <c r="AI81" t="s">
        <v>1039</v>
      </c>
      <c r="AJ81" t="s">
        <v>1039</v>
      </c>
      <c r="AK81" t="s">
        <v>1039</v>
      </c>
      <c r="AL81" t="s">
        <v>1039</v>
      </c>
      <c r="AM81" t="s">
        <v>1039</v>
      </c>
      <c r="AN81" t="s">
        <v>1039</v>
      </c>
      <c r="AO81" t="s">
        <v>1039</v>
      </c>
      <c r="AP81" t="s">
        <v>1039</v>
      </c>
      <c r="AQ81" t="s">
        <v>1039</v>
      </c>
    </row>
    <row r="82" spans="1:43" x14ac:dyDescent="0.25">
      <c r="A82">
        <v>1034</v>
      </c>
      <c r="B82">
        <f>VLOOKUP(A82,[1]Hoja1!$A$1:$BE$648,13,FALSE)</f>
        <v>8522012</v>
      </c>
      <c r="C82" t="s">
        <v>460</v>
      </c>
      <c r="F82" t="str">
        <f>VLOOKUP($A82,[1]Hoja1!$A$1:$BE$648,30,FALSE)</f>
        <v>NO INCLUYE LAS PILAS. Esta cinta reflectiva es ideal para ajentes de tránsito o actividades nocturnas en las cuales es muy importante estar todo el tiempo señalizado.</v>
      </c>
      <c r="G82" t="str">
        <f>VLOOKUP($A82,[1]Hoja1!$A$1:$BE$648,31,FALSE)</f>
        <v>Cuenta con 4 lámparas leds en modo destello. Correa elástica con abrojo. Cavidad para la pila asegurada con abrojo. Utiliza una pila de Litio de tipo CR3032 de 3v. NO INCLUYE LAS PILAS. Botón de encendido. Contorno máximo: 36 cm. Contorno mínimo: 28 cm.</v>
      </c>
      <c r="H82" t="s">
        <v>561</v>
      </c>
      <c r="I82" t="s">
        <v>654</v>
      </c>
      <c r="K82" s="3">
        <f>VLOOKUP($A82,[1]Hoja1!$A$1:$BE$648,32,FALSE)</f>
        <v>0</v>
      </c>
      <c r="L82" s="3">
        <f>VLOOKUP($A82,[1]Hoja1!$A$1:$BE$648,56,FALSE)</f>
        <v>216</v>
      </c>
      <c r="M82" s="3" t="str">
        <f>VLOOKUP($A82,[1]Hoja1!$A$1:$BE$648,43,FALSE)</f>
        <v>http://rerda.com/img/p/5/0/3/8/5038.jpg,http://rerda.com/img/p/5/0/3/9/5039.jpg</v>
      </c>
      <c r="N82" s="3">
        <f>VLOOKUP($A82,[1]Hoja1!$A$1:$BE$648,24,FALSE)</f>
        <v>5</v>
      </c>
      <c r="O82">
        <v>5</v>
      </c>
      <c r="P82">
        <v>5</v>
      </c>
      <c r="Q82">
        <v>5</v>
      </c>
      <c r="R82">
        <v>0.1</v>
      </c>
      <c r="S82" t="s">
        <v>1039</v>
      </c>
      <c r="T82" t="s">
        <v>1039</v>
      </c>
      <c r="U82" t="s">
        <v>1039</v>
      </c>
      <c r="V82" t="s">
        <v>1039</v>
      </c>
      <c r="W82" t="s">
        <v>1039</v>
      </c>
      <c r="X82" t="s">
        <v>1039</v>
      </c>
      <c r="Y82" t="s">
        <v>1039</v>
      </c>
      <c r="Z82" t="s">
        <v>1039</v>
      </c>
      <c r="AA82" t="s">
        <v>1039</v>
      </c>
      <c r="AB82" t="s">
        <v>1039</v>
      </c>
      <c r="AC82" t="s">
        <v>1039</v>
      </c>
      <c r="AD82" t="s">
        <v>1039</v>
      </c>
      <c r="AE82" t="s">
        <v>1039</v>
      </c>
      <c r="AF82" t="s">
        <v>1039</v>
      </c>
      <c r="AG82" t="s">
        <v>1039</v>
      </c>
      <c r="AH82" t="s">
        <v>1039</v>
      </c>
      <c r="AI82" t="s">
        <v>1039</v>
      </c>
      <c r="AJ82" t="s">
        <v>1039</v>
      </c>
      <c r="AK82" t="s">
        <v>1039</v>
      </c>
      <c r="AL82" t="s">
        <v>1039</v>
      </c>
      <c r="AM82" t="s">
        <v>1039</v>
      </c>
      <c r="AN82" t="s">
        <v>1039</v>
      </c>
      <c r="AO82" t="s">
        <v>1039</v>
      </c>
      <c r="AP82" t="s">
        <v>1039</v>
      </c>
      <c r="AQ82" t="s">
        <v>1039</v>
      </c>
    </row>
    <row r="83" spans="1:43" x14ac:dyDescent="0.25">
      <c r="A83">
        <v>331</v>
      </c>
      <c r="B83">
        <f>VLOOKUP(A83,[1]Hoja1!$A$1:$BE$648,13,FALSE)</f>
        <v>8708010</v>
      </c>
      <c r="C83" t="s">
        <v>225</v>
      </c>
      <c r="F83" t="str">
        <f>VLOOKUP($A83,[1]Hoja1!$A$1:$BE$648,30,FALSE)</f>
        <v xml:space="preserve">Correa Táctica de un punto con Bungee Cord. Totalmente regulable. </v>
      </c>
      <c r="G83" t="str">
        <f>VLOOKUP($A83,[1]Hoja1!$A$1:$BE$648,31,FALSE)</f>
        <v xml:space="preserve">Bungee Cord. de amortiguación. Hebillas y correderas de PVC. Para uso táctico por parte de las fuerzas armadas. </v>
      </c>
      <c r="H83" t="s">
        <v>561</v>
      </c>
      <c r="I83" t="s">
        <v>654</v>
      </c>
      <c r="K83" s="3" t="str">
        <f>VLOOKUP($A83,[1]Hoja1!$A$1:$BE$648,32,FALSE)</f>
        <v>Táctico,Bungee,Correa</v>
      </c>
      <c r="L83" s="3">
        <f>VLOOKUP($A83,[1]Hoja1!$A$1:$BE$648,56,FALSE)</f>
        <v>1944</v>
      </c>
      <c r="M83" s="3" t="str">
        <f>VLOOKUP($A83,[1]Hoja1!$A$1:$BE$648,43,FALSE)</f>
        <v>http://rerda.com/img/p/1/3/6/2/1362.jpg,http://rerda.com/img/p/1/3/6/3/1363.jpg,http://rerda.com/img/p/1/3/6/5/1365.jpg</v>
      </c>
      <c r="N83" s="3">
        <f>VLOOKUP($A83,[1]Hoja1!$A$1:$BE$648,24,FALSE)</f>
        <v>11</v>
      </c>
      <c r="O83">
        <v>5</v>
      </c>
      <c r="P83">
        <v>5</v>
      </c>
      <c r="Q83">
        <v>5</v>
      </c>
      <c r="R83">
        <v>0.1</v>
      </c>
      <c r="S83" t="s">
        <v>1039</v>
      </c>
      <c r="T83" t="s">
        <v>1039</v>
      </c>
      <c r="U83" t="s">
        <v>1039</v>
      </c>
      <c r="V83" t="s">
        <v>1171</v>
      </c>
      <c r="W83" t="s">
        <v>1039</v>
      </c>
      <c r="X83" t="s">
        <v>1039</v>
      </c>
      <c r="Y83" t="s">
        <v>1039</v>
      </c>
      <c r="Z83" t="s">
        <v>1039</v>
      </c>
      <c r="AA83" t="s">
        <v>1039</v>
      </c>
      <c r="AB83" t="s">
        <v>1039</v>
      </c>
      <c r="AC83" t="s">
        <v>1039</v>
      </c>
      <c r="AD83" t="s">
        <v>1039</v>
      </c>
      <c r="AE83" t="s">
        <v>1039</v>
      </c>
      <c r="AF83" t="s">
        <v>1039</v>
      </c>
      <c r="AG83" t="s">
        <v>1039</v>
      </c>
      <c r="AH83" t="s">
        <v>1039</v>
      </c>
      <c r="AI83" t="s">
        <v>1039</v>
      </c>
      <c r="AJ83" t="s">
        <v>1039</v>
      </c>
      <c r="AK83" t="s">
        <v>1039</v>
      </c>
      <c r="AL83" t="s">
        <v>1039</v>
      </c>
      <c r="AM83" t="s">
        <v>1039</v>
      </c>
      <c r="AN83" t="s">
        <v>1039</v>
      </c>
      <c r="AO83" t="s">
        <v>1039</v>
      </c>
      <c r="AP83" t="s">
        <v>1039</v>
      </c>
      <c r="AQ83" t="s">
        <v>1039</v>
      </c>
    </row>
    <row r="84" spans="1:43" x14ac:dyDescent="0.25">
      <c r="A84">
        <v>306</v>
      </c>
      <c r="B84">
        <f>VLOOKUP(A84,[1]Hoja1!$A$1:$BE$648,13,FALSE)</f>
        <v>8708040</v>
      </c>
      <c r="C84" t="s">
        <v>208</v>
      </c>
      <c r="F84">
        <f>VLOOKUP($A84,[1]Hoja1!$A$1:$BE$648,30,FALSE)</f>
        <v>0</v>
      </c>
      <c r="G84">
        <f>VLOOKUP($A84,[1]Hoja1!$A$1:$BE$648,31,FALSE)</f>
        <v>0</v>
      </c>
      <c r="H84" t="s">
        <v>561</v>
      </c>
      <c r="I84" t="s">
        <v>654</v>
      </c>
      <c r="K84" s="3" t="str">
        <f>VLOOKUP($A84,[1]Hoja1!$A$1:$BE$648,32,FALSE)</f>
        <v>Policía,Táctico</v>
      </c>
      <c r="L84" s="3">
        <f>VLOOKUP($A84,[1]Hoja1!$A$1:$BE$648,56,FALSE)</f>
        <v>1836</v>
      </c>
      <c r="M84" s="3" t="str">
        <f>VLOOKUP($A84,[1]Hoja1!$A$1:$BE$648,43,FALSE)</f>
        <v>http://rerda.com/img/p/1/2/7/0/1270.jpg,http://rerda.com/img/p/1/2/6/8/1268.jpg,http://rerda.com/img/p/1/2/6/9/1269.jpg</v>
      </c>
      <c r="N84" s="3">
        <f>VLOOKUP($A84,[1]Hoja1!$A$1:$BE$648,24,FALSE)</f>
        <v>2</v>
      </c>
      <c r="O84">
        <v>5</v>
      </c>
      <c r="P84">
        <v>5</v>
      </c>
      <c r="Q84">
        <v>5</v>
      </c>
      <c r="R84">
        <v>0.1</v>
      </c>
      <c r="S84" t="s">
        <v>1039</v>
      </c>
      <c r="T84" t="s">
        <v>1039</v>
      </c>
      <c r="U84" t="s">
        <v>1039</v>
      </c>
      <c r="V84" t="s">
        <v>1039</v>
      </c>
      <c r="W84" t="s">
        <v>1172</v>
      </c>
      <c r="X84" t="s">
        <v>1039</v>
      </c>
      <c r="Y84" t="s">
        <v>1155</v>
      </c>
      <c r="Z84" t="s">
        <v>1039</v>
      </c>
      <c r="AA84" t="s">
        <v>1039</v>
      </c>
      <c r="AB84" t="s">
        <v>1039</v>
      </c>
      <c r="AC84" t="s">
        <v>1039</v>
      </c>
      <c r="AD84" t="s">
        <v>1039</v>
      </c>
      <c r="AE84" t="s">
        <v>1039</v>
      </c>
      <c r="AF84" t="s">
        <v>1039</v>
      </c>
      <c r="AG84" t="s">
        <v>1039</v>
      </c>
      <c r="AH84" t="s">
        <v>1039</v>
      </c>
      <c r="AI84" t="s">
        <v>1039</v>
      </c>
      <c r="AJ84" t="s">
        <v>1039</v>
      </c>
      <c r="AK84" t="s">
        <v>1039</v>
      </c>
      <c r="AL84" t="s">
        <v>1039</v>
      </c>
      <c r="AM84" t="s">
        <v>1039</v>
      </c>
      <c r="AN84" t="s">
        <v>1039</v>
      </c>
      <c r="AO84" t="s">
        <v>1039</v>
      </c>
      <c r="AP84" t="s">
        <v>1039</v>
      </c>
      <c r="AQ84" t="s">
        <v>1039</v>
      </c>
    </row>
    <row r="85" spans="1:43" x14ac:dyDescent="0.25">
      <c r="A85">
        <v>299</v>
      </c>
      <c r="B85">
        <f>VLOOKUP(A85,[1]Hoja1!$A$1:$BE$648,13,FALSE)</f>
        <v>8708024</v>
      </c>
      <c r="C85" t="s">
        <v>204</v>
      </c>
      <c r="F85" t="str">
        <f>VLOOKUP($A85,[1]Hoja1!$A$1:$BE$648,30,FALSE)</f>
        <v xml:space="preserve">Correa regulable de 2 puntos, elaborado en pliamida con enganches de cuero. Reforzado con remaches. </v>
      </c>
      <c r="G85">
        <f>VLOOKUP($A85,[1]Hoja1!$A$1:$BE$648,31,FALSE)</f>
        <v>0</v>
      </c>
      <c r="H85" t="s">
        <v>561</v>
      </c>
      <c r="I85" t="s">
        <v>654</v>
      </c>
      <c r="K85" s="3" t="str">
        <f>VLOOKUP($A85,[1]Hoja1!$A$1:$BE$648,32,FALSE)</f>
        <v>Infantería,Motorizada,Grupos Especiales,Tácticos</v>
      </c>
      <c r="L85" s="3">
        <f>VLOOKUP($A85,[1]Hoja1!$A$1:$BE$648,56,FALSE)</f>
        <v>1569.69</v>
      </c>
      <c r="M85" s="3" t="str">
        <f>VLOOKUP($A85,[1]Hoja1!$A$1:$BE$648,43,FALSE)</f>
        <v>http://rerda.com/img/p/1/2/2/9/1229.jpg,http://rerda.com/img/p/1/2/3/0/1230.jpg,http://rerda.com/img/p/1/2/3/1/1231.jpg,http://rerda.com/img/p/1/2/3/2/1232.jpg</v>
      </c>
      <c r="N85" s="3">
        <f>VLOOKUP($A85,[1]Hoja1!$A$1:$BE$648,24,FALSE)</f>
        <v>5</v>
      </c>
      <c r="O85">
        <v>5</v>
      </c>
      <c r="P85">
        <v>5</v>
      </c>
      <c r="Q85">
        <v>5</v>
      </c>
      <c r="R85">
        <v>0.1</v>
      </c>
      <c r="S85" t="s">
        <v>1039</v>
      </c>
      <c r="T85" t="s">
        <v>1039</v>
      </c>
      <c r="U85" t="s">
        <v>1039</v>
      </c>
      <c r="V85" t="s">
        <v>1173</v>
      </c>
      <c r="W85" t="s">
        <v>1039</v>
      </c>
      <c r="X85" t="s">
        <v>1039</v>
      </c>
      <c r="Y85" t="s">
        <v>1174</v>
      </c>
      <c r="Z85" t="s">
        <v>1175</v>
      </c>
      <c r="AA85" t="s">
        <v>1039</v>
      </c>
      <c r="AB85" t="s">
        <v>1039</v>
      </c>
      <c r="AC85" t="s">
        <v>1039</v>
      </c>
      <c r="AD85" t="s">
        <v>1039</v>
      </c>
      <c r="AE85" t="s">
        <v>1039</v>
      </c>
      <c r="AF85" t="s">
        <v>1039</v>
      </c>
      <c r="AG85" t="s">
        <v>1039</v>
      </c>
      <c r="AH85" t="s">
        <v>1039</v>
      </c>
      <c r="AI85" t="s">
        <v>1039</v>
      </c>
      <c r="AJ85" t="s">
        <v>1039</v>
      </c>
      <c r="AK85" t="s">
        <v>1039</v>
      </c>
      <c r="AL85" t="s">
        <v>1039</v>
      </c>
      <c r="AM85" t="s">
        <v>1039</v>
      </c>
      <c r="AN85" t="s">
        <v>1039</v>
      </c>
      <c r="AO85" t="s">
        <v>1039</v>
      </c>
      <c r="AP85" t="s">
        <v>1039</v>
      </c>
      <c r="AQ85" t="s">
        <v>1039</v>
      </c>
    </row>
    <row r="86" spans="1:43" x14ac:dyDescent="0.25">
      <c r="A86">
        <v>1160</v>
      </c>
      <c r="B86">
        <f>VLOOKUP(A86,[1]Hoja1!$A$1:$BE$648,13,FALSE)</f>
        <v>8708639</v>
      </c>
      <c r="C86" t="s">
        <v>524</v>
      </c>
      <c r="F86" t="str">
        <f>VLOOKUP($A86,[1]Hoja1!$A$1:$BE$648,30,FALSE)</f>
        <v>Correa táctica militar de 2 puntos tipo bungee.</v>
      </c>
      <c r="G86" t="str">
        <f>VLOOKUP($A86,[1]Hoja1!$A$1:$BE$648,31,FALSE)</f>
        <v>Código: 8708639.  Esta correa es ideal para instrucción militar, uso táctico y actividades de caza.  Cuenta con una cinta para colgar regulable.  Dos sectores elastizados.  Dos trabas de plásticos.  Dos ganchos forrados en cinta elástica.  Dos porta mosquetones o elementos.  Ancho de la cinta: 3 cm.  Largo mínimo: 122 cm.  Largo máximo: 170 cm.</v>
      </c>
      <c r="H86" t="s">
        <v>561</v>
      </c>
      <c r="I86" t="s">
        <v>654</v>
      </c>
      <c r="K86" s="3">
        <f>VLOOKUP($A86,[1]Hoja1!$A$1:$BE$648,32,FALSE)</f>
        <v>0</v>
      </c>
      <c r="L86" s="3">
        <f>VLOOKUP($A86,[1]Hoja1!$A$1:$BE$648,56,FALSE)</f>
        <v>1069.2</v>
      </c>
      <c r="M86" s="3" t="str">
        <f>VLOOKUP($A86,[1]Hoja1!$A$1:$BE$648,43,FALSE)</f>
        <v>http://rerda.com/img/p/6/1/9/0/6190.jpg,http://rerda.com/img/p/6/1/9/1/6191.jpg</v>
      </c>
      <c r="N86" s="3">
        <f>VLOOKUP($A86,[1]Hoja1!$A$1:$BE$648,24,FALSE)</f>
        <v>30</v>
      </c>
      <c r="O86">
        <v>5</v>
      </c>
      <c r="P86">
        <v>5</v>
      </c>
      <c r="Q86">
        <v>5</v>
      </c>
      <c r="R86">
        <v>0.1</v>
      </c>
      <c r="S86" t="s">
        <v>1039</v>
      </c>
      <c r="T86" t="s">
        <v>1039</v>
      </c>
      <c r="U86" t="s">
        <v>1039</v>
      </c>
      <c r="V86" t="s">
        <v>1039</v>
      </c>
      <c r="W86" t="s">
        <v>1039</v>
      </c>
      <c r="X86" t="s">
        <v>1039</v>
      </c>
      <c r="Y86" t="s">
        <v>1039</v>
      </c>
      <c r="Z86" t="s">
        <v>1039</v>
      </c>
      <c r="AA86" t="s">
        <v>1039</v>
      </c>
      <c r="AB86" t="s">
        <v>1039</v>
      </c>
      <c r="AC86" t="s">
        <v>1039</v>
      </c>
      <c r="AD86" t="s">
        <v>1039</v>
      </c>
      <c r="AE86" t="s">
        <v>1039</v>
      </c>
      <c r="AF86" t="s">
        <v>1039</v>
      </c>
      <c r="AG86" t="s">
        <v>1039</v>
      </c>
      <c r="AH86" t="s">
        <v>1039</v>
      </c>
      <c r="AI86" t="s">
        <v>1039</v>
      </c>
      <c r="AJ86" t="s">
        <v>1039</v>
      </c>
      <c r="AK86" t="s">
        <v>1039</v>
      </c>
      <c r="AL86" t="s">
        <v>1039</v>
      </c>
      <c r="AM86" t="s">
        <v>1039</v>
      </c>
      <c r="AN86" t="s">
        <v>1039</v>
      </c>
      <c r="AO86" t="s">
        <v>1039</v>
      </c>
      <c r="AP86" t="s">
        <v>1039</v>
      </c>
      <c r="AQ86" t="s">
        <v>1039</v>
      </c>
    </row>
    <row r="87" spans="1:43" x14ac:dyDescent="0.25">
      <c r="A87">
        <v>411</v>
      </c>
      <c r="B87">
        <f>VLOOKUP(A87,[1]Hoja1!$A$1:$BE$648,13,FALSE)</f>
        <v>8508132</v>
      </c>
      <c r="C87" t="s">
        <v>270</v>
      </c>
      <c r="F87" t="str">
        <f>VLOOKUP($A87,[1]Hoja1!$A$1:$BE$648,30,FALSE)</f>
        <v xml:space="preserve">Producto incoloro formulado para mantenimiento de cuero y nobuck engrasados. Esponja aplicadora. Pote de 60 cm&lt;sup&gt;3&lt;/sup&gt;.  Marca : Dux Oro. </v>
      </c>
      <c r="G87" t="str">
        <f>VLOOKUP($A87,[1]Hoja1!$A$1:$BE$648,31,FALSE)</f>
        <v xml:space="preserve">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 Importante: Tener en cuenta que su aplicación oscurece los tonos, por su gran poder humectante. Modo de Uso: Aplicar con la esponja adjunta o un paño limpio con movimientos circulares favoreciendo la penetración del producto. El calzado quedara engrasado e impermeabilizado. Sugerimos repetir la aplicación cada 20 días en un calzado de uso cotidiano.  . </v>
      </c>
      <c r="H87" t="s">
        <v>656</v>
      </c>
      <c r="I87" t="s">
        <v>648</v>
      </c>
      <c r="K87" s="3" t="str">
        <f>VLOOKUP($A87,[1]Hoja1!$A$1:$BE$648,32,FALSE)</f>
        <v>Calzado,Crema Borceguí,Pomada,Crema,Lustre,Lustrar</v>
      </c>
      <c r="L87" s="3">
        <f>VLOOKUP($A87,[1]Hoja1!$A$1:$BE$648,56,FALSE)</f>
        <v>361.86</v>
      </c>
      <c r="M87" s="3" t="str">
        <f>VLOOKUP($A87,[1]Hoja1!$A$1:$BE$648,43,FALSE)</f>
        <v>http://rerda.com/img/p/1/5/8/1/1581.jpg,http://rerda.com/img/p/1/5/8/2/1582.jpg</v>
      </c>
      <c r="N87" s="3">
        <f>VLOOKUP($A87,[1]Hoja1!$A$1:$BE$648,24,FALSE)</f>
        <v>1</v>
      </c>
      <c r="O87">
        <v>5</v>
      </c>
      <c r="P87">
        <v>5</v>
      </c>
      <c r="Q87">
        <v>5</v>
      </c>
      <c r="R87">
        <v>0.1</v>
      </c>
      <c r="S87" t="s">
        <v>1039</v>
      </c>
      <c r="T87" t="s">
        <v>1176</v>
      </c>
      <c r="U87" t="s">
        <v>1039</v>
      </c>
      <c r="V87" t="s">
        <v>1177</v>
      </c>
      <c r="W87" t="s">
        <v>1039</v>
      </c>
      <c r="X87" t="s">
        <v>1059</v>
      </c>
      <c r="Y87" t="s">
        <v>1178</v>
      </c>
      <c r="Z87" t="s">
        <v>1178</v>
      </c>
      <c r="AA87" t="s">
        <v>1039</v>
      </c>
      <c r="AB87" t="s">
        <v>1039</v>
      </c>
      <c r="AC87" t="s">
        <v>1039</v>
      </c>
      <c r="AD87" t="s">
        <v>1039</v>
      </c>
      <c r="AE87" t="s">
        <v>1039</v>
      </c>
      <c r="AF87" t="s">
        <v>1039</v>
      </c>
      <c r="AG87" t="s">
        <v>1039</v>
      </c>
      <c r="AH87" t="s">
        <v>1039</v>
      </c>
      <c r="AI87" t="s">
        <v>1039</v>
      </c>
      <c r="AJ87" t="s">
        <v>1039</v>
      </c>
      <c r="AK87" t="s">
        <v>1039</v>
      </c>
      <c r="AL87" t="s">
        <v>1039</v>
      </c>
      <c r="AM87" t="s">
        <v>1039</v>
      </c>
      <c r="AN87" t="s">
        <v>1039</v>
      </c>
      <c r="AO87" t="s">
        <v>1039</v>
      </c>
      <c r="AP87" t="s">
        <v>1039</v>
      </c>
      <c r="AQ87" t="s">
        <v>1039</v>
      </c>
    </row>
    <row r="88" spans="1:43" x14ac:dyDescent="0.25">
      <c r="A88">
        <v>360</v>
      </c>
      <c r="B88">
        <f>VLOOKUP(A88,[1]Hoja1!$A$1:$BE$648,13,FALSE)</f>
        <v>7707545</v>
      </c>
      <c r="C88" t="s">
        <v>240</v>
      </c>
      <c r="F88" t="str">
        <f>VLOOKUP($A88,[1]Hoja1!$A$1:$BE$648,30,FALSE)</f>
        <v>Prendedor metálico dorado con las siglas del G.E." del Liceo Militar General Espejo, sobre base esmaltada azul. Con 2 (dos) alambres para prenda. "</v>
      </c>
      <c r="G88" t="str">
        <f>VLOOKUP($A88,[1]Hoja1!$A$1:$BE$648,31,FALSE)</f>
        <v xml:space="preserve">Uso ideal para la chaquetilla y uniforme de salida. </v>
      </c>
      <c r="H88" t="s">
        <v>553</v>
      </c>
      <c r="I88" t="s">
        <v>559</v>
      </c>
      <c r="J88" t="s">
        <v>556</v>
      </c>
      <c r="K88" s="3" t="str">
        <f>VLOOKUP($A88,[1]Hoja1!$A$1:$BE$648,32,FALSE)</f>
        <v>LMGE,L.M.G.E.,Liceo,Militar,Prendedor,Crisol</v>
      </c>
      <c r="L88" s="3">
        <f>VLOOKUP($A88,[1]Hoja1!$A$1:$BE$648,56,FALSE)</f>
        <v>199.99</v>
      </c>
      <c r="M88" s="3" t="str">
        <f>VLOOKUP($A88,[1]Hoja1!$A$1:$BE$648,43,FALSE)</f>
        <v>http://rerda.com/img/p/3/9/3/0/3930.jpg</v>
      </c>
      <c r="N88" s="3">
        <f>VLOOKUP($A88,[1]Hoja1!$A$1:$BE$648,24,FALSE)</f>
        <v>0</v>
      </c>
      <c r="O88">
        <v>5</v>
      </c>
      <c r="P88">
        <v>5</v>
      </c>
      <c r="Q88">
        <v>5</v>
      </c>
      <c r="R88">
        <v>0.1</v>
      </c>
      <c r="S88" t="s">
        <v>1039</v>
      </c>
      <c r="T88" t="s">
        <v>1179</v>
      </c>
      <c r="U88" t="s">
        <v>1039</v>
      </c>
      <c r="V88" t="s">
        <v>605</v>
      </c>
      <c r="W88" t="s">
        <v>1077</v>
      </c>
      <c r="X88" t="s">
        <v>1180</v>
      </c>
      <c r="Y88" t="s">
        <v>1180</v>
      </c>
      <c r="Z88" t="s">
        <v>1039</v>
      </c>
      <c r="AA88" t="s">
        <v>1039</v>
      </c>
      <c r="AB88" t="s">
        <v>1039</v>
      </c>
      <c r="AC88" t="s">
        <v>1039</v>
      </c>
      <c r="AD88" t="s">
        <v>1039</v>
      </c>
      <c r="AE88" t="s">
        <v>1039</v>
      </c>
      <c r="AF88" t="s">
        <v>1039</v>
      </c>
      <c r="AG88" t="s">
        <v>1039</v>
      </c>
      <c r="AH88" t="s">
        <v>1039</v>
      </c>
      <c r="AI88" t="s">
        <v>1039</v>
      </c>
      <c r="AJ88" t="s">
        <v>1039</v>
      </c>
      <c r="AK88" t="s">
        <v>1039</v>
      </c>
      <c r="AL88" t="s">
        <v>1039</v>
      </c>
      <c r="AM88" t="s">
        <v>1039</v>
      </c>
      <c r="AN88" t="s">
        <v>1039</v>
      </c>
      <c r="AO88" t="s">
        <v>1039</v>
      </c>
      <c r="AP88" t="s">
        <v>1039</v>
      </c>
      <c r="AQ88" t="s">
        <v>1039</v>
      </c>
    </row>
    <row r="89" spans="1:43" x14ac:dyDescent="0.25">
      <c r="A89">
        <v>404</v>
      </c>
      <c r="B89">
        <f>VLOOKUP(A89,[1]Hoja1!$A$1:$BE$648,13,FALSE)</f>
        <v>8521100</v>
      </c>
      <c r="C89" t="s">
        <v>269</v>
      </c>
      <c r="F89" t="str">
        <f>VLOOKUP($A89,[1]Hoja1!$A$1:$BE$648,30,FALSE)</f>
        <v>Cuchillo táctico con serrucho en la sección superior de la hoja y mango antideslizante.</v>
      </c>
      <c r="G89" t="str">
        <f>VLOOKUP($A89,[1]Hoja1!$A$1:$BE$648,31,FALSE)</f>
        <v>Funda con sección de poliamida para el cinturón y extremo de plástico con ojales para una disposición rígida.</v>
      </c>
      <c r="H89" t="s">
        <v>648</v>
      </c>
      <c r="I89" t="s">
        <v>657</v>
      </c>
      <c r="K89" s="3" t="str">
        <f>VLOOKUP($A89,[1]Hoja1!$A$1:$BE$648,32,FALSE)</f>
        <v>Cuchillo,Con Funda Rígida</v>
      </c>
      <c r="L89" s="3">
        <f>VLOOKUP($A89,[1]Hoja1!$A$1:$BE$648,56,FALSE)</f>
        <v>1300</v>
      </c>
      <c r="M89" s="3" t="str">
        <f>VLOOKUP($A89,[1]Hoja1!$A$1:$BE$648,43,FALSE)</f>
        <v>http://rerda.com/img/p/1/5/5/8/1558.jpg,http://rerda.com/img/p/1/5/5/9/1559.jpg,http://rerda.com/img/p/1/5/6/0/1560.jpg,http://rerda.com/img/p/1/5/6/1/1561.jpg,http://rerda.com/img/p/1/5/6/2/1562.jpg</v>
      </c>
      <c r="N89" s="3">
        <f>VLOOKUP($A89,[1]Hoja1!$A$1:$BE$648,24,FALSE)</f>
        <v>0</v>
      </c>
      <c r="O89">
        <v>5</v>
      </c>
      <c r="P89">
        <v>5</v>
      </c>
      <c r="Q89">
        <v>5</v>
      </c>
      <c r="R89">
        <v>0.1</v>
      </c>
      <c r="S89" t="s">
        <v>1039</v>
      </c>
      <c r="T89" t="s">
        <v>1039</v>
      </c>
      <c r="U89" t="s">
        <v>1039</v>
      </c>
      <c r="V89" t="s">
        <v>1099</v>
      </c>
      <c r="W89" t="s">
        <v>1181</v>
      </c>
      <c r="X89" t="s">
        <v>1182</v>
      </c>
      <c r="Y89" t="s">
        <v>1152</v>
      </c>
      <c r="Z89" t="s">
        <v>1183</v>
      </c>
      <c r="AA89" t="s">
        <v>1039</v>
      </c>
      <c r="AB89" t="s">
        <v>1039</v>
      </c>
      <c r="AC89" t="s">
        <v>1039</v>
      </c>
      <c r="AD89" t="s">
        <v>1039</v>
      </c>
      <c r="AE89" t="s">
        <v>1039</v>
      </c>
      <c r="AF89" t="s">
        <v>1039</v>
      </c>
      <c r="AG89" t="s">
        <v>1039</v>
      </c>
      <c r="AH89" t="s">
        <v>1039</v>
      </c>
      <c r="AI89" t="s">
        <v>1039</v>
      </c>
      <c r="AJ89" t="s">
        <v>1039</v>
      </c>
      <c r="AK89" t="s">
        <v>1039</v>
      </c>
      <c r="AL89" t="s">
        <v>1039</v>
      </c>
      <c r="AM89" t="s">
        <v>1039</v>
      </c>
      <c r="AN89" t="s">
        <v>1039</v>
      </c>
      <c r="AO89" t="s">
        <v>1039</v>
      </c>
      <c r="AP89" t="s">
        <v>1039</v>
      </c>
      <c r="AQ89" t="s">
        <v>1039</v>
      </c>
    </row>
    <row r="90" spans="1:43" x14ac:dyDescent="0.25">
      <c r="A90">
        <v>403</v>
      </c>
      <c r="B90">
        <f>VLOOKUP(A90,[1]Hoja1!$A$1:$BE$648,13,FALSE)</f>
        <v>8521013</v>
      </c>
      <c r="C90" t="s">
        <v>268</v>
      </c>
      <c r="F90" t="str">
        <f>VLOOKUP($A90,[1]Hoja1!$A$1:$BE$648,30,FALSE)</f>
        <v xml:space="preserve">Cuchillo Columbia XVA051 con mango redondo y puntero de acero en la base. Serrucho en la parte superior de la hoja. </v>
      </c>
      <c r="G90" t="str">
        <f>VLOOKUP($A90,[1]Hoja1!$A$1:$BE$648,31,FALSE)</f>
        <v xml:space="preserve">Mango recubierto en goma antideslizante. Funda de poliamida con pasacinto y seguro de abrojo (velcro) remachado. </v>
      </c>
      <c r="H90" t="s">
        <v>648</v>
      </c>
      <c r="I90" t="s">
        <v>657</v>
      </c>
      <c r="K90" s="3" t="str">
        <f>VLOOKUP($A90,[1]Hoja1!$A$1:$BE$648,32,FALSE)</f>
        <v>Cuchillo,Táctico,Puntero,Funda Poliamida</v>
      </c>
      <c r="L90" s="3">
        <f>VLOOKUP($A90,[1]Hoja1!$A$1:$BE$648,56,FALSE)</f>
        <v>1062.55</v>
      </c>
      <c r="M90" s="3" t="str">
        <f>VLOOKUP($A90,[1]Hoja1!$A$1:$BE$648,43,FALSE)</f>
        <v>http://rerda.com/img/p/3/7/5/2/3752.jpg,http://rerda.com/img/p/1/5/5/7/1557.jpg</v>
      </c>
      <c r="N90" s="3">
        <f>VLOOKUP($A90,[1]Hoja1!$A$1:$BE$648,24,FALSE)</f>
        <v>0</v>
      </c>
      <c r="O90">
        <v>5</v>
      </c>
      <c r="P90">
        <v>5</v>
      </c>
      <c r="Q90">
        <v>5</v>
      </c>
      <c r="R90">
        <v>0.1</v>
      </c>
      <c r="S90" t="s">
        <v>1039</v>
      </c>
      <c r="T90" t="s">
        <v>1039</v>
      </c>
      <c r="U90" t="s">
        <v>1039</v>
      </c>
      <c r="V90" t="s">
        <v>1099</v>
      </c>
      <c r="W90" t="s">
        <v>1184</v>
      </c>
      <c r="X90" t="s">
        <v>1071</v>
      </c>
      <c r="Y90" t="s">
        <v>1085</v>
      </c>
      <c r="Z90" t="s">
        <v>1185</v>
      </c>
      <c r="AA90" t="s">
        <v>1039</v>
      </c>
      <c r="AB90" t="s">
        <v>1039</v>
      </c>
      <c r="AC90" t="s">
        <v>1039</v>
      </c>
      <c r="AD90" t="s">
        <v>1039</v>
      </c>
      <c r="AE90" t="s">
        <v>1039</v>
      </c>
      <c r="AF90" t="s">
        <v>1039</v>
      </c>
      <c r="AG90" t="s">
        <v>1039</v>
      </c>
      <c r="AH90" t="s">
        <v>1039</v>
      </c>
      <c r="AI90" t="s">
        <v>1039</v>
      </c>
      <c r="AJ90" t="s">
        <v>1039</v>
      </c>
      <c r="AK90" t="s">
        <v>1039</v>
      </c>
      <c r="AL90" t="s">
        <v>1039</v>
      </c>
      <c r="AM90" t="s">
        <v>1039</v>
      </c>
      <c r="AN90" t="s">
        <v>1039</v>
      </c>
      <c r="AO90" t="s">
        <v>1039</v>
      </c>
      <c r="AP90" t="s">
        <v>1039</v>
      </c>
      <c r="AQ90" t="s">
        <v>1039</v>
      </c>
    </row>
    <row r="91" spans="1:43" x14ac:dyDescent="0.25">
      <c r="A91">
        <v>1077</v>
      </c>
      <c r="B91">
        <f>VLOOKUP(A91,[1]Hoja1!$A$1:$BE$648,13,FALSE)</f>
        <v>8520162</v>
      </c>
      <c r="C91" t="s">
        <v>478</v>
      </c>
      <c r="F91" t="str">
        <f>VLOOKUP($A91,[1]Hoja1!$A$1:$BE$648,30,FALSE)</f>
        <v xml:space="preserve">Cuchillo Navaja camuflada Militar táctica, de punta caída, con rompevidrio, marca Mastiff, modelo DA161.  </v>
      </c>
      <c r="G91" t="str">
        <f>VLOOKUP($A91,[1]Hoja1!$A$1:$BE$648,31,FALSE)</f>
        <v>Esta navaja cuenta con un camuflado bosque (también llamado woodland). Es especial para ralizar maniobras e instrucción militar. Cuenta con un precisa punta rompevidrio en la base del mango. También es ideal para actividades de camping, supervivencia, caza, pesca y domésticas.  Largo total abierto/extendido: 21,5 cm. Largo plegado: 12,5 cm. Largo de la hoja: 9 cm. Largo del mango: 12,5 cm. Espesor total: 2 cm. Ancho total: 4 cm. Ancho de la hoja: 3 cm. Marca: Mastiff. Modelo: DA161.  Semi-automática, con seguro para pulgar. Totalmente construída de acero inoxidable de alta resistencia. Incluye: pasacinto, corta cinturón y rompe cristales. Desarmable mediantes tornillos Torc.</v>
      </c>
      <c r="H91" t="s">
        <v>648</v>
      </c>
      <c r="I91" t="s">
        <v>657</v>
      </c>
      <c r="K91" s="3">
        <f>VLOOKUP($A91,[1]Hoja1!$A$1:$BE$648,32,FALSE)</f>
        <v>0</v>
      </c>
      <c r="L91" s="3">
        <f>VLOOKUP($A91,[1]Hoja1!$A$1:$BE$648,56,FALSE)</f>
        <v>1404</v>
      </c>
      <c r="M91" s="3" t="str">
        <f>VLOOKUP($A91,[1]Hoja1!$A$1:$BE$648,43,FALSE)</f>
        <v>http://rerda.com/img/p/5/2/6/3/5263.jpg,http://rerda.com/img/p/5/2/6/0/5260.jpg,http://rerda.com/img/p/5/2/6/1/5261.jpg,http://rerda.com/img/p/5/2/6/2/5262.jpg</v>
      </c>
      <c r="N91" s="3">
        <f>VLOOKUP($A91,[1]Hoja1!$A$1:$BE$648,24,FALSE)</f>
        <v>34</v>
      </c>
      <c r="O91">
        <v>5</v>
      </c>
      <c r="P91">
        <v>5</v>
      </c>
      <c r="Q91">
        <v>5</v>
      </c>
      <c r="R91">
        <v>0.1</v>
      </c>
      <c r="S91" t="s">
        <v>1039</v>
      </c>
      <c r="T91" t="s">
        <v>1039</v>
      </c>
      <c r="U91" t="s">
        <v>1039</v>
      </c>
      <c r="V91" t="s">
        <v>1039</v>
      </c>
      <c r="W91" t="s">
        <v>1039</v>
      </c>
      <c r="X91" t="s">
        <v>1039</v>
      </c>
      <c r="Y91" t="s">
        <v>1039</v>
      </c>
      <c r="Z91" t="s">
        <v>1039</v>
      </c>
      <c r="AA91" t="s">
        <v>1039</v>
      </c>
      <c r="AB91" t="s">
        <v>1039</v>
      </c>
      <c r="AC91" t="s">
        <v>1039</v>
      </c>
      <c r="AD91" t="s">
        <v>1039</v>
      </c>
      <c r="AE91" t="s">
        <v>1039</v>
      </c>
      <c r="AF91" t="s">
        <v>1039</v>
      </c>
      <c r="AG91" t="s">
        <v>1039</v>
      </c>
      <c r="AH91" t="s">
        <v>1039</v>
      </c>
      <c r="AI91" t="s">
        <v>1039</v>
      </c>
      <c r="AJ91" t="s">
        <v>1039</v>
      </c>
      <c r="AK91" t="s">
        <v>1039</v>
      </c>
      <c r="AL91" t="s">
        <v>1039</v>
      </c>
      <c r="AM91" t="s">
        <v>1039</v>
      </c>
      <c r="AN91" t="s">
        <v>1039</v>
      </c>
      <c r="AO91" t="s">
        <v>1039</v>
      </c>
      <c r="AP91" t="s">
        <v>1039</v>
      </c>
      <c r="AQ91" t="s">
        <v>1039</v>
      </c>
    </row>
    <row r="92" spans="1:43" x14ac:dyDescent="0.25">
      <c r="A92">
        <v>1076</v>
      </c>
      <c r="B92">
        <f>VLOOKUP(A92,[1]Hoja1!$A$1:$BE$648,13,FALSE)</f>
        <v>8520230</v>
      </c>
      <c r="C92" t="s">
        <v>477</v>
      </c>
      <c r="F92" t="str">
        <f>VLOOKUP($A92,[1]Hoja1!$A$1:$BE$648,30,FALSE)</f>
        <v>Navaja mariposa plateada</v>
      </c>
      <c r="G92" t="str">
        <f>VLOOKUP($A92,[1]Hoja1!$A$1:$BE$648,31,FALSE)</f>
        <v>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  Largo total abierto/extendido: 17 cm. Largo plegado: 10 cm. Largo de la hoja: 8 cm. Largo del mango: 9 cm. Espesor total: 1 cm. Ancho total: 3 cm. Ancho de la hoja: 1,8 cm.</v>
      </c>
      <c r="H92" t="s">
        <v>648</v>
      </c>
      <c r="I92" t="s">
        <v>657</v>
      </c>
      <c r="K92" s="3">
        <f>VLOOKUP($A92,[1]Hoja1!$A$1:$BE$648,32,FALSE)</f>
        <v>0</v>
      </c>
      <c r="L92" s="3">
        <f>VLOOKUP($A92,[1]Hoja1!$A$1:$BE$648,56,FALSE)</f>
        <v>756</v>
      </c>
      <c r="M92" s="3" t="str">
        <f>VLOOKUP($A92,[1]Hoja1!$A$1:$BE$648,43,FALSE)</f>
        <v>http://rerda.com/img/p/5/2/5/7/5257.jpg,http://rerda.com/img/p/5/2/5/8/5258.jpg,http://rerda.com/img/p/5/2/5/9/5259.jpg</v>
      </c>
      <c r="N92" s="3">
        <f>VLOOKUP($A92,[1]Hoja1!$A$1:$BE$648,24,FALSE)</f>
        <v>26</v>
      </c>
      <c r="O92">
        <v>5</v>
      </c>
      <c r="P92">
        <v>5</v>
      </c>
      <c r="Q92">
        <v>5</v>
      </c>
      <c r="R92">
        <v>0.1</v>
      </c>
      <c r="S92" t="s">
        <v>1039</v>
      </c>
      <c r="T92" t="s">
        <v>1039</v>
      </c>
      <c r="U92" t="s">
        <v>1039</v>
      </c>
      <c r="V92" t="s">
        <v>1039</v>
      </c>
      <c r="W92" t="s">
        <v>1039</v>
      </c>
      <c r="X92" t="s">
        <v>1039</v>
      </c>
      <c r="Y92" t="s">
        <v>1039</v>
      </c>
      <c r="Z92" t="s">
        <v>1039</v>
      </c>
      <c r="AA92" t="s">
        <v>1039</v>
      </c>
      <c r="AB92" t="s">
        <v>1039</v>
      </c>
      <c r="AC92" t="s">
        <v>1039</v>
      </c>
      <c r="AD92" t="s">
        <v>1039</v>
      </c>
      <c r="AE92" t="s">
        <v>1039</v>
      </c>
      <c r="AF92" t="s">
        <v>1039</v>
      </c>
      <c r="AG92" t="s">
        <v>1039</v>
      </c>
      <c r="AH92" t="s">
        <v>1039</v>
      </c>
      <c r="AI92" t="s">
        <v>1039</v>
      </c>
      <c r="AJ92" t="s">
        <v>1039</v>
      </c>
      <c r="AK92" t="s">
        <v>1039</v>
      </c>
      <c r="AL92" t="s">
        <v>1039</v>
      </c>
      <c r="AM92" t="s">
        <v>1039</v>
      </c>
      <c r="AN92" t="s">
        <v>1039</v>
      </c>
      <c r="AO92" t="s">
        <v>1039</v>
      </c>
      <c r="AP92" t="s">
        <v>1039</v>
      </c>
      <c r="AQ92" t="s">
        <v>1039</v>
      </c>
    </row>
    <row r="93" spans="1:43" x14ac:dyDescent="0.25">
      <c r="A93">
        <v>560</v>
      </c>
      <c r="B93">
        <f>VLOOKUP(A93,[1]Hoja1!$A$1:$BE$648,13,FALSE)</f>
        <v>8521458</v>
      </c>
      <c r="C93" t="s">
        <v>339</v>
      </c>
      <c r="F93" t="str">
        <f>VLOOKUP($A93,[1]Hoja1!$A$1:$BE$648,30,FALSE)</f>
        <v>Cuchillo tipo navaja con doble filo, balanceada. Mango envuelto en cordel paracord.</v>
      </c>
      <c r="G93" t="str">
        <f>VLOOKUP($A93,[1]Hoja1!$A$1:$BE$648,31,FALSE)</f>
        <v>Cuenta con un estucho de poliamida/cordura para poder sujetar en la pierna o en otro soporte.</v>
      </c>
      <c r="H93" t="s">
        <v>648</v>
      </c>
      <c r="I93" t="s">
        <v>657</v>
      </c>
      <c r="K93" s="3" t="str">
        <f>VLOOKUP($A93,[1]Hoja1!$A$1:$BE$648,32,FALSE)</f>
        <v>Poliamida,Cuchillo,Navaja,Supervivencia,Paracord,Táctico,Cordura,Daga</v>
      </c>
      <c r="L93" s="3">
        <f>VLOOKUP($A93,[1]Hoja1!$A$1:$BE$648,56,FALSE)</f>
        <v>472.31</v>
      </c>
      <c r="M93" s="3" t="str">
        <f>VLOOKUP($A93,[1]Hoja1!$A$1:$BE$648,43,FALSE)</f>
        <v>http://rerda.com/img/p/2/5/0/1/2501.jpg,http://rerda.com/img/p/2/5/0/2/2502.jpg,http://rerda.com/img/p/2/5/0/3/2503.jpg,http://rerda.com/img/p/2/5/0/4/2504.jpg</v>
      </c>
      <c r="N93" s="3">
        <f>VLOOKUP($A93,[1]Hoja1!$A$1:$BE$648,24,FALSE)</f>
        <v>0</v>
      </c>
      <c r="O93">
        <v>5</v>
      </c>
      <c r="P93">
        <v>5</v>
      </c>
      <c r="Q93">
        <v>5</v>
      </c>
      <c r="R93">
        <v>0.1</v>
      </c>
      <c r="S93" t="s">
        <v>1039</v>
      </c>
      <c r="T93" t="s">
        <v>1039</v>
      </c>
      <c r="U93" t="s">
        <v>1039</v>
      </c>
      <c r="V93" t="s">
        <v>1186</v>
      </c>
      <c r="W93" t="s">
        <v>1187</v>
      </c>
      <c r="X93" t="s">
        <v>1039</v>
      </c>
      <c r="Y93" t="s">
        <v>1155</v>
      </c>
      <c r="Z93" t="s">
        <v>1039</v>
      </c>
      <c r="AA93" t="s">
        <v>1039</v>
      </c>
      <c r="AB93" t="s">
        <v>1188</v>
      </c>
      <c r="AC93" t="s">
        <v>1039</v>
      </c>
      <c r="AD93" t="s">
        <v>1039</v>
      </c>
      <c r="AE93" t="s">
        <v>1039</v>
      </c>
      <c r="AF93" t="s">
        <v>1039</v>
      </c>
      <c r="AG93" t="s">
        <v>1039</v>
      </c>
      <c r="AH93" t="s">
        <v>1039</v>
      </c>
      <c r="AI93" t="s">
        <v>1039</v>
      </c>
      <c r="AJ93" t="s">
        <v>1039</v>
      </c>
      <c r="AK93" t="s">
        <v>1039</v>
      </c>
      <c r="AL93" t="s">
        <v>1039</v>
      </c>
      <c r="AM93" t="s">
        <v>1039</v>
      </c>
      <c r="AN93" t="s">
        <v>1039</v>
      </c>
      <c r="AO93" t="s">
        <v>1039</v>
      </c>
      <c r="AP93" t="s">
        <v>1039</v>
      </c>
      <c r="AQ93" t="s">
        <v>1039</v>
      </c>
    </row>
    <row r="94" spans="1:43" x14ac:dyDescent="0.25">
      <c r="A94">
        <v>1075</v>
      </c>
      <c r="B94">
        <f>VLOOKUP(A94,[1]Hoja1!$A$1:$BE$648,13,FALSE)</f>
        <v>8521036</v>
      </c>
      <c r="C94" t="s">
        <v>476</v>
      </c>
      <c r="F94" t="str">
        <f>VLOOKUP($A94,[1]Hoja1!$A$1:$BE$648,30,FALSE)</f>
        <v>Cuchillo táctico camuflado bosque</v>
      </c>
      <c r="G94" t="str">
        <f>VLOOKUP($A94,[1]Hoja1!$A$1:$BE$648,31,FALSE)</f>
        <v>Largo total abierto/extendido: 30 cm. Largo de la hoja: 15 cm. Largo del mango: 14,5 cm.  Hoja con filo tipo liso. Mango de polímero, también camuflado. Extremo del mango con un ajugero para colgar. Ideal para instrucción y operativos militares, supervivencia. Funda de poliamida.</v>
      </c>
      <c r="H94" t="s">
        <v>648</v>
      </c>
      <c r="I94" t="s">
        <v>657</v>
      </c>
      <c r="K94" s="3">
        <f>VLOOKUP($A94,[1]Hoja1!$A$1:$BE$648,32,FALSE)</f>
        <v>0</v>
      </c>
      <c r="L94" s="3">
        <f>VLOOKUP($A94,[1]Hoja1!$A$1:$BE$648,56,FALSE)</f>
        <v>1404</v>
      </c>
      <c r="M94" s="3" t="str">
        <f>VLOOKUP($A94,[1]Hoja1!$A$1:$BE$648,43,FALSE)</f>
        <v>http://rerda.com/img/p/5/2/5/6/5256.jpg,http://rerda.com/img/p/5/2/5/5/5255.jpg,http://rerda.com/img/p/5/2/5/4/5254.jpg</v>
      </c>
      <c r="N94" s="3">
        <f>VLOOKUP($A94,[1]Hoja1!$A$1:$BE$648,24,FALSE)</f>
        <v>40</v>
      </c>
      <c r="O94">
        <v>5</v>
      </c>
      <c r="P94">
        <v>5</v>
      </c>
      <c r="Q94">
        <v>5</v>
      </c>
      <c r="R94">
        <v>0.1</v>
      </c>
      <c r="S94" t="s">
        <v>1039</v>
      </c>
      <c r="T94" t="s">
        <v>1039</v>
      </c>
      <c r="U94" t="s">
        <v>1039</v>
      </c>
      <c r="V94" t="s">
        <v>1039</v>
      </c>
      <c r="W94" t="s">
        <v>1039</v>
      </c>
      <c r="X94" t="s">
        <v>1039</v>
      </c>
      <c r="Y94" t="s">
        <v>1039</v>
      </c>
      <c r="Z94" t="s">
        <v>1039</v>
      </c>
      <c r="AA94" t="s">
        <v>1039</v>
      </c>
      <c r="AB94" t="s">
        <v>1039</v>
      </c>
      <c r="AC94" t="s">
        <v>1039</v>
      </c>
      <c r="AD94" t="s">
        <v>1039</v>
      </c>
      <c r="AE94" t="s">
        <v>1039</v>
      </c>
      <c r="AF94" t="s">
        <v>1039</v>
      </c>
      <c r="AG94" t="s">
        <v>1039</v>
      </c>
      <c r="AH94" t="s">
        <v>1039</v>
      </c>
      <c r="AI94" t="s">
        <v>1039</v>
      </c>
      <c r="AJ94" t="s">
        <v>1039</v>
      </c>
      <c r="AK94" t="s">
        <v>1039</v>
      </c>
      <c r="AL94" t="s">
        <v>1039</v>
      </c>
      <c r="AM94" t="s">
        <v>1039</v>
      </c>
      <c r="AN94" t="s">
        <v>1039</v>
      </c>
      <c r="AO94" t="s">
        <v>1039</v>
      </c>
      <c r="AP94" t="s">
        <v>1039</v>
      </c>
      <c r="AQ94" t="s">
        <v>1039</v>
      </c>
    </row>
    <row r="95" spans="1:43" x14ac:dyDescent="0.25">
      <c r="A95">
        <v>412</v>
      </c>
      <c r="B95">
        <f>VLOOKUP(A95,[1]Hoja1!$A$1:$BE$648,13,FALSE)</f>
        <v>8521102</v>
      </c>
      <c r="C95" t="s">
        <v>271</v>
      </c>
      <c r="F95" t="str">
        <f>VLOOKUP($A95,[1]Hoja1!$A$1:$BE$648,30,FALSE)</f>
        <v>Cuchillo táctico de supervivencia de acero con mango redondo, serrucho, afilador, estuche de ecocuero, brújula.</v>
      </c>
      <c r="G95" t="str">
        <f>VLOOKUP($A95,[1]Hoja1!$A$1:$BE$648,31,FALSE)</f>
        <v>Ideal para camping o maniobras tácticas. Tapa con brújula. Serrucho en la parte superior de la hoja del cuchillo. Cavidad para guardar cosas. Curita. Fósforos y raspador. Piedra para afilar. Funda de ecocuero con pasacinto y cavidad para piedra de afilar.</v>
      </c>
      <c r="H95" t="s">
        <v>648</v>
      </c>
      <c r="I95" t="s">
        <v>657</v>
      </c>
      <c r="K95" s="3" t="str">
        <f>VLOOKUP($A95,[1]Hoja1!$A$1:$BE$648,32,FALSE)</f>
        <v>Cuchillo,Supervivencia,Brújula,Táctico</v>
      </c>
      <c r="L95" s="3">
        <f>VLOOKUP($A95,[1]Hoja1!$A$1:$BE$648,56,FALSE)</f>
        <v>1296</v>
      </c>
      <c r="M95" s="3" t="str">
        <f>VLOOKUP($A95,[1]Hoja1!$A$1:$BE$648,43,FALSE)</f>
        <v>http://rerda.com/img/p/2/1/8/7/2187.jpg,http://rerda.com/img/p/1/5/8/3/1583.jpg,http://rerda.com/img/p/1/5/8/4/1584.jpg,http://rerda.com/img/p/2/1/8/8/2188.jpg,http://rerda.com/img/p/2/1/8/9/2189.jpg,http://rerda.com/img/p/2/1/9/0/2190.jpg,http://rerda.com/img/p/2/1/9/1/2191.jpg</v>
      </c>
      <c r="N95" s="3">
        <f>VLOOKUP($A95,[1]Hoja1!$A$1:$BE$648,24,FALSE)</f>
        <v>16</v>
      </c>
      <c r="O95">
        <v>5</v>
      </c>
      <c r="P95">
        <v>5</v>
      </c>
      <c r="Q95">
        <v>5</v>
      </c>
      <c r="R95">
        <v>0.1</v>
      </c>
      <c r="S95" t="s">
        <v>1039</v>
      </c>
      <c r="T95" t="s">
        <v>1039</v>
      </c>
      <c r="U95" t="s">
        <v>1039</v>
      </c>
      <c r="V95" t="s">
        <v>1099</v>
      </c>
      <c r="W95" t="s">
        <v>1189</v>
      </c>
      <c r="X95" t="s">
        <v>1071</v>
      </c>
      <c r="Y95" t="s">
        <v>1190</v>
      </c>
      <c r="Z95" t="s">
        <v>1067</v>
      </c>
      <c r="AA95" t="s">
        <v>1039</v>
      </c>
      <c r="AB95" t="s">
        <v>1039</v>
      </c>
      <c r="AC95" t="s">
        <v>1039</v>
      </c>
      <c r="AD95" t="s">
        <v>1039</v>
      </c>
      <c r="AE95" t="s">
        <v>1039</v>
      </c>
      <c r="AF95" t="s">
        <v>1039</v>
      </c>
      <c r="AG95" t="s">
        <v>1039</v>
      </c>
      <c r="AH95" t="s">
        <v>1039</v>
      </c>
      <c r="AI95" t="s">
        <v>1039</v>
      </c>
      <c r="AJ95" t="s">
        <v>1039</v>
      </c>
      <c r="AK95" t="s">
        <v>1039</v>
      </c>
      <c r="AL95" t="s">
        <v>1039</v>
      </c>
      <c r="AM95" t="s">
        <v>1039</v>
      </c>
      <c r="AN95" t="s">
        <v>1039</v>
      </c>
      <c r="AO95" t="s">
        <v>1039</v>
      </c>
      <c r="AP95" t="s">
        <v>1039</v>
      </c>
      <c r="AQ95" t="s">
        <v>1039</v>
      </c>
    </row>
    <row r="96" spans="1:43" x14ac:dyDescent="0.25">
      <c r="A96">
        <v>1073</v>
      </c>
      <c r="B96">
        <f>VLOOKUP(A96,[1]Hoja1!$A$1:$BE$648,13,FALSE)</f>
        <v>8521014</v>
      </c>
      <c r="C96" t="s">
        <v>474</v>
      </c>
      <c r="F96" t="str">
        <f>VLOOKUP($A96,[1]Hoja1!$A$1:$BE$648,30,FALSE)</f>
        <v xml:space="preserve">Chuchillo táctico para usar como bayoneta, modelo TK0638382.   ACLARACIÓN:   El cuchillo no coincide con la foto. Es todo dentado el borde superior. </v>
      </c>
      <c r="G96" t="str">
        <f>VLOOKUP($A96,[1]Hoja1!$A$1:$BE$648,31,FALSE)</f>
        <v>Largo total: 31 cm. Largo del mango: 13 cm. Largo de la hoja: 18 cm. Largo con funda incluída: 37 cm. Ancho de la hoja: 4 cm. Espesor de la hoja: 0.5 cm.  Cuchillo táctico militar, ideal para instrucción, supervivencia y especialmente útil para ser usado como Bayoneta. Sector dentado en la parte superior de la hoja. Una cavidad en la hoja, cerca de la punta. Dispositivo de anclaje en el mango para dejarlo como bayoneta. Funda de polímero altamente resistente. Pasacinto regulable con cintas y un seguro con estructura metálica. Mango de polímero.</v>
      </c>
      <c r="H96" t="s">
        <v>648</v>
      </c>
      <c r="I96" t="s">
        <v>657</v>
      </c>
      <c r="K96" s="3">
        <f>VLOOKUP($A96,[1]Hoja1!$A$1:$BE$648,32,FALSE)</f>
        <v>0</v>
      </c>
      <c r="L96" s="3">
        <f>VLOOKUP($A96,[1]Hoja1!$A$1:$BE$648,56,FALSE)</f>
        <v>3456</v>
      </c>
      <c r="M96" s="3" t="str">
        <f>VLOOKUP($A96,[1]Hoja1!$A$1:$BE$648,43,FALSE)</f>
        <v>http://rerda.com/img/p/5/2/4/7/5247.jpg,http://rerda.com/img/p/5/2/5/0/5250.jpg,http://rerda.com/img/p/5/2/4/9/5249.jpg,http://rerda.com/img/p/5/2/4/8/5248.jpg</v>
      </c>
      <c r="N96" s="3">
        <f>VLOOKUP($A96,[1]Hoja1!$A$1:$BE$648,24,FALSE)</f>
        <v>56</v>
      </c>
      <c r="O96">
        <v>5</v>
      </c>
      <c r="P96">
        <v>5</v>
      </c>
      <c r="Q96">
        <v>5</v>
      </c>
      <c r="R96">
        <v>0.1</v>
      </c>
      <c r="S96" t="s">
        <v>1039</v>
      </c>
      <c r="T96" t="s">
        <v>1039</v>
      </c>
      <c r="U96" t="s">
        <v>1039</v>
      </c>
      <c r="V96" t="s">
        <v>1039</v>
      </c>
      <c r="W96" t="s">
        <v>1039</v>
      </c>
      <c r="X96" t="s">
        <v>1039</v>
      </c>
      <c r="Y96" t="s">
        <v>1039</v>
      </c>
      <c r="Z96" t="s">
        <v>1039</v>
      </c>
      <c r="AA96" t="s">
        <v>1039</v>
      </c>
      <c r="AB96" t="s">
        <v>1039</v>
      </c>
      <c r="AC96" t="s">
        <v>1039</v>
      </c>
      <c r="AD96" t="s">
        <v>1039</v>
      </c>
      <c r="AE96" t="s">
        <v>1039</v>
      </c>
      <c r="AF96" t="s">
        <v>1039</v>
      </c>
      <c r="AG96" t="s">
        <v>1039</v>
      </c>
      <c r="AH96" t="s">
        <v>1039</v>
      </c>
      <c r="AI96" t="s">
        <v>1039</v>
      </c>
      <c r="AJ96" t="s">
        <v>1039</v>
      </c>
      <c r="AK96" t="s">
        <v>1039</v>
      </c>
      <c r="AL96" t="s">
        <v>1039</v>
      </c>
      <c r="AM96" t="s">
        <v>1039</v>
      </c>
      <c r="AN96" t="s">
        <v>1039</v>
      </c>
      <c r="AO96" t="s">
        <v>1039</v>
      </c>
      <c r="AP96" t="s">
        <v>1039</v>
      </c>
      <c r="AQ96" t="s">
        <v>1039</v>
      </c>
    </row>
    <row r="97" spans="1:43" x14ac:dyDescent="0.25">
      <c r="A97">
        <v>1074</v>
      </c>
      <c r="B97">
        <f>VLOOKUP(A97,[1]Hoja1!$A$1:$BE$648,13,FALSE)</f>
        <v>8521063</v>
      </c>
      <c r="C97" t="s">
        <v>475</v>
      </c>
      <c r="F97" t="str">
        <f>VLOOKUP($A97,[1]Hoja1!$A$1:$BE$648,30,FALSE)</f>
        <v>Cuchillo Karambit .  Material:  acero inoxidable de alta calidad y mango de ABS y funda dura de ABS. Hoja: inoxidable, portátil y afilada.</v>
      </c>
      <c r="G97" t="str">
        <f>VLOOKUP($A97,[1]Hoja1!$A$1:$BE$648,31,FALSE)</f>
        <v>Multifunción: perfecto para actividades al aire libre, como caza, pesca, camping o lucha contra la supervivencia, autodefensa. Cuchillos elementales: Si sos un coleccionista y quieres un cuchillo único, esta es una muy buena elección. Excelente diseño: mango de tipo ergonómico, se siente genial para sujetar en tu mano y cómodo de usar.  Largo Total: 19 cm. Largo de la Hoja: 10 cm. Largo del mango: 12,5 cm. Ancho total: 4 cm.  Incluye un estuche plástico para guardar y un cordel para colgar y asegurar.</v>
      </c>
      <c r="H97" t="s">
        <v>648</v>
      </c>
      <c r="I97" t="s">
        <v>657</v>
      </c>
      <c r="K97" s="3">
        <f>VLOOKUP($A97,[1]Hoja1!$A$1:$BE$648,32,FALSE)</f>
        <v>0</v>
      </c>
      <c r="L97" s="3">
        <f>VLOOKUP($A97,[1]Hoja1!$A$1:$BE$648,56,FALSE)</f>
        <v>800</v>
      </c>
      <c r="M97" s="3" t="str">
        <f>VLOOKUP($A97,[1]Hoja1!$A$1:$BE$648,43,FALSE)</f>
        <v>http://rerda.com/img/p/5/2/5/2/5252.jpg,http://rerda.com/img/p/5/2/5/1/5251.jpg,http://rerda.com/img/p/5/2/5/3/5253.jpg</v>
      </c>
      <c r="N97" s="3">
        <f>VLOOKUP($A97,[1]Hoja1!$A$1:$BE$648,24,FALSE)</f>
        <v>9</v>
      </c>
      <c r="O97">
        <v>5</v>
      </c>
      <c r="P97">
        <v>5</v>
      </c>
      <c r="Q97">
        <v>5</v>
      </c>
      <c r="R97">
        <v>0.1</v>
      </c>
      <c r="S97" t="s">
        <v>1039</v>
      </c>
      <c r="T97" t="s">
        <v>1039</v>
      </c>
      <c r="U97" t="s">
        <v>1039</v>
      </c>
      <c r="V97" t="s">
        <v>1039</v>
      </c>
      <c r="W97" t="s">
        <v>1039</v>
      </c>
      <c r="X97" t="s">
        <v>1039</v>
      </c>
      <c r="Y97" t="s">
        <v>1039</v>
      </c>
      <c r="Z97" t="s">
        <v>1039</v>
      </c>
      <c r="AA97" t="s">
        <v>1039</v>
      </c>
      <c r="AB97" t="s">
        <v>1039</v>
      </c>
      <c r="AC97" t="s">
        <v>1039</v>
      </c>
      <c r="AD97" t="s">
        <v>1039</v>
      </c>
      <c r="AE97" t="s">
        <v>1039</v>
      </c>
      <c r="AF97" t="s">
        <v>1039</v>
      </c>
      <c r="AG97" t="s">
        <v>1039</v>
      </c>
      <c r="AH97" t="s">
        <v>1039</v>
      </c>
      <c r="AI97" t="s">
        <v>1039</v>
      </c>
      <c r="AJ97" t="s">
        <v>1039</v>
      </c>
      <c r="AK97" t="s">
        <v>1039</v>
      </c>
      <c r="AL97" t="s">
        <v>1039</v>
      </c>
      <c r="AM97" t="s">
        <v>1039</v>
      </c>
      <c r="AN97" t="s">
        <v>1039</v>
      </c>
      <c r="AO97" t="s">
        <v>1039</v>
      </c>
      <c r="AP97" t="s">
        <v>1039</v>
      </c>
      <c r="AQ97" t="s">
        <v>1039</v>
      </c>
    </row>
    <row r="98" spans="1:43" x14ac:dyDescent="0.25">
      <c r="A98">
        <v>465</v>
      </c>
      <c r="B98">
        <f>VLOOKUP(A98,[1]Hoja1!$A$1:$BE$648,13,FALSE)</f>
        <v>8509729</v>
      </c>
      <c r="C98" t="s">
        <v>294</v>
      </c>
      <c r="F98" t="str">
        <f>VLOOKUP($A98,[1]Hoja1!$A$1:$BE$648,30,FALSE)</f>
        <v>Dragona dorada para el sable, cuidadósamente confeccionada para el uniforme de salida.</v>
      </c>
      <c r="G98">
        <f>VLOOKUP($A98,[1]Hoja1!$A$1:$BE$648,31,FALSE)</f>
        <v>0</v>
      </c>
      <c r="H98" t="s">
        <v>553</v>
      </c>
      <c r="I98" t="s">
        <v>564</v>
      </c>
      <c r="K98" s="3" t="str">
        <f>VLOOKUP($A98,[1]Hoja1!$A$1:$BE$648,32,FALSE)</f>
        <v>Gala,Sable,Dorada,Uniforme de Salida,Dragona</v>
      </c>
      <c r="L98" s="3">
        <f>VLOOKUP($A98,[1]Hoja1!$A$1:$BE$648,56,FALSE)</f>
        <v>1960.19</v>
      </c>
      <c r="M98" s="3" t="str">
        <f>VLOOKUP($A98,[1]Hoja1!$A$1:$BE$648,43,FALSE)</f>
        <v>http://rerda.com/img/p/1/9/2/3/1923.jpg,http://rerda.com/img/p/1/9/2/4/1924.jpg</v>
      </c>
      <c r="N98" s="3">
        <f>VLOOKUP($A98,[1]Hoja1!$A$1:$BE$648,24,FALSE)</f>
        <v>28</v>
      </c>
      <c r="O98">
        <v>5</v>
      </c>
      <c r="P98">
        <v>5</v>
      </c>
      <c r="Q98">
        <v>5</v>
      </c>
      <c r="R98">
        <v>0.1</v>
      </c>
      <c r="S98" t="s">
        <v>1039</v>
      </c>
      <c r="T98" t="s">
        <v>1039</v>
      </c>
      <c r="U98" t="s">
        <v>1039</v>
      </c>
      <c r="V98" t="s">
        <v>1191</v>
      </c>
      <c r="W98" t="s">
        <v>1039</v>
      </c>
      <c r="X98" t="s">
        <v>1039</v>
      </c>
      <c r="Y98" t="s">
        <v>1039</v>
      </c>
      <c r="Z98" t="s">
        <v>1039</v>
      </c>
      <c r="AA98" t="s">
        <v>1039</v>
      </c>
      <c r="AB98" t="s">
        <v>1039</v>
      </c>
      <c r="AC98" t="s">
        <v>1039</v>
      </c>
      <c r="AD98" t="s">
        <v>1039</v>
      </c>
      <c r="AE98" t="s">
        <v>1039</v>
      </c>
      <c r="AF98" t="s">
        <v>1039</v>
      </c>
      <c r="AG98" t="s">
        <v>1039</v>
      </c>
      <c r="AH98" t="s">
        <v>1039</v>
      </c>
      <c r="AI98" t="s">
        <v>1039</v>
      </c>
      <c r="AJ98" t="s">
        <v>1039</v>
      </c>
      <c r="AK98" t="s">
        <v>1039</v>
      </c>
      <c r="AL98" t="s">
        <v>1039</v>
      </c>
      <c r="AM98" t="s">
        <v>1039</v>
      </c>
      <c r="AN98" t="s">
        <v>1039</v>
      </c>
      <c r="AO98" t="s">
        <v>1039</v>
      </c>
      <c r="AP98" t="s">
        <v>1039</v>
      </c>
      <c r="AQ98" t="s">
        <v>1039</v>
      </c>
    </row>
    <row r="99" spans="1:43" x14ac:dyDescent="0.25">
      <c r="A99">
        <v>134</v>
      </c>
      <c r="B99">
        <f>VLOOKUP(A99,[1]Hoja1!$A$1:$BE$648,13,FALSE)</f>
        <v>7709021</v>
      </c>
      <c r="C99" t="s">
        <v>98</v>
      </c>
      <c r="F99" t="str">
        <f>VLOOKUP($A99,[1]Hoja1!$A$1:$BE$648,30,FALSE)</f>
        <v>G.E.O.P.</v>
      </c>
      <c r="G99">
        <f>VLOOKUP($A99,[1]Hoja1!$A$1:$BE$648,31,FALSE)</f>
        <v>0</v>
      </c>
      <c r="H99" t="s">
        <v>553</v>
      </c>
      <c r="I99" t="s">
        <v>658</v>
      </c>
      <c r="K99" s="3" t="str">
        <f>VLOOKUP($A99,[1]Hoja1!$A$1:$BE$648,32,FALSE)</f>
        <v>Policía,Penitenciaría,GEOP</v>
      </c>
      <c r="L99" s="3">
        <f>VLOOKUP($A99,[1]Hoja1!$A$1:$BE$648,56,FALSE)</f>
        <v>206.64</v>
      </c>
      <c r="M99" s="3" t="str">
        <f>VLOOKUP($A99,[1]Hoja1!$A$1:$BE$648,43,FALSE)</f>
        <v>http://rerda.com/img/p/6/4/8/648.jpg</v>
      </c>
      <c r="N99" s="3">
        <f>VLOOKUP($A99,[1]Hoja1!$A$1:$BE$648,24,FALSE)</f>
        <v>1</v>
      </c>
      <c r="O99">
        <v>5</v>
      </c>
      <c r="P99">
        <v>5</v>
      </c>
      <c r="Q99">
        <v>5</v>
      </c>
      <c r="R99">
        <v>0.1</v>
      </c>
      <c r="S99" t="s">
        <v>1039</v>
      </c>
      <c r="T99" t="s">
        <v>1192</v>
      </c>
      <c r="U99" t="s">
        <v>1193</v>
      </c>
      <c r="V99" t="s">
        <v>1040</v>
      </c>
      <c r="W99" t="s">
        <v>1194</v>
      </c>
      <c r="X99" t="s">
        <v>1195</v>
      </c>
      <c r="Y99" t="s">
        <v>1152</v>
      </c>
      <c r="Z99" t="s">
        <v>1060</v>
      </c>
      <c r="AA99" t="s">
        <v>1039</v>
      </c>
      <c r="AB99" t="s">
        <v>1039</v>
      </c>
      <c r="AC99" t="s">
        <v>1039</v>
      </c>
      <c r="AD99" t="s">
        <v>1039</v>
      </c>
      <c r="AE99" t="s">
        <v>1039</v>
      </c>
      <c r="AF99" t="s">
        <v>1039</v>
      </c>
      <c r="AG99" t="s">
        <v>1039</v>
      </c>
      <c r="AH99" t="s">
        <v>1039</v>
      </c>
      <c r="AI99" t="s">
        <v>1039</v>
      </c>
      <c r="AJ99" t="s">
        <v>1039</v>
      </c>
      <c r="AK99" t="s">
        <v>1039</v>
      </c>
      <c r="AL99" t="s">
        <v>1039</v>
      </c>
      <c r="AM99" t="s">
        <v>1039</v>
      </c>
      <c r="AN99" t="s">
        <v>1039</v>
      </c>
      <c r="AO99" t="s">
        <v>1039</v>
      </c>
      <c r="AP99" t="s">
        <v>1039</v>
      </c>
      <c r="AQ99" t="s">
        <v>1039</v>
      </c>
    </row>
    <row r="100" spans="1:43" x14ac:dyDescent="0.25">
      <c r="A100">
        <v>133</v>
      </c>
      <c r="B100">
        <f>VLOOKUP(A100,[1]Hoja1!$A$1:$BE$648,13,FALSE)</f>
        <v>7709401</v>
      </c>
      <c r="C100" t="s">
        <v>97</v>
      </c>
      <c r="F100">
        <f>VLOOKUP($A100,[1]Hoja1!$A$1:$BE$648,30,FALSE)</f>
        <v>0</v>
      </c>
      <c r="G100">
        <f>VLOOKUP($A100,[1]Hoja1!$A$1:$BE$648,31,FALSE)</f>
        <v>0</v>
      </c>
      <c r="H100" t="s">
        <v>553</v>
      </c>
      <c r="I100" t="s">
        <v>658</v>
      </c>
      <c r="K100" s="3" t="str">
        <f>VLOOKUP($A100,[1]Hoja1!$A$1:$BE$648,32,FALSE)</f>
        <v>Seguridad,GES</v>
      </c>
      <c r="L100" s="3">
        <f>VLOOKUP($A100,[1]Hoja1!$A$1:$BE$648,56,FALSE)</f>
        <v>206.64</v>
      </c>
      <c r="M100" s="3" t="str">
        <f>VLOOKUP($A100,[1]Hoja1!$A$1:$BE$648,43,FALSE)</f>
        <v>http://rerda.com/img/p/6/4/7/647.jpg</v>
      </c>
      <c r="N100" s="3">
        <f>VLOOKUP($A100,[1]Hoja1!$A$1:$BE$648,24,FALSE)</f>
        <v>3</v>
      </c>
      <c r="O100">
        <v>5</v>
      </c>
      <c r="P100">
        <v>5</v>
      </c>
      <c r="Q100">
        <v>5</v>
      </c>
      <c r="R100">
        <v>0.1</v>
      </c>
      <c r="S100" t="s">
        <v>1039</v>
      </c>
      <c r="T100" t="s">
        <v>1196</v>
      </c>
      <c r="U100" t="s">
        <v>1197</v>
      </c>
      <c r="V100" t="s">
        <v>1040</v>
      </c>
      <c r="W100" t="s">
        <v>1194</v>
      </c>
      <c r="X100" t="s">
        <v>1155</v>
      </c>
      <c r="Y100" t="s">
        <v>1198</v>
      </c>
      <c r="Z100" t="s">
        <v>1060</v>
      </c>
      <c r="AA100" t="s">
        <v>1039</v>
      </c>
      <c r="AB100" t="s">
        <v>1039</v>
      </c>
      <c r="AC100" t="s">
        <v>1039</v>
      </c>
      <c r="AD100" t="s">
        <v>1039</v>
      </c>
      <c r="AE100" t="s">
        <v>1039</v>
      </c>
      <c r="AF100" t="s">
        <v>1039</v>
      </c>
      <c r="AG100" t="s">
        <v>1039</v>
      </c>
      <c r="AH100" t="s">
        <v>1039</v>
      </c>
      <c r="AI100" t="s">
        <v>1039</v>
      </c>
      <c r="AJ100" t="s">
        <v>1039</v>
      </c>
      <c r="AK100" t="s">
        <v>1039</v>
      </c>
      <c r="AL100" t="s">
        <v>1039</v>
      </c>
      <c r="AM100" t="s">
        <v>1039</v>
      </c>
      <c r="AN100" t="s">
        <v>1039</v>
      </c>
      <c r="AO100" t="s">
        <v>1039</v>
      </c>
      <c r="AP100" t="s">
        <v>1039</v>
      </c>
      <c r="AQ100" t="s">
        <v>1039</v>
      </c>
    </row>
    <row r="101" spans="1:43" x14ac:dyDescent="0.25">
      <c r="A101">
        <v>806</v>
      </c>
      <c r="B101">
        <f>VLOOKUP(A101,[1]Hoja1!$A$1:$BE$648,13,FALSE)</f>
        <v>7709365</v>
      </c>
      <c r="C101" t="s">
        <v>391</v>
      </c>
      <c r="F101">
        <f>VLOOKUP($A101,[1]Hoja1!$A$1:$BE$648,30,FALSE)</f>
        <v>0</v>
      </c>
      <c r="G101">
        <f>VLOOKUP($A101,[1]Hoja1!$A$1:$BE$648,31,FALSE)</f>
        <v>0</v>
      </c>
      <c r="H101" t="s">
        <v>553</v>
      </c>
      <c r="I101" t="s">
        <v>658</v>
      </c>
      <c r="K101" s="3" t="str">
        <f>VLOOKUP($A101,[1]Hoja1!$A$1:$BE$648,32,FALSE)</f>
        <v>Infantería,Boina</v>
      </c>
      <c r="L101" s="3">
        <f>VLOOKUP($A101,[1]Hoja1!$A$1:$BE$648,56,FALSE)</f>
        <v>241.62</v>
      </c>
      <c r="M101" s="3" t="str">
        <f>VLOOKUP($A101,[1]Hoja1!$A$1:$BE$648,43,FALSE)</f>
        <v>http://rerda.com/img/p/3/9/0/5/3905.jpg,http://rerda.com/img/p/4/0/0/0/4000.jpg</v>
      </c>
      <c r="N101" s="3">
        <f>VLOOKUP($A101,[1]Hoja1!$A$1:$BE$648,24,FALSE)</f>
        <v>22</v>
      </c>
      <c r="O101">
        <v>5</v>
      </c>
      <c r="P101">
        <v>5</v>
      </c>
      <c r="Q101">
        <v>5</v>
      </c>
      <c r="R101">
        <v>0.1</v>
      </c>
      <c r="S101" t="s">
        <v>1039</v>
      </c>
      <c r="T101" t="s">
        <v>1143</v>
      </c>
      <c r="U101" t="s">
        <v>1039</v>
      </c>
      <c r="V101" t="s">
        <v>1040</v>
      </c>
      <c r="W101" t="s">
        <v>1194</v>
      </c>
      <c r="X101" t="s">
        <v>1085</v>
      </c>
      <c r="Y101" t="s">
        <v>1199</v>
      </c>
      <c r="Z101" t="s">
        <v>1060</v>
      </c>
      <c r="AA101" t="s">
        <v>1039</v>
      </c>
      <c r="AB101" t="s">
        <v>1039</v>
      </c>
      <c r="AC101" t="s">
        <v>1039</v>
      </c>
      <c r="AD101" t="s">
        <v>1039</v>
      </c>
      <c r="AE101" t="s">
        <v>1039</v>
      </c>
      <c r="AF101" t="s">
        <v>1039</v>
      </c>
      <c r="AG101" t="s">
        <v>1039</v>
      </c>
      <c r="AH101" t="s">
        <v>1039</v>
      </c>
      <c r="AI101" t="s">
        <v>1039</v>
      </c>
      <c r="AJ101" t="s">
        <v>1039</v>
      </c>
      <c r="AK101" t="s">
        <v>1039</v>
      </c>
      <c r="AL101" t="s">
        <v>1039</v>
      </c>
      <c r="AM101" t="s">
        <v>1039</v>
      </c>
      <c r="AN101" t="s">
        <v>1039</v>
      </c>
      <c r="AO101" t="s">
        <v>1039</v>
      </c>
      <c r="AP101" t="s">
        <v>1039</v>
      </c>
      <c r="AQ101" t="s">
        <v>1039</v>
      </c>
    </row>
    <row r="102" spans="1:43" x14ac:dyDescent="0.25">
      <c r="A102">
        <v>144</v>
      </c>
      <c r="B102">
        <f>VLOOKUP(A102,[1]Hoja1!$A$1:$BE$648,13,FALSE)</f>
        <v>7709233</v>
      </c>
      <c r="C102" t="s">
        <v>107</v>
      </c>
      <c r="F102">
        <f>VLOOKUP($A102,[1]Hoja1!$A$1:$BE$648,30,FALSE)</f>
        <v>0</v>
      </c>
      <c r="G102">
        <f>VLOOKUP($A102,[1]Hoja1!$A$1:$BE$648,31,FALSE)</f>
        <v>0</v>
      </c>
      <c r="H102" t="s">
        <v>553</v>
      </c>
      <c r="I102" t="s">
        <v>658</v>
      </c>
      <c r="K102" s="3" t="str">
        <f>VLOOKUP($A102,[1]Hoja1!$A$1:$BE$648,32,FALSE)</f>
        <v>LMGE</v>
      </c>
      <c r="L102" s="3">
        <f>VLOOKUP($A102,[1]Hoja1!$A$1:$BE$648,56,FALSE)</f>
        <v>162</v>
      </c>
      <c r="M102" s="3" t="str">
        <f>VLOOKUP($A102,[1]Hoja1!$A$1:$BE$648,43,FALSE)</f>
        <v>http://rerda.com/img/p/6/6/0/660.jpg</v>
      </c>
      <c r="N102" s="3">
        <f>VLOOKUP($A102,[1]Hoja1!$A$1:$BE$648,24,FALSE)</f>
        <v>113</v>
      </c>
      <c r="O102">
        <v>5</v>
      </c>
      <c r="P102">
        <v>5</v>
      </c>
      <c r="Q102">
        <v>5</v>
      </c>
      <c r="R102">
        <v>0.1</v>
      </c>
      <c r="S102" t="s">
        <v>1039</v>
      </c>
      <c r="T102" t="s">
        <v>1200</v>
      </c>
      <c r="U102" t="s">
        <v>1201</v>
      </c>
      <c r="V102" t="s">
        <v>1040</v>
      </c>
      <c r="W102" t="s">
        <v>1194</v>
      </c>
      <c r="X102" t="s">
        <v>1155</v>
      </c>
      <c r="Y102" t="s">
        <v>1155</v>
      </c>
      <c r="Z102" t="s">
        <v>1060</v>
      </c>
      <c r="AA102" t="s">
        <v>1039</v>
      </c>
      <c r="AB102" t="s">
        <v>1039</v>
      </c>
      <c r="AC102" t="s">
        <v>1039</v>
      </c>
      <c r="AD102" t="s">
        <v>1039</v>
      </c>
      <c r="AE102" t="s">
        <v>1039</v>
      </c>
      <c r="AF102" t="s">
        <v>1039</v>
      </c>
      <c r="AG102" t="s">
        <v>1039</v>
      </c>
      <c r="AH102" t="s">
        <v>1039</v>
      </c>
      <c r="AI102" t="s">
        <v>1039</v>
      </c>
      <c r="AJ102" t="s">
        <v>1039</v>
      </c>
      <c r="AK102" t="s">
        <v>1039</v>
      </c>
      <c r="AL102" t="s">
        <v>1039</v>
      </c>
      <c r="AM102" t="s">
        <v>1039</v>
      </c>
      <c r="AN102" t="s">
        <v>1039</v>
      </c>
      <c r="AO102" t="s">
        <v>1039</v>
      </c>
      <c r="AP102" t="s">
        <v>1039</v>
      </c>
      <c r="AQ102" t="s">
        <v>1039</v>
      </c>
    </row>
    <row r="103" spans="1:43" x14ac:dyDescent="0.25">
      <c r="A103">
        <v>97</v>
      </c>
      <c r="B103">
        <f>VLOOKUP(A103,[1]Hoja1!$A$1:$BE$648,13,FALSE)</f>
        <v>7709061</v>
      </c>
      <c r="C103" t="s">
        <v>75</v>
      </c>
      <c r="F103" t="str">
        <f>VLOOKUP($A103,[1]Hoja1!$A$1:$BE$648,30,FALSE)</f>
        <v>Escudo bordado para boina de la Policía Aeroportuaria.</v>
      </c>
      <c r="G103">
        <f>VLOOKUP($A103,[1]Hoja1!$A$1:$BE$648,31,FALSE)</f>
        <v>0</v>
      </c>
      <c r="H103" t="s">
        <v>553</v>
      </c>
      <c r="I103" t="s">
        <v>658</v>
      </c>
      <c r="K103" s="3" t="str">
        <f>VLOOKUP($A103,[1]Hoja1!$A$1:$BE$648,32,FALSE)</f>
        <v>PSA,Aeroportuaria,P.S.A.</v>
      </c>
      <c r="L103" s="3">
        <f>VLOOKUP($A103,[1]Hoja1!$A$1:$BE$648,56,FALSE)</f>
        <v>181.85</v>
      </c>
      <c r="M103" s="3" t="str">
        <f>VLOOKUP($A103,[1]Hoja1!$A$1:$BE$648,43,FALSE)</f>
        <v>http://rerda.com/img/p/5/6/0/560.jpg</v>
      </c>
      <c r="N103" s="3">
        <f>VLOOKUP($A103,[1]Hoja1!$A$1:$BE$648,24,FALSE)</f>
        <v>11</v>
      </c>
      <c r="O103">
        <v>5</v>
      </c>
      <c r="P103">
        <v>5</v>
      </c>
      <c r="Q103">
        <v>5</v>
      </c>
      <c r="R103">
        <v>0.1</v>
      </c>
      <c r="S103" t="s">
        <v>1039</v>
      </c>
      <c r="T103" t="s">
        <v>1039</v>
      </c>
      <c r="U103" t="s">
        <v>76</v>
      </c>
      <c r="V103" t="s">
        <v>1040</v>
      </c>
      <c r="W103" t="s">
        <v>1194</v>
      </c>
      <c r="X103" t="s">
        <v>1152</v>
      </c>
      <c r="Y103" t="s">
        <v>1152</v>
      </c>
      <c r="Z103" t="s">
        <v>1202</v>
      </c>
      <c r="AA103" t="s">
        <v>1039</v>
      </c>
      <c r="AB103" t="s">
        <v>1039</v>
      </c>
      <c r="AC103" t="s">
        <v>1039</v>
      </c>
      <c r="AD103" t="s">
        <v>1039</v>
      </c>
      <c r="AE103" t="s">
        <v>1039</v>
      </c>
      <c r="AF103" t="s">
        <v>1039</v>
      </c>
      <c r="AG103" t="s">
        <v>1039</v>
      </c>
      <c r="AH103" t="s">
        <v>1039</v>
      </c>
      <c r="AI103" t="s">
        <v>1039</v>
      </c>
      <c r="AJ103" t="s">
        <v>1039</v>
      </c>
      <c r="AK103" t="s">
        <v>1039</v>
      </c>
      <c r="AL103" t="s">
        <v>1039</v>
      </c>
      <c r="AM103" t="s">
        <v>1039</v>
      </c>
      <c r="AN103" t="s">
        <v>1039</v>
      </c>
      <c r="AO103" t="s">
        <v>1039</v>
      </c>
      <c r="AP103" t="s">
        <v>1039</v>
      </c>
      <c r="AQ103" t="s">
        <v>1039</v>
      </c>
    </row>
    <row r="104" spans="1:43" x14ac:dyDescent="0.25">
      <c r="A104">
        <v>132</v>
      </c>
      <c r="B104">
        <f>VLOOKUP(A104,[1]Hoja1!$A$1:$BE$648,13,FALSE)</f>
        <v>7709364</v>
      </c>
      <c r="C104" t="s">
        <v>96</v>
      </c>
      <c r="F104">
        <f>VLOOKUP($A104,[1]Hoja1!$A$1:$BE$648,30,FALSE)</f>
        <v>0</v>
      </c>
      <c r="G104">
        <f>VLOOKUP($A104,[1]Hoja1!$A$1:$BE$648,31,FALSE)</f>
        <v>0</v>
      </c>
      <c r="H104" t="s">
        <v>553</v>
      </c>
      <c r="I104" t="s">
        <v>658</v>
      </c>
      <c r="K104" s="3" t="str">
        <f>VLOOKUP($A104,[1]Hoja1!$A$1:$BE$648,32,FALSE)</f>
        <v>Policía,Canes</v>
      </c>
      <c r="L104" s="3">
        <f>VLOOKUP($A104,[1]Hoja1!$A$1:$BE$648,56,FALSE)</f>
        <v>247.95</v>
      </c>
      <c r="M104" s="3" t="str">
        <f>VLOOKUP($A104,[1]Hoja1!$A$1:$BE$648,43,FALSE)</f>
        <v>http://rerda.com/img/p/6/4/6/646.jpg</v>
      </c>
      <c r="N104" s="3">
        <f>VLOOKUP($A104,[1]Hoja1!$A$1:$BE$648,24,FALSE)</f>
        <v>0</v>
      </c>
      <c r="O104">
        <v>5</v>
      </c>
      <c r="P104">
        <v>5</v>
      </c>
      <c r="Q104">
        <v>5</v>
      </c>
      <c r="R104">
        <v>0.1</v>
      </c>
      <c r="S104" t="s">
        <v>1039</v>
      </c>
      <c r="T104" t="s">
        <v>1203</v>
      </c>
      <c r="U104" t="s">
        <v>1204</v>
      </c>
      <c r="V104" t="s">
        <v>1040</v>
      </c>
      <c r="W104" t="s">
        <v>1194</v>
      </c>
      <c r="X104" t="s">
        <v>1195</v>
      </c>
      <c r="Y104" t="s">
        <v>1205</v>
      </c>
      <c r="Z104" t="s">
        <v>1060</v>
      </c>
      <c r="AA104" t="s">
        <v>1039</v>
      </c>
      <c r="AB104" t="s">
        <v>1039</v>
      </c>
      <c r="AC104" t="s">
        <v>1039</v>
      </c>
      <c r="AD104" t="s">
        <v>1039</v>
      </c>
      <c r="AE104" t="s">
        <v>1039</v>
      </c>
      <c r="AF104" t="s">
        <v>1039</v>
      </c>
      <c r="AG104" t="s">
        <v>1039</v>
      </c>
      <c r="AH104" t="s">
        <v>1039</v>
      </c>
      <c r="AI104" t="s">
        <v>1039</v>
      </c>
      <c r="AJ104" t="s">
        <v>1039</v>
      </c>
      <c r="AK104" t="s">
        <v>1039</v>
      </c>
      <c r="AL104" t="s">
        <v>1039</v>
      </c>
      <c r="AM104" t="s">
        <v>1039</v>
      </c>
      <c r="AN104" t="s">
        <v>1039</v>
      </c>
      <c r="AO104" t="s">
        <v>1039</v>
      </c>
      <c r="AP104" t="s">
        <v>1039</v>
      </c>
      <c r="AQ104" t="s">
        <v>1039</v>
      </c>
    </row>
    <row r="105" spans="1:43" x14ac:dyDescent="0.25">
      <c r="A105">
        <v>131</v>
      </c>
      <c r="B105">
        <f>VLOOKUP(A105,[1]Hoja1!$A$1:$BE$648,13,FALSE)</f>
        <v>7709016</v>
      </c>
      <c r="C105" t="s">
        <v>95</v>
      </c>
      <c r="F105">
        <f>VLOOKUP($A105,[1]Hoja1!$A$1:$BE$648,30,FALSE)</f>
        <v>0</v>
      </c>
      <c r="G105">
        <f>VLOOKUP($A105,[1]Hoja1!$A$1:$BE$648,31,FALSE)</f>
        <v>0</v>
      </c>
      <c r="H105" t="s">
        <v>553</v>
      </c>
      <c r="I105" t="s">
        <v>658</v>
      </c>
      <c r="K105" s="3" t="str">
        <f>VLOOKUP($A105,[1]Hoja1!$A$1:$BE$648,32,FALSE)</f>
        <v>Policía,Motorizada</v>
      </c>
      <c r="L105" s="3">
        <f>VLOOKUP($A105,[1]Hoja1!$A$1:$BE$648,56,FALSE)</f>
        <v>247.95</v>
      </c>
      <c r="M105" s="3" t="str">
        <f>VLOOKUP($A105,[1]Hoja1!$A$1:$BE$648,43,FALSE)</f>
        <v>http://rerda.com/img/p/6/4/4/644.jpg</v>
      </c>
      <c r="N105" s="3">
        <f>VLOOKUP($A105,[1]Hoja1!$A$1:$BE$648,24,FALSE)</f>
        <v>14</v>
      </c>
      <c r="O105">
        <v>5</v>
      </c>
      <c r="P105">
        <v>5</v>
      </c>
      <c r="Q105">
        <v>5</v>
      </c>
      <c r="R105">
        <v>0.1</v>
      </c>
      <c r="S105" t="s">
        <v>1039</v>
      </c>
      <c r="T105" t="s">
        <v>1206</v>
      </c>
      <c r="U105" t="s">
        <v>1204</v>
      </c>
      <c r="V105" t="s">
        <v>1040</v>
      </c>
      <c r="W105" t="s">
        <v>1194</v>
      </c>
      <c r="X105" t="s">
        <v>1085</v>
      </c>
      <c r="Y105" t="s">
        <v>1152</v>
      </c>
      <c r="Z105" t="s">
        <v>1060</v>
      </c>
      <c r="AA105" t="s">
        <v>1039</v>
      </c>
      <c r="AB105" t="s">
        <v>1039</v>
      </c>
      <c r="AC105" t="s">
        <v>1039</v>
      </c>
      <c r="AD105" t="s">
        <v>1039</v>
      </c>
      <c r="AE105" t="s">
        <v>1039</v>
      </c>
      <c r="AF105" t="s">
        <v>1039</v>
      </c>
      <c r="AG105" t="s">
        <v>1039</v>
      </c>
      <c r="AH105" t="s">
        <v>1039</v>
      </c>
      <c r="AI105" t="s">
        <v>1039</v>
      </c>
      <c r="AJ105" t="s">
        <v>1039</v>
      </c>
      <c r="AK105" t="s">
        <v>1039</v>
      </c>
      <c r="AL105" t="s">
        <v>1039</v>
      </c>
      <c r="AM105" t="s">
        <v>1039</v>
      </c>
      <c r="AN105" t="s">
        <v>1039</v>
      </c>
      <c r="AO105" t="s">
        <v>1039</v>
      </c>
      <c r="AP105" t="s">
        <v>1039</v>
      </c>
      <c r="AQ105" t="s">
        <v>1039</v>
      </c>
    </row>
    <row r="106" spans="1:43" x14ac:dyDescent="0.25">
      <c r="A106">
        <v>125</v>
      </c>
      <c r="B106">
        <f>VLOOKUP(A106,[1]Hoja1!$A$1:$BE$648,13,FALSE)</f>
        <v>7709014</v>
      </c>
      <c r="C106" t="s">
        <v>91</v>
      </c>
      <c r="F106" t="str">
        <f>VLOOKUP($A106,[1]Hoja1!$A$1:$BE$648,30,FALSE)</f>
        <v>U.C.A.R.</v>
      </c>
      <c r="G106">
        <f>VLOOKUP($A106,[1]Hoja1!$A$1:$BE$648,31,FALSE)</f>
        <v>0</v>
      </c>
      <c r="H106" t="s">
        <v>553</v>
      </c>
      <c r="I106" t="s">
        <v>658</v>
      </c>
      <c r="K106" s="3" t="str">
        <f>VLOOKUP($A106,[1]Hoja1!$A$1:$BE$648,32,FALSE)</f>
        <v>Policía,UCAR</v>
      </c>
      <c r="L106" s="3">
        <f>VLOOKUP($A106,[1]Hoja1!$A$1:$BE$648,56,FALSE)</f>
        <v>206.64</v>
      </c>
      <c r="M106" s="3" t="str">
        <f>VLOOKUP($A106,[1]Hoja1!$A$1:$BE$648,43,FALSE)</f>
        <v>http://rerda.com/img/p/6/3/7/637.jpg</v>
      </c>
      <c r="N106" s="3">
        <f>VLOOKUP($A106,[1]Hoja1!$A$1:$BE$648,24,FALSE)</f>
        <v>18</v>
      </c>
      <c r="O106">
        <v>5</v>
      </c>
      <c r="P106">
        <v>5</v>
      </c>
      <c r="Q106">
        <v>5</v>
      </c>
      <c r="R106">
        <v>0.1</v>
      </c>
      <c r="S106" t="s">
        <v>1039</v>
      </c>
      <c r="T106" t="s">
        <v>1207</v>
      </c>
      <c r="U106" t="s">
        <v>1197</v>
      </c>
      <c r="V106" t="s">
        <v>1040</v>
      </c>
      <c r="W106" t="s">
        <v>1194</v>
      </c>
      <c r="X106" t="s">
        <v>1152</v>
      </c>
      <c r="Y106" t="s">
        <v>1152</v>
      </c>
      <c r="Z106" t="s">
        <v>1060</v>
      </c>
      <c r="AA106" t="s">
        <v>1039</v>
      </c>
      <c r="AB106" t="s">
        <v>1039</v>
      </c>
      <c r="AC106" t="s">
        <v>1039</v>
      </c>
      <c r="AD106" t="s">
        <v>1039</v>
      </c>
      <c r="AE106" t="s">
        <v>1039</v>
      </c>
      <c r="AF106" t="s">
        <v>1039</v>
      </c>
      <c r="AG106" t="s">
        <v>1039</v>
      </c>
      <c r="AH106" t="s">
        <v>1039</v>
      </c>
      <c r="AI106" t="s">
        <v>1039</v>
      </c>
      <c r="AJ106" t="s">
        <v>1039</v>
      </c>
      <c r="AK106" t="s">
        <v>1039</v>
      </c>
      <c r="AL106" t="s">
        <v>1039</v>
      </c>
      <c r="AM106" t="s">
        <v>1039</v>
      </c>
      <c r="AN106" t="s">
        <v>1039</v>
      </c>
      <c r="AO106" t="s">
        <v>1039</v>
      </c>
      <c r="AP106" t="s">
        <v>1039</v>
      </c>
      <c r="AQ106" t="s">
        <v>1039</v>
      </c>
    </row>
    <row r="107" spans="1:43" x14ac:dyDescent="0.25">
      <c r="A107">
        <v>123</v>
      </c>
      <c r="B107">
        <f>VLOOKUP(A107,[1]Hoja1!$A$1:$BE$648,13,FALSE)</f>
        <v>7709015</v>
      </c>
      <c r="C107" t="s">
        <v>89</v>
      </c>
      <c r="F107" t="str">
        <f>VLOOKUP($A107,[1]Hoja1!$A$1:$BE$648,30,FALSE)</f>
        <v>U.M.A.R.</v>
      </c>
      <c r="G107">
        <f>VLOOKUP($A107,[1]Hoja1!$A$1:$BE$648,31,FALSE)</f>
        <v>0</v>
      </c>
      <c r="H107" t="s">
        <v>553</v>
      </c>
      <c r="I107" t="s">
        <v>658</v>
      </c>
      <c r="K107" s="3" t="str">
        <f>VLOOKUP($A107,[1]Hoja1!$A$1:$BE$648,32,FALSE)</f>
        <v>Policía,UMAR</v>
      </c>
      <c r="L107" s="3">
        <f>VLOOKUP($A107,[1]Hoja1!$A$1:$BE$648,56,FALSE)</f>
        <v>157.05000000000001</v>
      </c>
      <c r="M107" s="3" t="str">
        <f>VLOOKUP($A107,[1]Hoja1!$A$1:$BE$648,43,FALSE)</f>
        <v>http://rerda.com/img/p/6/3/5/635.jpg</v>
      </c>
      <c r="N107" s="3">
        <f>VLOOKUP($A107,[1]Hoja1!$A$1:$BE$648,24,FALSE)</f>
        <v>16</v>
      </c>
      <c r="O107">
        <v>5</v>
      </c>
      <c r="P107">
        <v>5</v>
      </c>
      <c r="Q107">
        <v>5</v>
      </c>
      <c r="R107">
        <v>0.1</v>
      </c>
      <c r="S107" t="s">
        <v>1039</v>
      </c>
      <c r="T107" t="s">
        <v>1208</v>
      </c>
      <c r="U107" t="s">
        <v>1197</v>
      </c>
      <c r="V107" t="s">
        <v>1040</v>
      </c>
      <c r="W107" t="s">
        <v>1194</v>
      </c>
      <c r="X107" t="s">
        <v>1199</v>
      </c>
      <c r="Y107" t="s">
        <v>1152</v>
      </c>
      <c r="Z107" t="s">
        <v>1060</v>
      </c>
      <c r="AA107" t="s">
        <v>1039</v>
      </c>
      <c r="AB107" t="s">
        <v>1039</v>
      </c>
      <c r="AC107" t="s">
        <v>1039</v>
      </c>
      <c r="AD107" t="s">
        <v>1039</v>
      </c>
      <c r="AE107" t="s">
        <v>1039</v>
      </c>
      <c r="AF107" t="s">
        <v>1039</v>
      </c>
      <c r="AG107" t="s">
        <v>1039</v>
      </c>
      <c r="AH107" t="s">
        <v>1039</v>
      </c>
      <c r="AI107" t="s">
        <v>1039</v>
      </c>
      <c r="AJ107" t="s">
        <v>1039</v>
      </c>
      <c r="AK107" t="s">
        <v>1039</v>
      </c>
      <c r="AL107" t="s">
        <v>1039</v>
      </c>
      <c r="AM107" t="s">
        <v>1039</v>
      </c>
      <c r="AN107" t="s">
        <v>1039</v>
      </c>
      <c r="AO107" t="s">
        <v>1039</v>
      </c>
      <c r="AP107" t="s">
        <v>1039</v>
      </c>
      <c r="AQ107" t="s">
        <v>1039</v>
      </c>
    </row>
    <row r="108" spans="1:43" x14ac:dyDescent="0.25">
      <c r="A108">
        <v>137</v>
      </c>
      <c r="B108">
        <f>VLOOKUP(A108,[1]Hoja1!$A$1:$BE$648,13,FALSE)</f>
        <v>7709653</v>
      </c>
      <c r="C108" t="s">
        <v>100</v>
      </c>
      <c r="F108" t="str">
        <f>VLOOKUP($A108,[1]Hoja1!$A$1:$BE$648,30,FALSE)</f>
        <v>U.E.P.</v>
      </c>
      <c r="G108">
        <f>VLOOKUP($A108,[1]Hoja1!$A$1:$BE$648,31,FALSE)</f>
        <v>0</v>
      </c>
      <c r="H108" t="s">
        <v>553</v>
      </c>
      <c r="I108" t="s">
        <v>658</v>
      </c>
      <c r="K108" s="3" t="str">
        <f>VLOOKUP($A108,[1]Hoja1!$A$1:$BE$648,32,FALSE)</f>
        <v>Policía,Patrullaje</v>
      </c>
      <c r="L108" s="3">
        <f>VLOOKUP($A108,[1]Hoja1!$A$1:$BE$648,56,FALSE)</f>
        <v>156.81</v>
      </c>
      <c r="M108" s="3" t="str">
        <f>VLOOKUP($A108,[1]Hoja1!$A$1:$BE$648,43,FALSE)</f>
        <v>http://rerda.com/img/p/6/5/1/651.jpg</v>
      </c>
      <c r="N108" s="3">
        <f>VLOOKUP($A108,[1]Hoja1!$A$1:$BE$648,24,FALSE)</f>
        <v>6</v>
      </c>
      <c r="O108">
        <v>5</v>
      </c>
      <c r="P108">
        <v>5</v>
      </c>
      <c r="Q108">
        <v>5</v>
      </c>
      <c r="R108">
        <v>0.1</v>
      </c>
      <c r="S108" t="s">
        <v>1039</v>
      </c>
      <c r="T108" t="s">
        <v>1209</v>
      </c>
      <c r="U108" t="s">
        <v>1197</v>
      </c>
      <c r="V108" t="s">
        <v>1040</v>
      </c>
      <c r="W108" t="s">
        <v>1194</v>
      </c>
      <c r="X108" t="s">
        <v>1210</v>
      </c>
      <c r="Y108" t="s">
        <v>1155</v>
      </c>
      <c r="Z108" t="s">
        <v>1060</v>
      </c>
      <c r="AA108" t="s">
        <v>1039</v>
      </c>
      <c r="AB108" t="s">
        <v>1039</v>
      </c>
      <c r="AC108" t="s">
        <v>1039</v>
      </c>
      <c r="AD108" t="s">
        <v>1039</v>
      </c>
      <c r="AE108" t="s">
        <v>1039</v>
      </c>
      <c r="AF108" t="s">
        <v>1039</v>
      </c>
      <c r="AG108" t="s">
        <v>1039</v>
      </c>
      <c r="AH108" t="s">
        <v>1039</v>
      </c>
      <c r="AI108" t="s">
        <v>1039</v>
      </c>
      <c r="AJ108" t="s">
        <v>1039</v>
      </c>
      <c r="AK108" t="s">
        <v>1039</v>
      </c>
      <c r="AL108" t="s">
        <v>1039</v>
      </c>
      <c r="AM108" t="s">
        <v>1039</v>
      </c>
      <c r="AN108" t="s">
        <v>1039</v>
      </c>
      <c r="AO108" t="s">
        <v>1039</v>
      </c>
      <c r="AP108" t="s">
        <v>1039</v>
      </c>
      <c r="AQ108" t="s">
        <v>1039</v>
      </c>
    </row>
    <row r="109" spans="1:43" x14ac:dyDescent="0.25">
      <c r="A109">
        <v>136</v>
      </c>
      <c r="B109">
        <f>VLOOKUP(A109,[1]Hoja1!$A$1:$BE$648,13,FALSE)</f>
        <v>7709788</v>
      </c>
      <c r="C109" t="s">
        <v>99</v>
      </c>
      <c r="F109" t="str">
        <f>VLOOKUP($A109,[1]Hoja1!$A$1:$BE$648,30,FALSE)</f>
        <v>U.P.P.</v>
      </c>
      <c r="G109">
        <f>VLOOKUP($A109,[1]Hoja1!$A$1:$BE$648,31,FALSE)</f>
        <v>0</v>
      </c>
      <c r="H109" t="s">
        <v>553</v>
      </c>
      <c r="I109" t="s">
        <v>659</v>
      </c>
      <c r="K109" s="3" t="str">
        <f>VLOOKUP($A109,[1]Hoja1!$A$1:$BE$648,32,FALSE)</f>
        <v>Policía,UPP</v>
      </c>
      <c r="L109" s="3">
        <f>VLOOKUP($A109,[1]Hoja1!$A$1:$BE$648,56,FALSE)</f>
        <v>0</v>
      </c>
      <c r="M109" s="3" t="str">
        <f>VLOOKUP($A109,[1]Hoja1!$A$1:$BE$648,43,FALSE)</f>
        <v>http://rerda.com/img/p/6/5/0/650.jpg</v>
      </c>
      <c r="N109" s="3">
        <f>VLOOKUP($A109,[1]Hoja1!$A$1:$BE$648,24,FALSE)</f>
        <v>0</v>
      </c>
      <c r="O109">
        <v>5</v>
      </c>
      <c r="P109">
        <v>5</v>
      </c>
      <c r="Q109">
        <v>5</v>
      </c>
      <c r="R109">
        <v>0.1</v>
      </c>
      <c r="S109" t="s">
        <v>1039</v>
      </c>
      <c r="T109" t="s">
        <v>1211</v>
      </c>
      <c r="U109" t="s">
        <v>1197</v>
      </c>
      <c r="V109" t="s">
        <v>1040</v>
      </c>
      <c r="W109" t="s">
        <v>1194</v>
      </c>
      <c r="X109" t="s">
        <v>1190</v>
      </c>
      <c r="Y109" t="s">
        <v>1212</v>
      </c>
      <c r="Z109" t="s">
        <v>1060</v>
      </c>
      <c r="AA109" t="s">
        <v>1039</v>
      </c>
      <c r="AB109" t="s">
        <v>1039</v>
      </c>
      <c r="AC109" t="s">
        <v>1039</v>
      </c>
      <c r="AD109" t="s">
        <v>1039</v>
      </c>
      <c r="AE109" t="s">
        <v>1039</v>
      </c>
      <c r="AF109" t="s">
        <v>1039</v>
      </c>
      <c r="AG109" t="s">
        <v>1039</v>
      </c>
      <c r="AH109" t="s">
        <v>1039</v>
      </c>
      <c r="AI109" t="s">
        <v>1039</v>
      </c>
      <c r="AJ109" t="s">
        <v>1039</v>
      </c>
      <c r="AK109" t="s">
        <v>1039</v>
      </c>
      <c r="AL109" t="s">
        <v>1039</v>
      </c>
      <c r="AM109" t="s">
        <v>1039</v>
      </c>
      <c r="AN109" t="s">
        <v>1039</v>
      </c>
      <c r="AO109" t="s">
        <v>1039</v>
      </c>
      <c r="AP109" t="s">
        <v>1039</v>
      </c>
      <c r="AQ109" t="s">
        <v>1039</v>
      </c>
    </row>
    <row r="110" spans="1:43" x14ac:dyDescent="0.25">
      <c r="A110">
        <v>177</v>
      </c>
      <c r="B110">
        <f>VLOOKUP(A110,[1]Hoja1!$A$1:$BE$648,13,FALSE)</f>
        <v>7709547</v>
      </c>
      <c r="C110" t="s">
        <v>132</v>
      </c>
      <c r="F110">
        <f>VLOOKUP($A110,[1]Hoja1!$A$1:$BE$648,30,FALSE)</f>
        <v>0</v>
      </c>
      <c r="G110">
        <f>VLOOKUP($A110,[1]Hoja1!$A$1:$BE$648,31,FALSE)</f>
        <v>0</v>
      </c>
      <c r="H110" t="s">
        <v>553</v>
      </c>
      <c r="I110" t="s">
        <v>659</v>
      </c>
      <c r="K110" s="3" t="str">
        <f>VLOOKUP($A110,[1]Hoja1!$A$1:$BE$648,32,FALSE)</f>
        <v>Policía,Baja Visibilidad,Mendoza</v>
      </c>
      <c r="L110" s="3">
        <f>VLOOKUP($A110,[1]Hoja1!$A$1:$BE$648,56,FALSE)</f>
        <v>283.32</v>
      </c>
      <c r="M110" s="3" t="str">
        <f>VLOOKUP($A110,[1]Hoja1!$A$1:$BE$648,43,FALSE)</f>
        <v>http://rerda.com/img/p/8/5/4/854.jpg</v>
      </c>
      <c r="N110" s="3">
        <f>VLOOKUP($A110,[1]Hoja1!$A$1:$BE$648,24,FALSE)</f>
        <v>5</v>
      </c>
      <c r="O110">
        <v>5</v>
      </c>
      <c r="P110">
        <v>5</v>
      </c>
      <c r="Q110">
        <v>5</v>
      </c>
      <c r="R110">
        <v>0.1</v>
      </c>
      <c r="S110" t="s">
        <v>1039</v>
      </c>
      <c r="T110" t="s">
        <v>1039</v>
      </c>
      <c r="U110" t="s">
        <v>1197</v>
      </c>
      <c r="V110" t="s">
        <v>1040</v>
      </c>
      <c r="W110" t="s">
        <v>1213</v>
      </c>
      <c r="X110" t="s">
        <v>1096</v>
      </c>
      <c r="Y110" t="s">
        <v>1214</v>
      </c>
      <c r="Z110" t="s">
        <v>1060</v>
      </c>
      <c r="AA110" t="s">
        <v>1039</v>
      </c>
      <c r="AB110" t="s">
        <v>1039</v>
      </c>
      <c r="AC110" t="s">
        <v>1039</v>
      </c>
      <c r="AD110" t="s">
        <v>1039</v>
      </c>
      <c r="AE110" t="s">
        <v>1039</v>
      </c>
      <c r="AF110" t="s">
        <v>1039</v>
      </c>
      <c r="AG110" t="s">
        <v>1039</v>
      </c>
      <c r="AH110" t="s">
        <v>1039</v>
      </c>
      <c r="AI110" t="s">
        <v>1039</v>
      </c>
      <c r="AJ110" t="s">
        <v>1039</v>
      </c>
      <c r="AK110" t="s">
        <v>1039</v>
      </c>
      <c r="AL110" t="s">
        <v>1039</v>
      </c>
      <c r="AM110" t="s">
        <v>1039</v>
      </c>
      <c r="AN110" t="s">
        <v>1039</v>
      </c>
      <c r="AO110" t="s">
        <v>1039</v>
      </c>
      <c r="AP110" t="s">
        <v>1039</v>
      </c>
      <c r="AQ110" t="s">
        <v>1039</v>
      </c>
    </row>
    <row r="111" spans="1:43" x14ac:dyDescent="0.25">
      <c r="A111">
        <v>165</v>
      </c>
      <c r="B111">
        <f>VLOOKUP(A111,[1]Hoja1!$A$1:$BE$648,13,FALSE)</f>
        <v>7709456</v>
      </c>
      <c r="C111" t="s">
        <v>123</v>
      </c>
      <c r="F111">
        <f>VLOOKUP($A111,[1]Hoja1!$A$1:$BE$648,30,FALSE)</f>
        <v>0</v>
      </c>
      <c r="G111">
        <f>VLOOKUP($A111,[1]Hoja1!$A$1:$BE$648,31,FALSE)</f>
        <v>0</v>
      </c>
      <c r="H111" t="s">
        <v>553</v>
      </c>
      <c r="I111" t="s">
        <v>659</v>
      </c>
      <c r="K111" s="3" t="str">
        <f>VLOOKUP($A111,[1]Hoja1!$A$1:$BE$648,32,FALSE)</f>
        <v>Penitenciaría,Baja Visibilidad</v>
      </c>
      <c r="L111" s="3">
        <f>VLOOKUP($A111,[1]Hoja1!$A$1:$BE$648,56,FALSE)</f>
        <v>411.63</v>
      </c>
      <c r="M111" s="3" t="str">
        <f>VLOOKUP($A111,[1]Hoja1!$A$1:$BE$648,43,FALSE)</f>
        <v>http://rerda.com/img/p/6/9/0/690.jpg</v>
      </c>
      <c r="N111" s="3">
        <f>VLOOKUP($A111,[1]Hoja1!$A$1:$BE$648,24,FALSE)</f>
        <v>33</v>
      </c>
      <c r="O111">
        <v>5</v>
      </c>
      <c r="P111">
        <v>5</v>
      </c>
      <c r="Q111">
        <v>5</v>
      </c>
      <c r="R111">
        <v>0.1</v>
      </c>
      <c r="S111" t="s">
        <v>1039</v>
      </c>
      <c r="T111" t="s">
        <v>1215</v>
      </c>
      <c r="U111" t="s">
        <v>1216</v>
      </c>
      <c r="V111" t="s">
        <v>1039</v>
      </c>
      <c r="W111" t="s">
        <v>1217</v>
      </c>
      <c r="X111" t="s">
        <v>1218</v>
      </c>
      <c r="Y111" t="s">
        <v>1219</v>
      </c>
      <c r="Z111" t="s">
        <v>1220</v>
      </c>
      <c r="AA111" t="s">
        <v>1039</v>
      </c>
      <c r="AB111" t="s">
        <v>1039</v>
      </c>
      <c r="AC111" t="s">
        <v>1039</v>
      </c>
      <c r="AD111" t="s">
        <v>1039</v>
      </c>
      <c r="AE111" t="s">
        <v>1039</v>
      </c>
      <c r="AF111" t="s">
        <v>1039</v>
      </c>
      <c r="AG111" t="s">
        <v>1039</v>
      </c>
      <c r="AH111" t="s">
        <v>1039</v>
      </c>
      <c r="AI111" t="s">
        <v>1039</v>
      </c>
      <c r="AJ111" t="s">
        <v>1039</v>
      </c>
      <c r="AK111" t="s">
        <v>1039</v>
      </c>
      <c r="AL111" t="s">
        <v>1039</v>
      </c>
      <c r="AM111" t="s">
        <v>1039</v>
      </c>
      <c r="AN111" t="s">
        <v>1039</v>
      </c>
      <c r="AO111" t="s">
        <v>1039</v>
      </c>
      <c r="AP111" t="s">
        <v>1039</v>
      </c>
      <c r="AQ111" t="s">
        <v>1039</v>
      </c>
    </row>
    <row r="112" spans="1:43" x14ac:dyDescent="0.25">
      <c r="A112">
        <v>175</v>
      </c>
      <c r="B112">
        <f>VLOOKUP(A112,[1]Hoja1!$A$1:$BE$648,13,FALSE)</f>
        <v>7709855</v>
      </c>
      <c r="C112" t="s">
        <v>130</v>
      </c>
      <c r="F112" t="str">
        <f>VLOOKUP($A112,[1]Hoja1!$A$1:$BE$648,30,FALSE)</f>
        <v>Escudo Bordado para brazo de la Banda de Música Gustavo Ramet. Unidad Histórica.</v>
      </c>
      <c r="G112">
        <f>VLOOKUP($A112,[1]Hoja1!$A$1:$BE$648,31,FALSE)</f>
        <v>0</v>
      </c>
      <c r="H112" t="s">
        <v>553</v>
      </c>
      <c r="I112" t="s">
        <v>659</v>
      </c>
      <c r="K112" s="3">
        <f>VLOOKUP($A112,[1]Hoja1!$A$1:$BE$648,32,FALSE)</f>
        <v>0</v>
      </c>
      <c r="L112" s="3">
        <f>VLOOKUP($A112,[1]Hoja1!$A$1:$BE$648,56,FALSE)</f>
        <v>351.56</v>
      </c>
      <c r="M112" s="3" t="str">
        <f>VLOOKUP($A112,[1]Hoja1!$A$1:$BE$648,43,FALSE)</f>
        <v>http://rerda.com/img/p/8/5/0/850.jpg</v>
      </c>
      <c r="N112" s="3">
        <f>VLOOKUP($A112,[1]Hoja1!$A$1:$BE$648,24,FALSE)</f>
        <v>13</v>
      </c>
      <c r="O112">
        <v>5</v>
      </c>
      <c r="P112">
        <v>5</v>
      </c>
      <c r="Q112">
        <v>5</v>
      </c>
      <c r="R112">
        <v>0.1</v>
      </c>
      <c r="S112" t="s">
        <v>1039</v>
      </c>
      <c r="T112" t="s">
        <v>1221</v>
      </c>
      <c r="U112" t="s">
        <v>1222</v>
      </c>
      <c r="V112" t="s">
        <v>1040</v>
      </c>
      <c r="W112" t="s">
        <v>1039</v>
      </c>
      <c r="X112" t="s">
        <v>1096</v>
      </c>
      <c r="Y112" t="s">
        <v>1088</v>
      </c>
      <c r="Z112" t="s">
        <v>1060</v>
      </c>
      <c r="AA112" t="s">
        <v>1039</v>
      </c>
      <c r="AB112" t="s">
        <v>1039</v>
      </c>
      <c r="AC112" t="s">
        <v>1039</v>
      </c>
      <c r="AD112" t="s">
        <v>1039</v>
      </c>
      <c r="AE112" t="s">
        <v>1039</v>
      </c>
      <c r="AF112" t="s">
        <v>1039</v>
      </c>
      <c r="AG112" t="s">
        <v>1039</v>
      </c>
      <c r="AH112" t="s">
        <v>1039</v>
      </c>
      <c r="AI112" t="s">
        <v>1039</v>
      </c>
      <c r="AJ112" t="s">
        <v>1039</v>
      </c>
      <c r="AK112" t="s">
        <v>1039</v>
      </c>
      <c r="AL112" t="s">
        <v>1039</v>
      </c>
      <c r="AM112" t="s">
        <v>1039</v>
      </c>
      <c r="AN112" t="s">
        <v>1039</v>
      </c>
      <c r="AO112" t="s">
        <v>1039</v>
      </c>
      <c r="AP112" t="s">
        <v>1039</v>
      </c>
      <c r="AQ112" t="s">
        <v>1039</v>
      </c>
    </row>
    <row r="113" spans="1:43" x14ac:dyDescent="0.25">
      <c r="A113">
        <v>173</v>
      </c>
      <c r="B113">
        <f>VLOOKUP(A113,[1]Hoja1!$A$1:$BE$648,13,FALSE)</f>
        <v>7709654</v>
      </c>
      <c r="C113" t="s">
        <v>128</v>
      </c>
      <c r="F113" t="str">
        <f>VLOOKUP($A113,[1]Hoja1!$A$1:$BE$648,30,FALSE)</f>
        <v>Escudo bordado para brazo de la Policía de Mendoza, Jefatura Barrio Cívico.</v>
      </c>
      <c r="G113">
        <f>VLOOKUP($A113,[1]Hoja1!$A$1:$BE$648,31,FALSE)</f>
        <v>0</v>
      </c>
      <c r="H113" t="s">
        <v>553</v>
      </c>
      <c r="I113" t="s">
        <v>659</v>
      </c>
      <c r="K113" s="3" t="str">
        <f>VLOOKUP($A113,[1]Hoja1!$A$1:$BE$648,32,FALSE)</f>
        <v>Policía,Escudo,Brazo</v>
      </c>
      <c r="L113" s="3">
        <f>VLOOKUP($A113,[1]Hoja1!$A$1:$BE$648,56,FALSE)</f>
        <v>309.10000000000002</v>
      </c>
      <c r="M113" s="3" t="str">
        <f>VLOOKUP($A113,[1]Hoja1!$A$1:$BE$648,43,FALSE)</f>
        <v>http://rerda.com/img/p/8/4/8/848.jpg</v>
      </c>
      <c r="N113" s="3">
        <f>VLOOKUP($A113,[1]Hoja1!$A$1:$BE$648,24,FALSE)</f>
        <v>35</v>
      </c>
      <c r="O113">
        <v>5</v>
      </c>
      <c r="P113">
        <v>5</v>
      </c>
      <c r="Q113">
        <v>5</v>
      </c>
      <c r="R113">
        <v>0.1</v>
      </c>
      <c r="S113" t="s">
        <v>1039</v>
      </c>
      <c r="T113" t="s">
        <v>1039</v>
      </c>
      <c r="U113" t="s">
        <v>1223</v>
      </c>
      <c r="V113" t="s">
        <v>1040</v>
      </c>
      <c r="W113" t="s">
        <v>1224</v>
      </c>
      <c r="X113" t="s">
        <v>1128</v>
      </c>
      <c r="Y113" t="s">
        <v>1199</v>
      </c>
      <c r="Z113" t="s">
        <v>1060</v>
      </c>
      <c r="AA113" t="s">
        <v>1039</v>
      </c>
      <c r="AB113" t="s">
        <v>1039</v>
      </c>
      <c r="AC113" t="s">
        <v>1039</v>
      </c>
      <c r="AD113" t="s">
        <v>1039</v>
      </c>
      <c r="AE113" t="s">
        <v>1039</v>
      </c>
      <c r="AF113" t="s">
        <v>1039</v>
      </c>
      <c r="AG113" t="s">
        <v>1039</v>
      </c>
      <c r="AH113" t="s">
        <v>1039</v>
      </c>
      <c r="AI113" t="s">
        <v>1039</v>
      </c>
      <c r="AJ113" t="s">
        <v>1039</v>
      </c>
      <c r="AK113" t="s">
        <v>1039</v>
      </c>
      <c r="AL113" t="s">
        <v>1039</v>
      </c>
      <c r="AM113" t="s">
        <v>1039</v>
      </c>
      <c r="AN113" t="s">
        <v>1039</v>
      </c>
      <c r="AO113" t="s">
        <v>1039</v>
      </c>
      <c r="AP113" t="s">
        <v>1039</v>
      </c>
      <c r="AQ113" t="s">
        <v>1039</v>
      </c>
    </row>
    <row r="114" spans="1:43" x14ac:dyDescent="0.25">
      <c r="A114">
        <v>169</v>
      </c>
      <c r="B114">
        <f>VLOOKUP(A114,[1]Hoja1!$A$1:$BE$648,13,FALSE)</f>
        <v>7709139</v>
      </c>
      <c r="C114" t="s">
        <v>126</v>
      </c>
      <c r="F114" t="str">
        <f>VLOOKUP($A114,[1]Hoja1!$A$1:$BE$648,30,FALSE)</f>
        <v>Escudo bordado de color beige, para brazo del Cuerpo de Instructores del Instituto Universitario de Seguridad Pública.</v>
      </c>
      <c r="G114">
        <f>VLOOKUP($A114,[1]Hoja1!$A$1:$BE$648,31,FALSE)</f>
        <v>0</v>
      </c>
      <c r="H114" t="s">
        <v>553</v>
      </c>
      <c r="I114" t="s">
        <v>659</v>
      </c>
      <c r="K114" s="3" t="str">
        <f>VLOOKUP($A114,[1]Hoja1!$A$1:$BE$648,32,FALSE)</f>
        <v>IUSP,I.U.S.P.</v>
      </c>
      <c r="L114" s="3">
        <f>VLOOKUP($A114,[1]Hoja1!$A$1:$BE$648,56,FALSE)</f>
        <v>351.6</v>
      </c>
      <c r="M114" s="3" t="str">
        <f>VLOOKUP($A114,[1]Hoja1!$A$1:$BE$648,43,FALSE)</f>
        <v>http://rerda.com/img/p/6/9/5/695.jpg</v>
      </c>
      <c r="N114" s="3">
        <f>VLOOKUP($A114,[1]Hoja1!$A$1:$BE$648,24,FALSE)</f>
        <v>0</v>
      </c>
      <c r="O114">
        <v>5</v>
      </c>
      <c r="P114">
        <v>5</v>
      </c>
      <c r="Q114">
        <v>5</v>
      </c>
      <c r="R114">
        <v>0.1</v>
      </c>
      <c r="S114" t="s">
        <v>1039</v>
      </c>
      <c r="T114" t="s">
        <v>1225</v>
      </c>
      <c r="U114" t="s">
        <v>1226</v>
      </c>
      <c r="V114" t="s">
        <v>1040</v>
      </c>
      <c r="W114" t="s">
        <v>1224</v>
      </c>
      <c r="X114" t="s">
        <v>1227</v>
      </c>
      <c r="Y114" t="s">
        <v>1227</v>
      </c>
      <c r="Z114" t="s">
        <v>1060</v>
      </c>
      <c r="AA114" t="s">
        <v>1039</v>
      </c>
      <c r="AB114" t="s">
        <v>1039</v>
      </c>
      <c r="AC114" t="s">
        <v>1039</v>
      </c>
      <c r="AD114" t="s">
        <v>1039</v>
      </c>
      <c r="AE114" t="s">
        <v>1039</v>
      </c>
      <c r="AF114" t="s">
        <v>1039</v>
      </c>
      <c r="AG114" t="s">
        <v>1039</v>
      </c>
      <c r="AH114" t="s">
        <v>1039</v>
      </c>
      <c r="AI114" t="s">
        <v>1039</v>
      </c>
      <c r="AJ114" t="s">
        <v>1039</v>
      </c>
      <c r="AK114" t="s">
        <v>1039</v>
      </c>
      <c r="AL114" t="s">
        <v>1039</v>
      </c>
      <c r="AM114" t="s">
        <v>1039</v>
      </c>
      <c r="AN114" t="s">
        <v>1039</v>
      </c>
      <c r="AO114" t="s">
        <v>1039</v>
      </c>
      <c r="AP114" t="s">
        <v>1039</v>
      </c>
      <c r="AQ114" t="s">
        <v>1039</v>
      </c>
    </row>
    <row r="115" spans="1:43" x14ac:dyDescent="0.25">
      <c r="A115">
        <v>157</v>
      </c>
      <c r="B115">
        <f>VLOOKUP(A115,[1]Hoja1!$A$1:$BE$648,13,FALSE)</f>
        <v>7709204</v>
      </c>
      <c r="C115" t="s">
        <v>115</v>
      </c>
      <c r="F115">
        <f>VLOOKUP($A115,[1]Hoja1!$A$1:$BE$648,30,FALSE)</f>
        <v>0</v>
      </c>
      <c r="G115">
        <f>VLOOKUP($A115,[1]Hoja1!$A$1:$BE$648,31,FALSE)</f>
        <v>0</v>
      </c>
      <c r="H115" t="s">
        <v>553</v>
      </c>
      <c r="I115" t="s">
        <v>659</v>
      </c>
      <c r="K115" s="3" t="str">
        <f>VLOOKUP($A115,[1]Hoja1!$A$1:$BE$648,32,FALSE)</f>
        <v>Policía</v>
      </c>
      <c r="L115" s="3">
        <f>VLOOKUP($A115,[1]Hoja1!$A$1:$BE$648,56,FALSE)</f>
        <v>297.52</v>
      </c>
      <c r="M115" s="3" t="str">
        <f>VLOOKUP($A115,[1]Hoja1!$A$1:$BE$648,43,FALSE)</f>
        <v>http://rerda.com/img/p/6/8/2/682.jpg</v>
      </c>
      <c r="N115" s="3">
        <f>VLOOKUP($A115,[1]Hoja1!$A$1:$BE$648,24,FALSE)</f>
        <v>0</v>
      </c>
      <c r="O115">
        <v>5</v>
      </c>
      <c r="P115">
        <v>5</v>
      </c>
      <c r="Q115">
        <v>5</v>
      </c>
      <c r="R115">
        <v>0.1</v>
      </c>
      <c r="S115" t="s">
        <v>1039</v>
      </c>
      <c r="T115" t="s">
        <v>1228</v>
      </c>
      <c r="U115" t="s">
        <v>1197</v>
      </c>
      <c r="V115" t="s">
        <v>1039</v>
      </c>
      <c r="W115" t="s">
        <v>1229</v>
      </c>
      <c r="X115" t="s">
        <v>1230</v>
      </c>
      <c r="Y115" t="s">
        <v>1230</v>
      </c>
      <c r="Z115" t="s">
        <v>1220</v>
      </c>
      <c r="AA115" t="s">
        <v>1039</v>
      </c>
      <c r="AB115" t="s">
        <v>1039</v>
      </c>
      <c r="AC115" t="s">
        <v>1039</v>
      </c>
      <c r="AD115" t="s">
        <v>1039</v>
      </c>
      <c r="AE115" t="s">
        <v>1039</v>
      </c>
      <c r="AF115" t="s">
        <v>1039</v>
      </c>
      <c r="AG115" t="s">
        <v>1039</v>
      </c>
      <c r="AH115" t="s">
        <v>1039</v>
      </c>
      <c r="AI115" t="s">
        <v>1039</v>
      </c>
      <c r="AJ115" t="s">
        <v>1039</v>
      </c>
      <c r="AK115" t="s">
        <v>1039</v>
      </c>
      <c r="AL115" t="s">
        <v>1039</v>
      </c>
      <c r="AM115" t="s">
        <v>1039</v>
      </c>
      <c r="AN115" t="s">
        <v>1039</v>
      </c>
      <c r="AO115" t="s">
        <v>1039</v>
      </c>
      <c r="AP115" t="s">
        <v>1039</v>
      </c>
      <c r="AQ115" t="s">
        <v>1039</v>
      </c>
    </row>
    <row r="116" spans="1:43" x14ac:dyDescent="0.25">
      <c r="A116">
        <v>181</v>
      </c>
      <c r="B116">
        <f>VLOOKUP(A116,[1]Hoja1!$A$1:$BE$648,13,FALSE)</f>
        <v>7709754</v>
      </c>
      <c r="C116" t="s">
        <v>136</v>
      </c>
      <c r="F116">
        <f>VLOOKUP($A116,[1]Hoja1!$A$1:$BE$648,30,FALSE)</f>
        <v>0</v>
      </c>
      <c r="G116">
        <f>VLOOKUP($A116,[1]Hoja1!$A$1:$BE$648,31,FALSE)</f>
        <v>0</v>
      </c>
      <c r="H116" t="s">
        <v>553</v>
      </c>
      <c r="I116" t="s">
        <v>659</v>
      </c>
      <c r="K116" s="3" t="str">
        <f>VLOOKUP($A116,[1]Hoja1!$A$1:$BE$648,32,FALSE)</f>
        <v>Policía,Motorizada,Baja Visibilidad</v>
      </c>
      <c r="L116" s="3">
        <f>VLOOKUP($A116,[1]Hoja1!$A$1:$BE$648,56,FALSE)</f>
        <v>413.26</v>
      </c>
      <c r="M116" s="3" t="str">
        <f>VLOOKUP($A116,[1]Hoja1!$A$1:$BE$648,43,FALSE)</f>
        <v>http://rerda.com/img/p/8/5/8/858.jpg</v>
      </c>
      <c r="N116" s="3">
        <f>VLOOKUP($A116,[1]Hoja1!$A$1:$BE$648,24,FALSE)</f>
        <v>70</v>
      </c>
      <c r="O116">
        <v>5</v>
      </c>
      <c r="P116">
        <v>5</v>
      </c>
      <c r="Q116">
        <v>5</v>
      </c>
      <c r="R116">
        <v>0.1</v>
      </c>
      <c r="S116" t="s">
        <v>1039</v>
      </c>
      <c r="T116" t="s">
        <v>1057</v>
      </c>
      <c r="U116" t="s">
        <v>1231</v>
      </c>
      <c r="V116" t="s">
        <v>1040</v>
      </c>
      <c r="W116" t="s">
        <v>1224</v>
      </c>
      <c r="X116" t="s">
        <v>1219</v>
      </c>
      <c r="Y116" t="s">
        <v>1042</v>
      </c>
      <c r="Z116" t="s">
        <v>1060</v>
      </c>
      <c r="AA116" t="s">
        <v>1039</v>
      </c>
      <c r="AB116" t="s">
        <v>1039</v>
      </c>
      <c r="AC116" t="s">
        <v>1039</v>
      </c>
      <c r="AD116" t="s">
        <v>1039</v>
      </c>
      <c r="AE116" t="s">
        <v>1039</v>
      </c>
      <c r="AF116" t="s">
        <v>1039</v>
      </c>
      <c r="AG116" t="s">
        <v>1039</v>
      </c>
      <c r="AH116" t="s">
        <v>1039</v>
      </c>
      <c r="AI116" t="s">
        <v>1039</v>
      </c>
      <c r="AJ116" t="s">
        <v>1039</v>
      </c>
      <c r="AK116" t="s">
        <v>1039</v>
      </c>
      <c r="AL116" t="s">
        <v>1039</v>
      </c>
      <c r="AM116" t="s">
        <v>1039</v>
      </c>
      <c r="AN116" t="s">
        <v>1039</v>
      </c>
      <c r="AO116" t="s">
        <v>1039</v>
      </c>
      <c r="AP116" t="s">
        <v>1039</v>
      </c>
      <c r="AQ116" t="s">
        <v>1039</v>
      </c>
    </row>
    <row r="117" spans="1:43" x14ac:dyDescent="0.25">
      <c r="A117">
        <v>180</v>
      </c>
      <c r="B117">
        <f>VLOOKUP(A117,[1]Hoja1!$A$1:$BE$648,13,FALSE)</f>
        <v>7709756</v>
      </c>
      <c r="C117" t="s">
        <v>135</v>
      </c>
      <c r="F117">
        <f>VLOOKUP($A117,[1]Hoja1!$A$1:$BE$648,30,FALSE)</f>
        <v>0</v>
      </c>
      <c r="G117">
        <f>VLOOKUP($A117,[1]Hoja1!$A$1:$BE$648,31,FALSE)</f>
        <v>0</v>
      </c>
      <c r="H117" t="s">
        <v>553</v>
      </c>
      <c r="I117" t="s">
        <v>659</v>
      </c>
      <c r="K117" s="3" t="str">
        <f>VLOOKUP($A117,[1]Hoja1!$A$1:$BE$648,32,FALSE)</f>
        <v>Policía,Motorizada,Mendoza</v>
      </c>
      <c r="L117" s="3">
        <f>VLOOKUP($A117,[1]Hoja1!$A$1:$BE$648,56,FALSE)</f>
        <v>405.11</v>
      </c>
      <c r="M117" s="3" t="str">
        <f>VLOOKUP($A117,[1]Hoja1!$A$1:$BE$648,43,FALSE)</f>
        <v>http://rerda.com/img/p/8/5/7/857.jpg</v>
      </c>
      <c r="N117" s="3">
        <f>VLOOKUP($A117,[1]Hoja1!$A$1:$BE$648,24,FALSE)</f>
        <v>21</v>
      </c>
      <c r="O117">
        <v>5</v>
      </c>
      <c r="P117">
        <v>5</v>
      </c>
      <c r="Q117">
        <v>5</v>
      </c>
      <c r="R117">
        <v>0.1</v>
      </c>
      <c r="S117" t="s">
        <v>1039</v>
      </c>
      <c r="T117" t="s">
        <v>1039</v>
      </c>
      <c r="U117" t="s">
        <v>1231</v>
      </c>
      <c r="V117" t="s">
        <v>1040</v>
      </c>
      <c r="W117" t="s">
        <v>1224</v>
      </c>
      <c r="X117" t="s">
        <v>1219</v>
      </c>
      <c r="Y117" t="s">
        <v>1042</v>
      </c>
      <c r="Z117" t="s">
        <v>1039</v>
      </c>
      <c r="AA117" t="s">
        <v>1039</v>
      </c>
      <c r="AB117" t="s">
        <v>1039</v>
      </c>
      <c r="AC117" t="s">
        <v>1039</v>
      </c>
      <c r="AD117" t="s">
        <v>1039</v>
      </c>
      <c r="AE117" t="s">
        <v>1039</v>
      </c>
      <c r="AF117" t="s">
        <v>1039</v>
      </c>
      <c r="AG117" t="s">
        <v>1039</v>
      </c>
      <c r="AH117" t="s">
        <v>1039</v>
      </c>
      <c r="AI117" t="s">
        <v>1039</v>
      </c>
      <c r="AJ117" t="s">
        <v>1039</v>
      </c>
      <c r="AK117" t="s">
        <v>1039</v>
      </c>
      <c r="AL117" t="s">
        <v>1039</v>
      </c>
      <c r="AM117" t="s">
        <v>1039</v>
      </c>
      <c r="AN117" t="s">
        <v>1039</v>
      </c>
      <c r="AO117" t="s">
        <v>1039</v>
      </c>
      <c r="AP117" t="s">
        <v>1039</v>
      </c>
      <c r="AQ117" t="s">
        <v>1039</v>
      </c>
    </row>
    <row r="118" spans="1:43" x14ac:dyDescent="0.25">
      <c r="A118">
        <v>186</v>
      </c>
      <c r="B118">
        <f>VLOOKUP(A118,[1]Hoja1!$A$1:$BE$648,13,FALSE)</f>
        <v>7709238</v>
      </c>
      <c r="C118" t="s">
        <v>138</v>
      </c>
      <c r="F118" t="str">
        <f>VLOOKUP($A118,[1]Hoja1!$A$1:$BE$648,30,FALSE)</f>
        <v>Escudo bordado baja visibilidad para brazo del Cuerpo de Instructores del Instituto Universitario de Seguridad Pública.</v>
      </c>
      <c r="G118">
        <f>VLOOKUP($A118,[1]Hoja1!$A$1:$BE$648,31,FALSE)</f>
        <v>0</v>
      </c>
      <c r="H118" t="s">
        <v>553</v>
      </c>
      <c r="I118" t="s">
        <v>659</v>
      </c>
      <c r="K118" s="3" t="str">
        <f>VLOOKUP($A118,[1]Hoja1!$A$1:$BE$648,32,FALSE)</f>
        <v>IUSP,Baja Visibilidad,I.U.S.P.,Instructores</v>
      </c>
      <c r="L118" s="3">
        <f>VLOOKUP($A118,[1]Hoja1!$A$1:$BE$648,56,FALSE)</f>
        <v>0</v>
      </c>
      <c r="M118" s="3" t="str">
        <f>VLOOKUP($A118,[1]Hoja1!$A$1:$BE$648,43,FALSE)</f>
        <v>http://rerda.com/img/p/8/7/0/870.jpg</v>
      </c>
      <c r="N118" s="3">
        <f>VLOOKUP($A118,[1]Hoja1!$A$1:$BE$648,24,FALSE)</f>
        <v>0</v>
      </c>
      <c r="O118">
        <v>5</v>
      </c>
      <c r="P118">
        <v>5</v>
      </c>
      <c r="Q118">
        <v>5</v>
      </c>
      <c r="R118">
        <v>0.1</v>
      </c>
      <c r="S118" t="s">
        <v>1039</v>
      </c>
      <c r="T118" t="s">
        <v>1225</v>
      </c>
      <c r="U118" t="s">
        <v>1226</v>
      </c>
      <c r="V118" t="s">
        <v>1040</v>
      </c>
      <c r="W118" t="s">
        <v>1213</v>
      </c>
      <c r="X118" t="s">
        <v>1227</v>
      </c>
      <c r="Y118" t="s">
        <v>1227</v>
      </c>
      <c r="Z118" t="s">
        <v>1060</v>
      </c>
      <c r="AA118" t="s">
        <v>1039</v>
      </c>
      <c r="AB118" t="s">
        <v>1039</v>
      </c>
      <c r="AC118" t="s">
        <v>1039</v>
      </c>
      <c r="AD118" t="s">
        <v>1039</v>
      </c>
      <c r="AE118" t="s">
        <v>1039</v>
      </c>
      <c r="AF118" t="s">
        <v>1039</v>
      </c>
      <c r="AG118" t="s">
        <v>1039</v>
      </c>
      <c r="AH118" t="s">
        <v>1039</v>
      </c>
      <c r="AI118" t="s">
        <v>1039</v>
      </c>
      <c r="AJ118" t="s">
        <v>1039</v>
      </c>
      <c r="AK118" t="s">
        <v>1039</v>
      </c>
      <c r="AL118" t="s">
        <v>1039</v>
      </c>
      <c r="AM118" t="s">
        <v>1039</v>
      </c>
      <c r="AN118" t="s">
        <v>1039</v>
      </c>
      <c r="AO118" t="s">
        <v>1039</v>
      </c>
      <c r="AP118" t="s">
        <v>1039</v>
      </c>
      <c r="AQ118" t="s">
        <v>1039</v>
      </c>
    </row>
    <row r="119" spans="1:43" x14ac:dyDescent="0.25">
      <c r="A119">
        <v>178</v>
      </c>
      <c r="B119">
        <f>VLOOKUP(A119,[1]Hoja1!$A$1:$BE$648,13,FALSE)</f>
        <v>7709572</v>
      </c>
      <c r="C119" t="s">
        <v>133</v>
      </c>
      <c r="F119">
        <f>VLOOKUP($A119,[1]Hoja1!$A$1:$BE$648,30,FALSE)</f>
        <v>0</v>
      </c>
      <c r="G119">
        <f>VLOOKUP($A119,[1]Hoja1!$A$1:$BE$648,31,FALSE)</f>
        <v>0</v>
      </c>
      <c r="H119" t="s">
        <v>553</v>
      </c>
      <c r="I119" t="s">
        <v>659</v>
      </c>
      <c r="K119" s="3" t="str">
        <f>VLOOKUP($A119,[1]Hoja1!$A$1:$BE$648,32,FALSE)</f>
        <v>Policía,Bomberos</v>
      </c>
      <c r="L119" s="3">
        <f>VLOOKUP($A119,[1]Hoja1!$A$1:$BE$648,56,FALSE)</f>
        <v>297.52</v>
      </c>
      <c r="M119" s="3" t="str">
        <f>VLOOKUP($A119,[1]Hoja1!$A$1:$BE$648,43,FALSE)</f>
        <v>http://rerda.com/img/p/8/5/5/855.jpg</v>
      </c>
      <c r="N119" s="3">
        <f>VLOOKUP($A119,[1]Hoja1!$A$1:$BE$648,24,FALSE)</f>
        <v>5</v>
      </c>
      <c r="O119">
        <v>5</v>
      </c>
      <c r="P119">
        <v>5</v>
      </c>
      <c r="Q119">
        <v>5</v>
      </c>
      <c r="R119">
        <v>0.1</v>
      </c>
      <c r="S119" t="s">
        <v>1039</v>
      </c>
      <c r="T119" t="s">
        <v>1039</v>
      </c>
      <c r="U119" t="s">
        <v>1232</v>
      </c>
      <c r="V119" t="s">
        <v>1040</v>
      </c>
      <c r="W119" t="s">
        <v>1224</v>
      </c>
      <c r="X119" t="s">
        <v>1042</v>
      </c>
      <c r="Y119" t="s">
        <v>1088</v>
      </c>
      <c r="Z119" t="s">
        <v>1060</v>
      </c>
      <c r="AA119" t="s">
        <v>1039</v>
      </c>
      <c r="AB119" t="s">
        <v>1039</v>
      </c>
      <c r="AC119" t="s">
        <v>1039</v>
      </c>
      <c r="AD119" t="s">
        <v>1039</v>
      </c>
      <c r="AE119" t="s">
        <v>1039</v>
      </c>
      <c r="AF119" t="s">
        <v>1039</v>
      </c>
      <c r="AG119" t="s">
        <v>1039</v>
      </c>
      <c r="AH119" t="s">
        <v>1039</v>
      </c>
      <c r="AI119" t="s">
        <v>1039</v>
      </c>
      <c r="AJ119" t="s">
        <v>1039</v>
      </c>
      <c r="AK119" t="s">
        <v>1039</v>
      </c>
      <c r="AL119" t="s">
        <v>1039</v>
      </c>
      <c r="AM119" t="s">
        <v>1039</v>
      </c>
      <c r="AN119" t="s">
        <v>1039</v>
      </c>
      <c r="AO119" t="s">
        <v>1039</v>
      </c>
      <c r="AP119" t="s">
        <v>1039</v>
      </c>
      <c r="AQ119" t="s">
        <v>1039</v>
      </c>
    </row>
    <row r="120" spans="1:43" x14ac:dyDescent="0.25">
      <c r="A120">
        <v>188</v>
      </c>
      <c r="B120">
        <f>VLOOKUP(A120,[1]Hoja1!$A$1:$BE$648,13,FALSE)</f>
        <v>7709459</v>
      </c>
      <c r="C120" t="s">
        <v>140</v>
      </c>
      <c r="F120" t="str">
        <f>VLOOKUP($A120,[1]Hoja1!$A$1:$BE$648,30,FALSE)</f>
        <v>Escudo bordado para el brazo de Gendarmería Nacional.</v>
      </c>
      <c r="G120">
        <f>VLOOKUP($A120,[1]Hoja1!$A$1:$BE$648,31,FALSE)</f>
        <v>0</v>
      </c>
      <c r="H120" t="s">
        <v>553</v>
      </c>
      <c r="I120" t="s">
        <v>659</v>
      </c>
      <c r="K120" s="3" t="str">
        <f>VLOOKUP($A120,[1]Hoja1!$A$1:$BE$648,32,FALSE)</f>
        <v>Gendarmería</v>
      </c>
      <c r="L120" s="3">
        <f>VLOOKUP($A120,[1]Hoja1!$A$1:$BE$648,56,FALSE)</f>
        <v>351.6</v>
      </c>
      <c r="M120" s="3" t="str">
        <f>VLOOKUP($A120,[1]Hoja1!$A$1:$BE$648,43,FALSE)</f>
        <v>http://rerda.com/img/p/8/7/2/872.jpg</v>
      </c>
      <c r="N120" s="3">
        <f>VLOOKUP($A120,[1]Hoja1!$A$1:$BE$648,24,FALSE)</f>
        <v>0</v>
      </c>
      <c r="O120">
        <v>5</v>
      </c>
      <c r="P120">
        <v>5</v>
      </c>
      <c r="Q120">
        <v>5</v>
      </c>
      <c r="R120">
        <v>0.1</v>
      </c>
      <c r="S120" t="s">
        <v>1039</v>
      </c>
      <c r="T120" t="s">
        <v>1039</v>
      </c>
      <c r="U120" t="s">
        <v>1233</v>
      </c>
      <c r="V120" t="s">
        <v>1040</v>
      </c>
      <c r="W120" t="s">
        <v>1224</v>
      </c>
      <c r="X120" t="s">
        <v>1214</v>
      </c>
      <c r="Y120" t="s">
        <v>1234</v>
      </c>
      <c r="Z120" t="s">
        <v>1220</v>
      </c>
      <c r="AA120" t="s">
        <v>1039</v>
      </c>
      <c r="AB120" t="s">
        <v>1039</v>
      </c>
      <c r="AC120" t="s">
        <v>1039</v>
      </c>
      <c r="AD120" t="s">
        <v>1039</v>
      </c>
      <c r="AE120" t="s">
        <v>1039</v>
      </c>
      <c r="AF120" t="s">
        <v>1039</v>
      </c>
      <c r="AG120" t="s">
        <v>1039</v>
      </c>
      <c r="AH120" t="s">
        <v>1039</v>
      </c>
      <c r="AI120" t="s">
        <v>1039</v>
      </c>
      <c r="AJ120" t="s">
        <v>1039</v>
      </c>
      <c r="AK120" t="s">
        <v>1039</v>
      </c>
      <c r="AL120" t="s">
        <v>1039</v>
      </c>
      <c r="AM120" t="s">
        <v>1039</v>
      </c>
      <c r="AN120" t="s">
        <v>1039</v>
      </c>
      <c r="AO120" t="s">
        <v>1039</v>
      </c>
      <c r="AP120" t="s">
        <v>1039</v>
      </c>
      <c r="AQ120" t="s">
        <v>1039</v>
      </c>
    </row>
    <row r="121" spans="1:43" x14ac:dyDescent="0.25">
      <c r="A121">
        <v>159</v>
      </c>
      <c r="B121">
        <f>VLOOKUP(A121,[1]Hoja1!$A$1:$BE$648,13,FALSE)</f>
        <v>7709360</v>
      </c>
      <c r="C121" t="s">
        <v>117</v>
      </c>
      <c r="F121">
        <f>VLOOKUP($A121,[1]Hoja1!$A$1:$BE$648,30,FALSE)</f>
        <v>0</v>
      </c>
      <c r="G121">
        <f>VLOOKUP($A121,[1]Hoja1!$A$1:$BE$648,31,FALSE)</f>
        <v>0</v>
      </c>
      <c r="H121" t="s">
        <v>553</v>
      </c>
      <c r="I121" t="s">
        <v>659</v>
      </c>
      <c r="K121" s="3" t="str">
        <f>VLOOKUP($A121,[1]Hoja1!$A$1:$BE$648,32,FALSE)</f>
        <v>Penitenciaría</v>
      </c>
      <c r="L121" s="3">
        <f>VLOOKUP($A121,[1]Hoja1!$A$1:$BE$648,56,FALSE)</f>
        <v>405.67</v>
      </c>
      <c r="M121" s="3" t="str">
        <f>VLOOKUP($A121,[1]Hoja1!$A$1:$BE$648,43,FALSE)</f>
        <v>http://rerda.com/img/p/6/8/4/684.jpg</v>
      </c>
      <c r="N121" s="3">
        <f>VLOOKUP($A121,[1]Hoja1!$A$1:$BE$648,24,FALSE)</f>
        <v>0</v>
      </c>
      <c r="O121">
        <v>5</v>
      </c>
      <c r="P121">
        <v>5</v>
      </c>
      <c r="Q121">
        <v>5</v>
      </c>
      <c r="R121">
        <v>0.1</v>
      </c>
      <c r="S121" t="s">
        <v>1039</v>
      </c>
      <c r="T121" t="s">
        <v>1192</v>
      </c>
      <c r="U121" t="s">
        <v>1235</v>
      </c>
      <c r="V121" t="s">
        <v>1039</v>
      </c>
      <c r="W121" t="s">
        <v>1229</v>
      </c>
      <c r="X121" t="s">
        <v>1236</v>
      </c>
      <c r="Y121" t="s">
        <v>1237</v>
      </c>
      <c r="Z121" t="s">
        <v>1220</v>
      </c>
      <c r="AA121" t="s">
        <v>1039</v>
      </c>
      <c r="AB121" t="s">
        <v>1039</v>
      </c>
      <c r="AC121" t="s">
        <v>1039</v>
      </c>
      <c r="AD121" t="s">
        <v>1039</v>
      </c>
      <c r="AE121" t="s">
        <v>1039</v>
      </c>
      <c r="AF121" t="s">
        <v>1039</v>
      </c>
      <c r="AG121" t="s">
        <v>1039</v>
      </c>
      <c r="AH121" t="s">
        <v>1039</v>
      </c>
      <c r="AI121" t="s">
        <v>1039</v>
      </c>
      <c r="AJ121" t="s">
        <v>1039</v>
      </c>
      <c r="AK121" t="s">
        <v>1039</v>
      </c>
      <c r="AL121" t="s">
        <v>1039</v>
      </c>
      <c r="AM121" t="s">
        <v>1039</v>
      </c>
      <c r="AN121" t="s">
        <v>1039</v>
      </c>
      <c r="AO121" t="s">
        <v>1039</v>
      </c>
      <c r="AP121" t="s">
        <v>1039</v>
      </c>
      <c r="AQ121" t="s">
        <v>1039</v>
      </c>
    </row>
    <row r="122" spans="1:43" x14ac:dyDescent="0.25">
      <c r="A122">
        <v>154</v>
      </c>
      <c r="B122">
        <f>VLOOKUP(A122,[1]Hoja1!$A$1:$BE$648,13,FALSE)</f>
        <v>7709103</v>
      </c>
      <c r="C122" t="s">
        <v>112</v>
      </c>
      <c r="F122" t="str">
        <f>VLOOKUP($A122,[1]Hoja1!$A$1:$BE$648,30,FALSE)</f>
        <v>Escudo para brazo del Grupo Especial de Seguridad de la Policía de Mendoza.</v>
      </c>
      <c r="G122">
        <f>VLOOKUP($A122,[1]Hoja1!$A$1:$BE$648,31,FALSE)</f>
        <v>0</v>
      </c>
      <c r="H122" t="s">
        <v>553</v>
      </c>
      <c r="I122" t="s">
        <v>659</v>
      </c>
      <c r="K122" s="3" t="str">
        <f>VLOOKUP($A122,[1]Hoja1!$A$1:$BE$648,32,FALSE)</f>
        <v>Policía,GES,Grupo Especial de Seguirdad,G.E.S.</v>
      </c>
      <c r="L122" s="3">
        <f>VLOOKUP($A122,[1]Hoja1!$A$1:$BE$648,56,FALSE)</f>
        <v>378.63</v>
      </c>
      <c r="M122" s="3" t="str">
        <f>VLOOKUP($A122,[1]Hoja1!$A$1:$BE$648,43,FALSE)</f>
        <v>http://rerda.com/img/p/6/7/9/679.jpg</v>
      </c>
      <c r="N122" s="3">
        <f>VLOOKUP($A122,[1]Hoja1!$A$1:$BE$648,24,FALSE)</f>
        <v>7</v>
      </c>
      <c r="O122">
        <v>5</v>
      </c>
      <c r="P122">
        <v>5</v>
      </c>
      <c r="Q122">
        <v>5</v>
      </c>
      <c r="R122">
        <v>0.1</v>
      </c>
      <c r="S122" t="s">
        <v>1039</v>
      </c>
      <c r="T122" t="s">
        <v>1238</v>
      </c>
      <c r="U122" t="s">
        <v>1197</v>
      </c>
      <c r="V122" t="s">
        <v>1039</v>
      </c>
      <c r="W122" t="s">
        <v>1229</v>
      </c>
      <c r="X122" t="s">
        <v>1239</v>
      </c>
      <c r="Y122" t="s">
        <v>1240</v>
      </c>
      <c r="Z122" t="s">
        <v>1060</v>
      </c>
      <c r="AA122" t="s">
        <v>1039</v>
      </c>
      <c r="AB122" t="s">
        <v>1039</v>
      </c>
      <c r="AC122" t="s">
        <v>1039</v>
      </c>
      <c r="AD122" t="s">
        <v>1039</v>
      </c>
      <c r="AE122" t="s">
        <v>1039</v>
      </c>
      <c r="AF122" t="s">
        <v>1039</v>
      </c>
      <c r="AG122" t="s">
        <v>1039</v>
      </c>
      <c r="AH122" t="s">
        <v>1039</v>
      </c>
      <c r="AI122" t="s">
        <v>1039</v>
      </c>
      <c r="AJ122" t="s">
        <v>1039</v>
      </c>
      <c r="AK122" t="s">
        <v>1039</v>
      </c>
      <c r="AL122" t="s">
        <v>1039</v>
      </c>
      <c r="AM122" t="s">
        <v>1039</v>
      </c>
      <c r="AN122" t="s">
        <v>1039</v>
      </c>
      <c r="AO122" t="s">
        <v>1039</v>
      </c>
      <c r="AP122" t="s">
        <v>1039</v>
      </c>
      <c r="AQ122" t="s">
        <v>1039</v>
      </c>
    </row>
    <row r="123" spans="1:43" x14ac:dyDescent="0.25">
      <c r="A123">
        <v>155</v>
      </c>
      <c r="B123">
        <f>VLOOKUP(A123,[1]Hoja1!$A$1:$BE$648,13,FALSE)</f>
        <v>7709158</v>
      </c>
      <c r="C123" t="s">
        <v>113</v>
      </c>
      <c r="F123" t="str">
        <f>VLOOKUP($A123,[1]Hoja1!$A$1:$BE$648,30,FALSE)</f>
        <v>Escudo bordado para brazo de la Infantería de Mendoza.</v>
      </c>
      <c r="G123" t="str">
        <f>VLOOKUP($A123,[1]Hoja1!$A$1:$BE$648,31,FALSE)</f>
        <v xml:space="preserve"> Leyenda:  Un trabajo de Valientes todo lo vence.</v>
      </c>
      <c r="H123" t="s">
        <v>553</v>
      </c>
      <c r="I123" t="s">
        <v>659</v>
      </c>
      <c r="K123" s="3" t="str">
        <f>VLOOKUP($A123,[1]Hoja1!$A$1:$BE$648,32,FALSE)</f>
        <v>Policía,Infantería</v>
      </c>
      <c r="L123" s="3">
        <f>VLOOKUP($A123,[1]Hoja1!$A$1:$BE$648,56,FALSE)</f>
        <v>470.59</v>
      </c>
      <c r="M123" s="3" t="str">
        <f>VLOOKUP($A123,[1]Hoja1!$A$1:$BE$648,43,FALSE)</f>
        <v>http://rerda.com/img/p/6/8/0/680.jpg</v>
      </c>
      <c r="N123" s="3">
        <f>VLOOKUP($A123,[1]Hoja1!$A$1:$BE$648,24,FALSE)</f>
        <v>42</v>
      </c>
      <c r="O123">
        <v>5</v>
      </c>
      <c r="P123">
        <v>5</v>
      </c>
      <c r="Q123">
        <v>5</v>
      </c>
      <c r="R123">
        <v>0.1</v>
      </c>
      <c r="S123" t="s">
        <v>1039</v>
      </c>
      <c r="T123" t="s">
        <v>1241</v>
      </c>
      <c r="U123" t="s">
        <v>1242</v>
      </c>
      <c r="V123" t="s">
        <v>1039</v>
      </c>
      <c r="W123" t="s">
        <v>1229</v>
      </c>
      <c r="X123" t="s">
        <v>1243</v>
      </c>
      <c r="Y123" t="s">
        <v>1237</v>
      </c>
      <c r="Z123" t="s">
        <v>1220</v>
      </c>
      <c r="AA123" t="s">
        <v>1039</v>
      </c>
      <c r="AB123" t="s">
        <v>1039</v>
      </c>
      <c r="AC123" t="s">
        <v>1039</v>
      </c>
      <c r="AD123" t="s">
        <v>1039</v>
      </c>
      <c r="AE123" t="s">
        <v>1039</v>
      </c>
      <c r="AF123" t="s">
        <v>1039</v>
      </c>
      <c r="AG123" t="s">
        <v>1039</v>
      </c>
      <c r="AH123" t="s">
        <v>1039</v>
      </c>
      <c r="AI123" t="s">
        <v>1039</v>
      </c>
      <c r="AJ123" t="s">
        <v>1039</v>
      </c>
      <c r="AK123" t="s">
        <v>1039</v>
      </c>
      <c r="AL123" t="s">
        <v>1039</v>
      </c>
      <c r="AM123" t="s">
        <v>1039</v>
      </c>
      <c r="AN123" t="s">
        <v>1039</v>
      </c>
      <c r="AO123" t="s">
        <v>1039</v>
      </c>
      <c r="AP123" t="s">
        <v>1039</v>
      </c>
      <c r="AQ123" t="s">
        <v>1039</v>
      </c>
    </row>
    <row r="124" spans="1:43" x14ac:dyDescent="0.25">
      <c r="A124">
        <v>156</v>
      </c>
      <c r="B124">
        <f>VLOOKUP(A124,[1]Hoja1!$A$1:$BE$648,13,FALSE)</f>
        <v>7709625</v>
      </c>
      <c r="C124" t="s">
        <v>114</v>
      </c>
      <c r="F124">
        <f>VLOOKUP($A124,[1]Hoja1!$A$1:$BE$648,30,FALSE)</f>
        <v>0</v>
      </c>
      <c r="G124" t="str">
        <f>VLOOKUP($A124,[1]Hoja1!$A$1:$BE$648,31,FALSE)</f>
        <v xml:space="preserve"> Leyenda:  Un trabajo de Valientes todo lo vence.</v>
      </c>
      <c r="H124" t="s">
        <v>553</v>
      </c>
      <c r="I124" t="s">
        <v>659</v>
      </c>
      <c r="K124" s="3" t="str">
        <f>VLOOKUP($A124,[1]Hoja1!$A$1:$BE$648,32,FALSE)</f>
        <v>Infantería,Baja Visibilidad</v>
      </c>
      <c r="L124" s="3">
        <f>VLOOKUP($A124,[1]Hoja1!$A$1:$BE$648,56,FALSE)</f>
        <v>421.03</v>
      </c>
      <c r="M124" s="3" t="str">
        <f>VLOOKUP($A124,[1]Hoja1!$A$1:$BE$648,43,FALSE)</f>
        <v>http://rerda.com/img/p/6/8/1/681.jpg</v>
      </c>
      <c r="N124" s="3">
        <f>VLOOKUP($A124,[1]Hoja1!$A$1:$BE$648,24,FALSE)</f>
        <v>80</v>
      </c>
      <c r="O124">
        <v>5</v>
      </c>
      <c r="P124">
        <v>5</v>
      </c>
      <c r="Q124">
        <v>5</v>
      </c>
      <c r="R124">
        <v>0.1</v>
      </c>
      <c r="S124" t="s">
        <v>1039</v>
      </c>
      <c r="T124" t="s">
        <v>1244</v>
      </c>
      <c r="U124" t="s">
        <v>1242</v>
      </c>
      <c r="V124" t="s">
        <v>1040</v>
      </c>
      <c r="W124" t="s">
        <v>1245</v>
      </c>
      <c r="X124" t="s">
        <v>1243</v>
      </c>
      <c r="Y124" t="s">
        <v>1237</v>
      </c>
      <c r="Z124" t="s">
        <v>1220</v>
      </c>
      <c r="AA124" t="s">
        <v>1039</v>
      </c>
      <c r="AB124" t="s">
        <v>1039</v>
      </c>
      <c r="AC124" t="s">
        <v>1039</v>
      </c>
      <c r="AD124" t="s">
        <v>1039</v>
      </c>
      <c r="AE124" t="s">
        <v>1039</v>
      </c>
      <c r="AF124" t="s">
        <v>1039</v>
      </c>
      <c r="AG124" t="s">
        <v>1039</v>
      </c>
      <c r="AH124" t="s">
        <v>1039</v>
      </c>
      <c r="AI124" t="s">
        <v>1039</v>
      </c>
      <c r="AJ124" t="s">
        <v>1039</v>
      </c>
      <c r="AK124" t="s">
        <v>1039</v>
      </c>
      <c r="AL124" t="s">
        <v>1039</v>
      </c>
      <c r="AM124" t="s">
        <v>1039</v>
      </c>
      <c r="AN124" t="s">
        <v>1039</v>
      </c>
      <c r="AO124" t="s">
        <v>1039</v>
      </c>
      <c r="AP124" t="s">
        <v>1039</v>
      </c>
      <c r="AQ124" t="s">
        <v>1039</v>
      </c>
    </row>
    <row r="125" spans="1:43" x14ac:dyDescent="0.25">
      <c r="A125">
        <v>164</v>
      </c>
      <c r="B125">
        <f>VLOOKUP(A125,[1]Hoja1!$A$1:$BE$648,13,FALSE)</f>
        <v>7709600</v>
      </c>
      <c r="C125" t="s">
        <v>122</v>
      </c>
      <c r="F125">
        <f>VLOOKUP($A125,[1]Hoja1!$A$1:$BE$648,30,FALSE)</f>
        <v>0</v>
      </c>
      <c r="G125">
        <f>VLOOKUP($A125,[1]Hoja1!$A$1:$BE$648,31,FALSE)</f>
        <v>0</v>
      </c>
      <c r="H125" t="s">
        <v>553</v>
      </c>
      <c r="I125" t="s">
        <v>659</v>
      </c>
      <c r="K125" s="3" t="str">
        <f>VLOOKUP($A125,[1]Hoja1!$A$1:$BE$648,32,FALSE)</f>
        <v>Penitenciaría</v>
      </c>
      <c r="L125" s="3">
        <f>VLOOKUP($A125,[1]Hoja1!$A$1:$BE$648,56,FALSE)</f>
        <v>345.18</v>
      </c>
      <c r="M125" s="3" t="str">
        <f>VLOOKUP($A125,[1]Hoja1!$A$1:$BE$648,43,FALSE)</f>
        <v>http://rerda.com/img/p/6/8/9/689.jpg</v>
      </c>
      <c r="N125" s="3">
        <f>VLOOKUP($A125,[1]Hoja1!$A$1:$BE$648,24,FALSE)</f>
        <v>10</v>
      </c>
      <c r="O125">
        <v>5</v>
      </c>
      <c r="P125">
        <v>5</v>
      </c>
      <c r="Q125">
        <v>5</v>
      </c>
      <c r="R125">
        <v>0.1</v>
      </c>
      <c r="S125" t="s">
        <v>1039</v>
      </c>
      <c r="T125" t="s">
        <v>1246</v>
      </c>
      <c r="U125" t="s">
        <v>1247</v>
      </c>
      <c r="V125" t="s">
        <v>1039</v>
      </c>
      <c r="W125" t="s">
        <v>1229</v>
      </c>
      <c r="X125" t="s">
        <v>1096</v>
      </c>
      <c r="Y125" t="s">
        <v>1248</v>
      </c>
      <c r="Z125" t="s">
        <v>1060</v>
      </c>
      <c r="AA125" t="s">
        <v>1039</v>
      </c>
      <c r="AB125" t="s">
        <v>1039</v>
      </c>
      <c r="AC125" t="s">
        <v>1039</v>
      </c>
      <c r="AD125" t="s">
        <v>1039</v>
      </c>
      <c r="AE125" t="s">
        <v>1039</v>
      </c>
      <c r="AF125" t="s">
        <v>1039</v>
      </c>
      <c r="AG125" t="s">
        <v>1039</v>
      </c>
      <c r="AH125" t="s">
        <v>1039</v>
      </c>
      <c r="AI125" t="s">
        <v>1039</v>
      </c>
      <c r="AJ125" t="s">
        <v>1039</v>
      </c>
      <c r="AK125" t="s">
        <v>1039</v>
      </c>
      <c r="AL125" t="s">
        <v>1039</v>
      </c>
      <c r="AM125" t="s">
        <v>1039</v>
      </c>
      <c r="AN125" t="s">
        <v>1039</v>
      </c>
      <c r="AO125" t="s">
        <v>1039</v>
      </c>
      <c r="AP125" t="s">
        <v>1039</v>
      </c>
      <c r="AQ125" t="s">
        <v>1039</v>
      </c>
    </row>
    <row r="126" spans="1:43" x14ac:dyDescent="0.25">
      <c r="A126">
        <v>184</v>
      </c>
      <c r="B126">
        <f>VLOOKUP(A126,[1]Hoja1!$A$1:$BE$648,13,FALSE)</f>
        <v>7709138</v>
      </c>
      <c r="C126" t="s">
        <v>137</v>
      </c>
      <c r="F126">
        <f>VLOOKUP($A126,[1]Hoja1!$A$1:$BE$648,30,FALSE)</f>
        <v>0</v>
      </c>
      <c r="G126">
        <f>VLOOKUP($A126,[1]Hoja1!$A$1:$BE$648,31,FALSE)</f>
        <v>0</v>
      </c>
      <c r="H126" t="s">
        <v>553</v>
      </c>
      <c r="I126" t="s">
        <v>659</v>
      </c>
      <c r="K126" s="3" t="str">
        <f>VLOOKUP($A126,[1]Hoja1!$A$1:$BE$648,32,FALSE)</f>
        <v>IUSP,I.U.S.P.</v>
      </c>
      <c r="L126" s="3">
        <f>VLOOKUP($A126,[1]Hoja1!$A$1:$BE$648,56,FALSE)</f>
        <v>363.68</v>
      </c>
      <c r="M126" s="3" t="str">
        <f>VLOOKUP($A126,[1]Hoja1!$A$1:$BE$648,43,FALSE)</f>
        <v>http://rerda.com/img/p/8/6/1/861.jpg</v>
      </c>
      <c r="N126" s="3">
        <f>VLOOKUP($A126,[1]Hoja1!$A$1:$BE$648,24,FALSE)</f>
        <v>116</v>
      </c>
      <c r="O126">
        <v>5</v>
      </c>
      <c r="P126">
        <v>5</v>
      </c>
      <c r="Q126">
        <v>5</v>
      </c>
      <c r="R126">
        <v>0.1</v>
      </c>
      <c r="S126" t="s">
        <v>1039</v>
      </c>
      <c r="T126" t="s">
        <v>1249</v>
      </c>
      <c r="U126" t="s">
        <v>1250</v>
      </c>
      <c r="V126" t="s">
        <v>1040</v>
      </c>
      <c r="W126" t="s">
        <v>1224</v>
      </c>
      <c r="X126" t="s">
        <v>1251</v>
      </c>
      <c r="Y126" t="s">
        <v>1062</v>
      </c>
      <c r="Z126" t="s">
        <v>1220</v>
      </c>
      <c r="AA126" t="s">
        <v>1039</v>
      </c>
      <c r="AB126" t="s">
        <v>1039</v>
      </c>
      <c r="AC126" t="s">
        <v>1039</v>
      </c>
      <c r="AD126" t="s">
        <v>1039</v>
      </c>
      <c r="AE126" t="s">
        <v>1039</v>
      </c>
      <c r="AF126" t="s">
        <v>1039</v>
      </c>
      <c r="AG126" t="s">
        <v>1039</v>
      </c>
      <c r="AH126" t="s">
        <v>1039</v>
      </c>
      <c r="AI126" t="s">
        <v>1039</v>
      </c>
      <c r="AJ126" t="s">
        <v>1039</v>
      </c>
      <c r="AK126" t="s">
        <v>1039</v>
      </c>
      <c r="AL126" t="s">
        <v>1039</v>
      </c>
      <c r="AM126" t="s">
        <v>1039</v>
      </c>
      <c r="AN126" t="s">
        <v>1039</v>
      </c>
      <c r="AO126" t="s">
        <v>1039</v>
      </c>
      <c r="AP126" t="s">
        <v>1039</v>
      </c>
      <c r="AQ126" t="s">
        <v>1039</v>
      </c>
    </row>
    <row r="127" spans="1:43" x14ac:dyDescent="0.25">
      <c r="A127">
        <v>168</v>
      </c>
      <c r="B127">
        <f>VLOOKUP(A127,[1]Hoja1!$A$1:$BE$648,13,FALSE)</f>
        <v>7709041</v>
      </c>
      <c r="C127" t="s">
        <v>125</v>
      </c>
      <c r="F127">
        <f>VLOOKUP($A127,[1]Hoja1!$A$1:$BE$648,30,FALSE)</f>
        <v>0</v>
      </c>
      <c r="G127">
        <f>VLOOKUP($A127,[1]Hoja1!$A$1:$BE$648,31,FALSE)</f>
        <v>0</v>
      </c>
      <c r="H127" t="s">
        <v>553</v>
      </c>
      <c r="I127" t="s">
        <v>659</v>
      </c>
      <c r="K127" s="3">
        <f>VLOOKUP($A127,[1]Hoja1!$A$1:$BE$648,32,FALSE)</f>
        <v>0</v>
      </c>
      <c r="L127" s="3">
        <f>VLOOKUP($A127,[1]Hoja1!$A$1:$BE$648,56,FALSE)</f>
        <v>446.34</v>
      </c>
      <c r="M127" s="3" t="str">
        <f>VLOOKUP($A127,[1]Hoja1!$A$1:$BE$648,43,FALSE)</f>
        <v>http://rerda.com/img/p/6/9/3/693.jpg</v>
      </c>
      <c r="N127" s="3">
        <f>VLOOKUP($A127,[1]Hoja1!$A$1:$BE$648,24,FALSE)</f>
        <v>5</v>
      </c>
      <c r="O127">
        <v>5</v>
      </c>
      <c r="P127">
        <v>5</v>
      </c>
      <c r="Q127">
        <v>5</v>
      </c>
      <c r="R127">
        <v>0.1</v>
      </c>
      <c r="S127" t="s">
        <v>1039</v>
      </c>
      <c r="T127" t="s">
        <v>1252</v>
      </c>
      <c r="U127" t="s">
        <v>1039</v>
      </c>
      <c r="V127" t="s">
        <v>1040</v>
      </c>
      <c r="W127" t="s">
        <v>1224</v>
      </c>
      <c r="X127" t="s">
        <v>1044</v>
      </c>
      <c r="Y127" t="s">
        <v>1165</v>
      </c>
      <c r="Z127" t="s">
        <v>1060</v>
      </c>
      <c r="AA127" t="s">
        <v>1039</v>
      </c>
      <c r="AB127" t="s">
        <v>1039</v>
      </c>
      <c r="AC127" t="s">
        <v>1039</v>
      </c>
      <c r="AD127" t="s">
        <v>1039</v>
      </c>
      <c r="AE127" t="s">
        <v>1039</v>
      </c>
      <c r="AF127" t="s">
        <v>1039</v>
      </c>
      <c r="AG127" t="s">
        <v>1039</v>
      </c>
      <c r="AH127" t="s">
        <v>1039</v>
      </c>
      <c r="AI127" t="s">
        <v>1039</v>
      </c>
      <c r="AJ127" t="s">
        <v>1039</v>
      </c>
      <c r="AK127" t="s">
        <v>1039</v>
      </c>
      <c r="AL127" t="s">
        <v>1039</v>
      </c>
      <c r="AM127" t="s">
        <v>1039</v>
      </c>
      <c r="AN127" t="s">
        <v>1039</v>
      </c>
      <c r="AO127" t="s">
        <v>1039</v>
      </c>
      <c r="AP127" t="s">
        <v>1039</v>
      </c>
      <c r="AQ127" t="s">
        <v>1039</v>
      </c>
    </row>
    <row r="128" spans="1:43" x14ac:dyDescent="0.25">
      <c r="A128">
        <v>179</v>
      </c>
      <c r="B128">
        <f>VLOOKUP(A128,[1]Hoja1!$A$1:$BE$648,13,FALSE)</f>
        <v>7709245</v>
      </c>
      <c r="C128" t="s">
        <v>134</v>
      </c>
      <c r="F128" t="str">
        <f>VLOOKUP($A128,[1]Hoja1!$A$1:$BE$648,30,FALSE)</f>
        <v>Escudo para el pesonal jerárquico de la Policía de Mendoza: Oficiales, Jefes y Superiores.</v>
      </c>
      <c r="G128">
        <f>VLOOKUP($A128,[1]Hoja1!$A$1:$BE$648,31,FALSE)</f>
        <v>0</v>
      </c>
      <c r="H128" t="s">
        <v>553</v>
      </c>
      <c r="I128" t="s">
        <v>659</v>
      </c>
      <c r="K128" s="3" t="str">
        <f>VLOOKUP($A128,[1]Hoja1!$A$1:$BE$648,32,FALSE)</f>
        <v>Policía</v>
      </c>
      <c r="L128" s="3">
        <f>VLOOKUP($A128,[1]Hoja1!$A$1:$BE$648,56,FALSE)</f>
        <v>411.63</v>
      </c>
      <c r="M128" s="3" t="str">
        <f>VLOOKUP($A128,[1]Hoja1!$A$1:$BE$648,43,FALSE)</f>
        <v>http://rerda.com/img/p/8/5/6/856.jpg</v>
      </c>
      <c r="N128" s="3">
        <f>VLOOKUP($A128,[1]Hoja1!$A$1:$BE$648,24,FALSE)</f>
        <v>13</v>
      </c>
      <c r="O128">
        <v>5</v>
      </c>
      <c r="P128">
        <v>5</v>
      </c>
      <c r="Q128">
        <v>5</v>
      </c>
      <c r="R128">
        <v>0.1</v>
      </c>
      <c r="S128" t="s">
        <v>1253</v>
      </c>
      <c r="T128" t="s">
        <v>1039</v>
      </c>
      <c r="U128" t="s">
        <v>1197</v>
      </c>
      <c r="V128" t="s">
        <v>1040</v>
      </c>
      <c r="W128" t="s">
        <v>1224</v>
      </c>
      <c r="X128" t="s">
        <v>1254</v>
      </c>
      <c r="Y128" t="s">
        <v>1255</v>
      </c>
      <c r="Z128" t="s">
        <v>1060</v>
      </c>
      <c r="AA128" t="s">
        <v>1039</v>
      </c>
      <c r="AB128" t="s">
        <v>1039</v>
      </c>
      <c r="AC128" t="s">
        <v>1039</v>
      </c>
      <c r="AD128" t="s">
        <v>1039</v>
      </c>
      <c r="AE128" t="s">
        <v>1039</v>
      </c>
      <c r="AF128" t="s">
        <v>1039</v>
      </c>
      <c r="AG128" t="s">
        <v>1039</v>
      </c>
      <c r="AH128" t="s">
        <v>1039</v>
      </c>
      <c r="AI128" t="s">
        <v>1039</v>
      </c>
      <c r="AJ128" t="s">
        <v>1039</v>
      </c>
      <c r="AK128" t="s">
        <v>1039</v>
      </c>
      <c r="AL128" t="s">
        <v>1039</v>
      </c>
      <c r="AM128" t="s">
        <v>1039</v>
      </c>
      <c r="AN128" t="s">
        <v>1039</v>
      </c>
      <c r="AO128" t="s">
        <v>1039</v>
      </c>
      <c r="AP128" t="s">
        <v>1039</v>
      </c>
      <c r="AQ128" t="s">
        <v>1039</v>
      </c>
    </row>
    <row r="129" spans="1:43" x14ac:dyDescent="0.25">
      <c r="A129">
        <v>140</v>
      </c>
      <c r="B129">
        <f>VLOOKUP(A129,[1]Hoja1!$A$1:$BE$648,13,FALSE)</f>
        <v>7709867</v>
      </c>
      <c r="C129" t="s">
        <v>103</v>
      </c>
      <c r="F129" t="str">
        <f>VLOOKUP($A129,[1]Hoja1!$A$1:$BE$648,30,FALSE)</f>
        <v>Complejo Penitenciario Nº III.</v>
      </c>
      <c r="G129">
        <f>VLOOKUP($A129,[1]Hoja1!$A$1:$BE$648,31,FALSE)</f>
        <v>0</v>
      </c>
      <c r="H129" t="s">
        <v>553</v>
      </c>
      <c r="I129" t="s">
        <v>659</v>
      </c>
      <c r="K129" s="3" t="str">
        <f>VLOOKUP($A129,[1]Hoja1!$A$1:$BE$648,32,FALSE)</f>
        <v>Penitenciaría</v>
      </c>
      <c r="L129" s="3">
        <f>VLOOKUP($A129,[1]Hoja1!$A$1:$BE$648,56,FALSE)</f>
        <v>270.48</v>
      </c>
      <c r="M129" s="3" t="str">
        <f>VLOOKUP($A129,[1]Hoja1!$A$1:$BE$648,43,FALSE)</f>
        <v>http://rerda.com/img/p/6/5/6/656.jpg</v>
      </c>
      <c r="N129" s="3">
        <f>VLOOKUP($A129,[1]Hoja1!$A$1:$BE$648,24,FALSE)</f>
        <v>13</v>
      </c>
      <c r="O129">
        <v>5</v>
      </c>
      <c r="P129">
        <v>5</v>
      </c>
      <c r="Q129">
        <v>5</v>
      </c>
      <c r="R129">
        <v>0.1</v>
      </c>
      <c r="S129" t="s">
        <v>1039</v>
      </c>
      <c r="T129" t="s">
        <v>1256</v>
      </c>
      <c r="U129" t="s">
        <v>1257</v>
      </c>
      <c r="V129" t="s">
        <v>1039</v>
      </c>
      <c r="W129" t="s">
        <v>1224</v>
      </c>
      <c r="X129" t="s">
        <v>1062</v>
      </c>
      <c r="Y129" t="s">
        <v>1258</v>
      </c>
      <c r="Z129" t="s">
        <v>1060</v>
      </c>
      <c r="AA129" t="s">
        <v>1039</v>
      </c>
      <c r="AB129" t="s">
        <v>1039</v>
      </c>
      <c r="AC129" t="s">
        <v>1039</v>
      </c>
      <c r="AD129" t="s">
        <v>1039</v>
      </c>
      <c r="AE129" t="s">
        <v>1039</v>
      </c>
      <c r="AF129" t="s">
        <v>1039</v>
      </c>
      <c r="AG129" t="s">
        <v>1039</v>
      </c>
      <c r="AH129" t="s">
        <v>1039</v>
      </c>
      <c r="AI129" t="s">
        <v>1039</v>
      </c>
      <c r="AJ129" t="s">
        <v>1039</v>
      </c>
      <c r="AK129" t="s">
        <v>1039</v>
      </c>
      <c r="AL129" t="s">
        <v>1039</v>
      </c>
      <c r="AM129" t="s">
        <v>1039</v>
      </c>
      <c r="AN129" t="s">
        <v>1039</v>
      </c>
      <c r="AO129" t="s">
        <v>1039</v>
      </c>
      <c r="AP129" t="s">
        <v>1039</v>
      </c>
      <c r="AQ129" t="s">
        <v>1039</v>
      </c>
    </row>
    <row r="130" spans="1:43" x14ac:dyDescent="0.25">
      <c r="A130">
        <v>158</v>
      </c>
      <c r="B130">
        <f>VLOOKUP(A130,[1]Hoja1!$A$1:$BE$648,13,FALSE)</f>
        <v>7709396</v>
      </c>
      <c r="C130" t="s">
        <v>116</v>
      </c>
      <c r="F130">
        <f>VLOOKUP($A130,[1]Hoja1!$A$1:$BE$648,30,FALSE)</f>
        <v>0</v>
      </c>
      <c r="G130">
        <f>VLOOKUP($A130,[1]Hoja1!$A$1:$BE$648,31,FALSE)</f>
        <v>0</v>
      </c>
      <c r="H130" t="s">
        <v>553</v>
      </c>
      <c r="I130" t="s">
        <v>659</v>
      </c>
      <c r="K130" s="3" t="str">
        <f>VLOOKUP($A130,[1]Hoja1!$A$1:$BE$648,32,FALSE)</f>
        <v>Penitenciaría</v>
      </c>
      <c r="L130" s="3">
        <f>VLOOKUP($A130,[1]Hoja1!$A$1:$BE$648,56,FALSE)</f>
        <v>509.14</v>
      </c>
      <c r="M130" s="3" t="str">
        <f>VLOOKUP($A130,[1]Hoja1!$A$1:$BE$648,43,FALSE)</f>
        <v>http://rerda.com/img/p/4/4/6/4/4464.jpg</v>
      </c>
      <c r="N130" s="3">
        <f>VLOOKUP($A130,[1]Hoja1!$A$1:$BE$648,24,FALSE)</f>
        <v>18</v>
      </c>
      <c r="O130">
        <v>5</v>
      </c>
      <c r="P130">
        <v>5</v>
      </c>
      <c r="Q130">
        <v>5</v>
      </c>
      <c r="R130">
        <v>0.1</v>
      </c>
      <c r="S130" t="s">
        <v>1039</v>
      </c>
      <c r="T130" t="s">
        <v>1259</v>
      </c>
      <c r="U130" t="s">
        <v>1193</v>
      </c>
      <c r="V130" t="s">
        <v>1039</v>
      </c>
      <c r="W130" t="s">
        <v>1229</v>
      </c>
      <c r="X130" t="s">
        <v>1128</v>
      </c>
      <c r="Y130" t="s">
        <v>1128</v>
      </c>
      <c r="Z130" t="s">
        <v>1220</v>
      </c>
      <c r="AA130" t="s">
        <v>1039</v>
      </c>
      <c r="AB130" t="s">
        <v>1039</v>
      </c>
      <c r="AC130" t="s">
        <v>1039</v>
      </c>
      <c r="AD130" t="s">
        <v>1039</v>
      </c>
      <c r="AE130" t="s">
        <v>1039</v>
      </c>
      <c r="AF130" t="s">
        <v>1039</v>
      </c>
      <c r="AG130" t="s">
        <v>1039</v>
      </c>
      <c r="AH130" t="s">
        <v>1039</v>
      </c>
      <c r="AI130" t="s">
        <v>1039</v>
      </c>
      <c r="AJ130" t="s">
        <v>1039</v>
      </c>
      <c r="AK130" t="s">
        <v>1039</v>
      </c>
      <c r="AL130" t="s">
        <v>1039</v>
      </c>
      <c r="AM130" t="s">
        <v>1039</v>
      </c>
      <c r="AN130" t="s">
        <v>1039</v>
      </c>
      <c r="AO130" t="s">
        <v>1039</v>
      </c>
      <c r="AP130" t="s">
        <v>1039</v>
      </c>
      <c r="AQ130" t="s">
        <v>1039</v>
      </c>
    </row>
    <row r="131" spans="1:43" x14ac:dyDescent="0.25">
      <c r="A131">
        <v>141</v>
      </c>
      <c r="B131">
        <f>VLOOKUP(A131,[1]Hoja1!$A$1:$BE$648,13,FALSE)</f>
        <v>7709650</v>
      </c>
      <c r="C131" t="s">
        <v>104</v>
      </c>
      <c r="F131">
        <f>VLOOKUP($A131,[1]Hoja1!$A$1:$BE$648,30,FALSE)</f>
        <v>0</v>
      </c>
      <c r="G131">
        <f>VLOOKUP($A131,[1]Hoja1!$A$1:$BE$648,31,FALSE)</f>
        <v>0</v>
      </c>
      <c r="H131" t="s">
        <v>553</v>
      </c>
      <c r="I131" t="s">
        <v>659</v>
      </c>
      <c r="K131" s="3" t="str">
        <f>VLOOKUP($A131,[1]Hoja1!$A$1:$BE$648,32,FALSE)</f>
        <v>Policía,Científica</v>
      </c>
      <c r="L131" s="3">
        <f>VLOOKUP($A131,[1]Hoja1!$A$1:$BE$648,56,FALSE)</f>
        <v>330.61</v>
      </c>
      <c r="M131" s="3" t="str">
        <f>VLOOKUP($A131,[1]Hoja1!$A$1:$BE$648,43,FALSE)</f>
        <v>http://rerda.com/img/p/6/5/7/657.jpg</v>
      </c>
      <c r="N131" s="3">
        <f>VLOOKUP($A131,[1]Hoja1!$A$1:$BE$648,24,FALSE)</f>
        <v>9</v>
      </c>
      <c r="O131">
        <v>5</v>
      </c>
      <c r="P131">
        <v>5</v>
      </c>
      <c r="Q131">
        <v>5</v>
      </c>
      <c r="R131">
        <v>0.1</v>
      </c>
      <c r="S131" t="s">
        <v>1039</v>
      </c>
      <c r="T131" t="s">
        <v>1260</v>
      </c>
      <c r="U131" t="s">
        <v>1201</v>
      </c>
      <c r="V131" t="s">
        <v>1040</v>
      </c>
      <c r="W131" t="s">
        <v>1224</v>
      </c>
      <c r="X131" t="s">
        <v>1096</v>
      </c>
      <c r="Y131" t="s">
        <v>1261</v>
      </c>
      <c r="Z131" t="s">
        <v>1060</v>
      </c>
      <c r="AA131" t="s">
        <v>1039</v>
      </c>
      <c r="AB131" t="s">
        <v>1039</v>
      </c>
      <c r="AC131" t="s">
        <v>1039</v>
      </c>
      <c r="AD131" t="s">
        <v>1039</v>
      </c>
      <c r="AE131" t="s">
        <v>1039</v>
      </c>
      <c r="AF131" t="s">
        <v>1039</v>
      </c>
      <c r="AG131" t="s">
        <v>1039</v>
      </c>
      <c r="AH131" t="s">
        <v>1039</v>
      </c>
      <c r="AI131" t="s">
        <v>1039</v>
      </c>
      <c r="AJ131" t="s">
        <v>1039</v>
      </c>
      <c r="AK131" t="s">
        <v>1039</v>
      </c>
      <c r="AL131" t="s">
        <v>1039</v>
      </c>
      <c r="AM131" t="s">
        <v>1039</v>
      </c>
      <c r="AN131" t="s">
        <v>1039</v>
      </c>
      <c r="AO131" t="s">
        <v>1039</v>
      </c>
      <c r="AP131" t="s">
        <v>1039</v>
      </c>
      <c r="AQ131" t="s">
        <v>1039</v>
      </c>
    </row>
    <row r="132" spans="1:43" x14ac:dyDescent="0.25">
      <c r="A132">
        <v>176</v>
      </c>
      <c r="B132">
        <f>VLOOKUP(A132,[1]Hoja1!$A$1:$BE$648,13,FALSE)</f>
        <v>7709665</v>
      </c>
      <c r="C132" t="s">
        <v>131</v>
      </c>
      <c r="F132">
        <f>VLOOKUP($A132,[1]Hoja1!$A$1:$BE$648,30,FALSE)</f>
        <v>0</v>
      </c>
      <c r="G132">
        <f>VLOOKUP($A132,[1]Hoja1!$A$1:$BE$648,31,FALSE)</f>
        <v>0</v>
      </c>
      <c r="H132" t="s">
        <v>553</v>
      </c>
      <c r="I132" t="s">
        <v>659</v>
      </c>
      <c r="K132" s="3" t="str">
        <f>VLOOKUP($A132,[1]Hoja1!$A$1:$BE$648,32,FALSE)</f>
        <v>Policía,Mendoza</v>
      </c>
      <c r="L132" s="3">
        <f>VLOOKUP($A132,[1]Hoja1!$A$1:$BE$648,56,FALSE)</f>
        <v>347.13</v>
      </c>
      <c r="M132" s="3" t="str">
        <f>VLOOKUP($A132,[1]Hoja1!$A$1:$BE$648,43,FALSE)</f>
        <v>http://rerda.com/img/p/8/5/2/852.jpg</v>
      </c>
      <c r="N132" s="3">
        <f>VLOOKUP($A132,[1]Hoja1!$A$1:$BE$648,24,FALSE)</f>
        <v>130</v>
      </c>
      <c r="O132">
        <v>5</v>
      </c>
      <c r="P132">
        <v>5</v>
      </c>
      <c r="Q132">
        <v>5</v>
      </c>
      <c r="R132">
        <v>0.1</v>
      </c>
      <c r="S132" t="s">
        <v>1039</v>
      </c>
      <c r="T132" t="s">
        <v>1039</v>
      </c>
      <c r="U132" t="s">
        <v>1197</v>
      </c>
      <c r="V132" t="s">
        <v>1040</v>
      </c>
      <c r="W132" t="s">
        <v>1224</v>
      </c>
      <c r="X132" t="s">
        <v>1262</v>
      </c>
      <c r="Y132" t="s">
        <v>1263</v>
      </c>
      <c r="Z132" t="s">
        <v>1039</v>
      </c>
      <c r="AA132" t="s">
        <v>1039</v>
      </c>
      <c r="AB132" t="s">
        <v>1039</v>
      </c>
      <c r="AC132" t="s">
        <v>1039</v>
      </c>
      <c r="AD132" t="s">
        <v>1039</v>
      </c>
      <c r="AE132" t="s">
        <v>1039</v>
      </c>
      <c r="AF132" t="s">
        <v>1039</v>
      </c>
      <c r="AG132" t="s">
        <v>1039</v>
      </c>
      <c r="AH132" t="s">
        <v>1039</v>
      </c>
      <c r="AI132" t="s">
        <v>1039</v>
      </c>
      <c r="AJ132" t="s">
        <v>1039</v>
      </c>
      <c r="AK132" t="s">
        <v>1039</v>
      </c>
      <c r="AL132" t="s">
        <v>1039</v>
      </c>
      <c r="AM132" t="s">
        <v>1039</v>
      </c>
      <c r="AN132" t="s">
        <v>1039</v>
      </c>
      <c r="AO132" t="s">
        <v>1039</v>
      </c>
      <c r="AP132" t="s">
        <v>1039</v>
      </c>
      <c r="AQ132" t="s">
        <v>1039</v>
      </c>
    </row>
    <row r="133" spans="1:43" x14ac:dyDescent="0.25">
      <c r="A133">
        <v>504</v>
      </c>
      <c r="B133">
        <f>VLOOKUP(A133,[1]Hoja1!$A$1:$BE$648,13,FALSE)</f>
        <v>7710001</v>
      </c>
      <c r="C133" t="s">
        <v>314</v>
      </c>
      <c r="F133" t="str">
        <f>VLOOKUP($A133,[1]Hoja1!$A$1:$BE$648,30,FALSE)</f>
        <v>Escudo de goma pvc para brazo.</v>
      </c>
      <c r="G133">
        <f>VLOOKUP($A133,[1]Hoja1!$A$1:$BE$648,31,FALSE)</f>
        <v>0</v>
      </c>
      <c r="H133" t="s">
        <v>553</v>
      </c>
      <c r="I133" t="s">
        <v>659</v>
      </c>
      <c r="K133" s="3" t="str">
        <f>VLOOKUP($A133,[1]Hoja1!$A$1:$BE$648,32,FALSE)</f>
        <v>Policía,Mendoza,Goma,PVC</v>
      </c>
      <c r="L133" s="3">
        <f>VLOOKUP($A133,[1]Hoja1!$A$1:$BE$648,56,FALSE)</f>
        <v>503.11</v>
      </c>
      <c r="M133" s="3" t="str">
        <f>VLOOKUP($A133,[1]Hoja1!$A$1:$BE$648,43,FALSE)</f>
        <v>http://rerda.com/img/p/2/1/7/5/2175.jpg,http://rerda.com/img/p/2/1/7/4/2174.jpg</v>
      </c>
      <c r="N133" s="3">
        <f>VLOOKUP($A133,[1]Hoja1!$A$1:$BE$648,24,FALSE)</f>
        <v>150</v>
      </c>
      <c r="O133">
        <v>5</v>
      </c>
      <c r="P133">
        <v>5</v>
      </c>
      <c r="Q133">
        <v>5</v>
      </c>
      <c r="R133">
        <v>0.1</v>
      </c>
      <c r="S133" t="s">
        <v>1039</v>
      </c>
      <c r="T133" t="s">
        <v>1039</v>
      </c>
      <c r="U133" t="s">
        <v>1197</v>
      </c>
      <c r="V133" t="s">
        <v>1061</v>
      </c>
      <c r="W133" t="s">
        <v>1224</v>
      </c>
      <c r="X133" t="s">
        <v>1096</v>
      </c>
      <c r="Y133" t="s">
        <v>1059</v>
      </c>
      <c r="Z133" t="s">
        <v>1039</v>
      </c>
      <c r="AA133" t="s">
        <v>1039</v>
      </c>
      <c r="AB133" t="s">
        <v>1039</v>
      </c>
      <c r="AC133" t="s">
        <v>1039</v>
      </c>
      <c r="AD133" t="s">
        <v>1039</v>
      </c>
      <c r="AE133" t="s">
        <v>1039</v>
      </c>
      <c r="AF133" t="s">
        <v>1039</v>
      </c>
      <c r="AG133" t="s">
        <v>1039</v>
      </c>
      <c r="AH133" t="s">
        <v>1039</v>
      </c>
      <c r="AI133" t="s">
        <v>1039</v>
      </c>
      <c r="AJ133" t="s">
        <v>1039</v>
      </c>
      <c r="AK133" t="s">
        <v>1039</v>
      </c>
      <c r="AL133" t="s">
        <v>1039</v>
      </c>
      <c r="AM133" t="s">
        <v>1039</v>
      </c>
      <c r="AN133" t="s">
        <v>1039</v>
      </c>
      <c r="AO133" t="s">
        <v>1039</v>
      </c>
      <c r="AP133" t="s">
        <v>1039</v>
      </c>
      <c r="AQ133" t="s">
        <v>1039</v>
      </c>
    </row>
    <row r="134" spans="1:43" x14ac:dyDescent="0.25">
      <c r="A134">
        <v>477</v>
      </c>
      <c r="B134">
        <f>VLOOKUP(A134,[1]Hoja1!$A$1:$BE$648,13,FALSE)</f>
        <v>7709333</v>
      </c>
      <c r="C134" t="s">
        <v>301</v>
      </c>
      <c r="F134">
        <f>VLOOKUP($A134,[1]Hoja1!$A$1:$BE$648,30,FALSE)</f>
        <v>0</v>
      </c>
      <c r="G134">
        <f>VLOOKUP($A134,[1]Hoja1!$A$1:$BE$648,31,FALSE)</f>
        <v>0</v>
      </c>
      <c r="H134" t="s">
        <v>553</v>
      </c>
      <c r="I134" t="s">
        <v>659</v>
      </c>
      <c r="K134" s="3" t="str">
        <f>VLOOKUP($A134,[1]Hoja1!$A$1:$BE$648,32,FALSE)</f>
        <v>Policía,Mendoza</v>
      </c>
      <c r="L134" s="3">
        <f>VLOOKUP($A134,[1]Hoja1!$A$1:$BE$648,56,FALSE)</f>
        <v>360.62</v>
      </c>
      <c r="M134" s="3" t="str">
        <f>VLOOKUP($A134,[1]Hoja1!$A$1:$BE$648,43,FALSE)</f>
        <v>http://rerda.com/img/p/1/9/9/9/1999.jpg</v>
      </c>
      <c r="N134" s="3">
        <f>VLOOKUP($A134,[1]Hoja1!$A$1:$BE$648,24,FALSE)</f>
        <v>30</v>
      </c>
      <c r="O134">
        <v>5</v>
      </c>
      <c r="P134">
        <v>5</v>
      </c>
      <c r="Q134">
        <v>5</v>
      </c>
      <c r="R134">
        <v>0.1</v>
      </c>
      <c r="S134" t="s">
        <v>1039</v>
      </c>
      <c r="T134" t="s">
        <v>1039</v>
      </c>
      <c r="U134" t="s">
        <v>1197</v>
      </c>
      <c r="V134" t="s">
        <v>1040</v>
      </c>
      <c r="W134" t="s">
        <v>1264</v>
      </c>
      <c r="X134" t="s">
        <v>1039</v>
      </c>
      <c r="Y134" t="s">
        <v>1062</v>
      </c>
      <c r="Z134" t="s">
        <v>1165</v>
      </c>
      <c r="AA134" t="s">
        <v>1039</v>
      </c>
      <c r="AB134" t="s">
        <v>1039</v>
      </c>
      <c r="AC134" t="s">
        <v>1039</v>
      </c>
      <c r="AD134" t="s">
        <v>1039</v>
      </c>
      <c r="AE134" t="s">
        <v>1039</v>
      </c>
      <c r="AF134" t="s">
        <v>1039</v>
      </c>
      <c r="AG134" t="s">
        <v>1039</v>
      </c>
      <c r="AH134" t="s">
        <v>1039</v>
      </c>
      <c r="AI134" t="s">
        <v>1039</v>
      </c>
      <c r="AJ134" t="s">
        <v>1039</v>
      </c>
      <c r="AK134" t="s">
        <v>1039</v>
      </c>
      <c r="AL134" t="s">
        <v>1039</v>
      </c>
      <c r="AM134" t="s">
        <v>1039</v>
      </c>
      <c r="AN134" t="s">
        <v>1039</v>
      </c>
      <c r="AO134" t="s">
        <v>1039</v>
      </c>
      <c r="AP134" t="s">
        <v>1039</v>
      </c>
      <c r="AQ134" t="s">
        <v>1039</v>
      </c>
    </row>
    <row r="135" spans="1:43" x14ac:dyDescent="0.25">
      <c r="A135">
        <v>166</v>
      </c>
      <c r="B135">
        <f>VLOOKUP(A135,[1]Hoja1!$A$1:$BE$648,13,FALSE)</f>
        <v>7709680</v>
      </c>
      <c r="C135" t="s">
        <v>124</v>
      </c>
      <c r="F135">
        <f>VLOOKUP($A135,[1]Hoja1!$A$1:$BE$648,30,FALSE)</f>
        <v>0</v>
      </c>
      <c r="G135">
        <f>VLOOKUP($A135,[1]Hoja1!$A$1:$BE$648,31,FALSE)</f>
        <v>0</v>
      </c>
      <c r="H135" t="s">
        <v>553</v>
      </c>
      <c r="I135" t="s">
        <v>659</v>
      </c>
      <c r="K135" s="3" t="str">
        <f>VLOOKUP($A135,[1]Hoja1!$A$1:$BE$648,32,FALSE)</f>
        <v>Policía,Rural</v>
      </c>
      <c r="L135" s="3">
        <f>VLOOKUP($A135,[1]Hoja1!$A$1:$BE$648,56,FALSE)</f>
        <v>324.57</v>
      </c>
      <c r="M135" s="3" t="str">
        <f>VLOOKUP($A135,[1]Hoja1!$A$1:$BE$648,43,FALSE)</f>
        <v>http://rerda.com/img/p/6/9/1/691.jpg</v>
      </c>
      <c r="N135" s="3">
        <f>VLOOKUP($A135,[1]Hoja1!$A$1:$BE$648,24,FALSE)</f>
        <v>0</v>
      </c>
      <c r="O135">
        <v>5</v>
      </c>
      <c r="P135">
        <v>5</v>
      </c>
      <c r="Q135">
        <v>5</v>
      </c>
      <c r="R135">
        <v>0.1</v>
      </c>
      <c r="S135" t="s">
        <v>1039</v>
      </c>
      <c r="T135" t="s">
        <v>1265</v>
      </c>
      <c r="U135" t="s">
        <v>1197</v>
      </c>
      <c r="V135" t="s">
        <v>1040</v>
      </c>
      <c r="W135" t="s">
        <v>1224</v>
      </c>
      <c r="X135" t="s">
        <v>1096</v>
      </c>
      <c r="Y135" t="s">
        <v>1227</v>
      </c>
      <c r="Z135" t="s">
        <v>1060</v>
      </c>
      <c r="AA135" t="s">
        <v>1039</v>
      </c>
      <c r="AB135" t="s">
        <v>1039</v>
      </c>
      <c r="AC135" t="s">
        <v>1039</v>
      </c>
      <c r="AD135" t="s">
        <v>1039</v>
      </c>
      <c r="AE135" t="s">
        <v>1039</v>
      </c>
      <c r="AF135" t="s">
        <v>1039</v>
      </c>
      <c r="AG135" t="s">
        <v>1039</v>
      </c>
      <c r="AH135" t="s">
        <v>1039</v>
      </c>
      <c r="AI135" t="s">
        <v>1039</v>
      </c>
      <c r="AJ135" t="s">
        <v>1039</v>
      </c>
      <c r="AK135" t="s">
        <v>1039</v>
      </c>
      <c r="AL135" t="s">
        <v>1039</v>
      </c>
      <c r="AM135" t="s">
        <v>1039</v>
      </c>
      <c r="AN135" t="s">
        <v>1039</v>
      </c>
      <c r="AO135" t="s">
        <v>1039</v>
      </c>
      <c r="AP135" t="s">
        <v>1039</v>
      </c>
      <c r="AQ135" t="s">
        <v>1039</v>
      </c>
    </row>
    <row r="136" spans="1:43" x14ac:dyDescent="0.25">
      <c r="A136">
        <v>128</v>
      </c>
      <c r="B136">
        <f>VLOOKUP(A136,[1]Hoja1!$A$1:$BE$648,13,FALSE)</f>
        <v>7709854</v>
      </c>
      <c r="C136" t="s">
        <v>92</v>
      </c>
      <c r="F136">
        <f>VLOOKUP($A136,[1]Hoja1!$A$1:$BE$648,30,FALSE)</f>
        <v>0</v>
      </c>
      <c r="G136">
        <f>VLOOKUP($A136,[1]Hoja1!$A$1:$BE$648,31,FALSE)</f>
        <v>0</v>
      </c>
      <c r="H136" t="s">
        <v>553</v>
      </c>
      <c r="I136" t="s">
        <v>659</v>
      </c>
      <c r="K136" s="3" t="str">
        <f>VLOOKUP($A136,[1]Hoja1!$A$1:$BE$648,32,FALSE)</f>
        <v>Policía,Canes</v>
      </c>
      <c r="L136" s="3">
        <f>VLOOKUP($A136,[1]Hoja1!$A$1:$BE$648,56,FALSE)</f>
        <v>351.6</v>
      </c>
      <c r="M136" s="3" t="str">
        <f>VLOOKUP($A136,[1]Hoja1!$A$1:$BE$648,43,FALSE)</f>
        <v>http://rerda.com/img/p/6/4/1/641.jpg</v>
      </c>
      <c r="N136" s="3">
        <f>VLOOKUP($A136,[1]Hoja1!$A$1:$BE$648,24,FALSE)</f>
        <v>11</v>
      </c>
      <c r="O136">
        <v>5</v>
      </c>
      <c r="P136">
        <v>5</v>
      </c>
      <c r="Q136">
        <v>5</v>
      </c>
      <c r="R136">
        <v>0.1</v>
      </c>
      <c r="S136" t="s">
        <v>1039</v>
      </c>
      <c r="T136" t="s">
        <v>1203</v>
      </c>
      <c r="U136" t="s">
        <v>1204</v>
      </c>
      <c r="V136" t="s">
        <v>1040</v>
      </c>
      <c r="W136" t="s">
        <v>1224</v>
      </c>
      <c r="X136" t="s">
        <v>1053</v>
      </c>
      <c r="Y136" t="s">
        <v>1096</v>
      </c>
      <c r="Z136" t="s">
        <v>1060</v>
      </c>
      <c r="AA136" t="s">
        <v>1039</v>
      </c>
      <c r="AB136" t="s">
        <v>1039</v>
      </c>
      <c r="AC136" t="s">
        <v>1039</v>
      </c>
      <c r="AD136" t="s">
        <v>1039</v>
      </c>
      <c r="AE136" t="s">
        <v>1039</v>
      </c>
      <c r="AF136" t="s">
        <v>1039</v>
      </c>
      <c r="AG136" t="s">
        <v>1039</v>
      </c>
      <c r="AH136" t="s">
        <v>1039</v>
      </c>
      <c r="AI136" t="s">
        <v>1039</v>
      </c>
      <c r="AJ136" t="s">
        <v>1039</v>
      </c>
      <c r="AK136" t="s">
        <v>1039</v>
      </c>
      <c r="AL136" t="s">
        <v>1039</v>
      </c>
      <c r="AM136" t="s">
        <v>1039</v>
      </c>
      <c r="AN136" t="s">
        <v>1039</v>
      </c>
      <c r="AO136" t="s">
        <v>1039</v>
      </c>
      <c r="AP136" t="s">
        <v>1039</v>
      </c>
      <c r="AQ136" t="s">
        <v>1039</v>
      </c>
    </row>
    <row r="137" spans="1:43" x14ac:dyDescent="0.25">
      <c r="A137">
        <v>124</v>
      </c>
      <c r="B137">
        <f>VLOOKUP(A137,[1]Hoja1!$A$1:$BE$648,13,FALSE)</f>
        <v>7709380</v>
      </c>
      <c r="C137" t="s">
        <v>90</v>
      </c>
      <c r="F137" t="str">
        <f>VLOOKUP($A137,[1]Hoja1!$A$1:$BE$648,30,FALSE)</f>
        <v>U.C.A.R.</v>
      </c>
      <c r="G137">
        <f>VLOOKUP($A137,[1]Hoja1!$A$1:$BE$648,31,FALSE)</f>
        <v>0</v>
      </c>
      <c r="H137" t="s">
        <v>553</v>
      </c>
      <c r="I137" t="s">
        <v>659</v>
      </c>
      <c r="K137" s="3" t="str">
        <f>VLOOKUP($A137,[1]Hoja1!$A$1:$BE$648,32,FALSE)</f>
        <v>Policía,UCAR</v>
      </c>
      <c r="L137" s="3">
        <f>VLOOKUP($A137,[1]Hoja1!$A$1:$BE$648,56,FALSE)</f>
        <v>351.56</v>
      </c>
      <c r="M137" s="3" t="str">
        <f>VLOOKUP($A137,[1]Hoja1!$A$1:$BE$648,43,FALSE)</f>
        <v>http://rerda.com/img/p/6/3/6/636.jpg</v>
      </c>
      <c r="N137" s="3">
        <f>VLOOKUP($A137,[1]Hoja1!$A$1:$BE$648,24,FALSE)</f>
        <v>17</v>
      </c>
      <c r="O137">
        <v>5</v>
      </c>
      <c r="P137">
        <v>5</v>
      </c>
      <c r="Q137">
        <v>5</v>
      </c>
      <c r="R137">
        <v>0.1</v>
      </c>
      <c r="S137" t="s">
        <v>1039</v>
      </c>
      <c r="T137" t="s">
        <v>1207</v>
      </c>
      <c r="U137" t="s">
        <v>1197</v>
      </c>
      <c r="V137" t="s">
        <v>1040</v>
      </c>
      <c r="W137" t="s">
        <v>1224</v>
      </c>
      <c r="X137" t="s">
        <v>1042</v>
      </c>
      <c r="Y137" t="s">
        <v>1042</v>
      </c>
      <c r="Z137" t="s">
        <v>1060</v>
      </c>
      <c r="AA137" t="s">
        <v>1039</v>
      </c>
      <c r="AB137" t="s">
        <v>1039</v>
      </c>
      <c r="AC137" t="s">
        <v>1039</v>
      </c>
      <c r="AD137" t="s">
        <v>1039</v>
      </c>
      <c r="AE137" t="s">
        <v>1039</v>
      </c>
      <c r="AF137" t="s">
        <v>1039</v>
      </c>
      <c r="AG137" t="s">
        <v>1039</v>
      </c>
      <c r="AH137" t="s">
        <v>1039</v>
      </c>
      <c r="AI137" t="s">
        <v>1039</v>
      </c>
      <c r="AJ137" t="s">
        <v>1039</v>
      </c>
      <c r="AK137" t="s">
        <v>1039</v>
      </c>
      <c r="AL137" t="s">
        <v>1039</v>
      </c>
      <c r="AM137" t="s">
        <v>1039</v>
      </c>
      <c r="AN137" t="s">
        <v>1039</v>
      </c>
      <c r="AO137" t="s">
        <v>1039</v>
      </c>
      <c r="AP137" t="s">
        <v>1039</v>
      </c>
      <c r="AQ137" t="s">
        <v>1039</v>
      </c>
    </row>
    <row r="138" spans="1:43" x14ac:dyDescent="0.25">
      <c r="A138">
        <v>122</v>
      </c>
      <c r="B138">
        <f>VLOOKUP(A138,[1]Hoja1!$A$1:$BE$648,13,FALSE)</f>
        <v>7709420</v>
      </c>
      <c r="C138" t="s">
        <v>88</v>
      </c>
      <c r="F138" t="str">
        <f>VLOOKUP($A138,[1]Hoja1!$A$1:$BE$648,30,FALSE)</f>
        <v>U.M.A.R.</v>
      </c>
      <c r="G138">
        <f>VLOOKUP($A138,[1]Hoja1!$A$1:$BE$648,31,FALSE)</f>
        <v>0</v>
      </c>
      <c r="H138" t="s">
        <v>553</v>
      </c>
      <c r="I138" t="s">
        <v>659</v>
      </c>
      <c r="K138" s="3" t="str">
        <f>VLOOKUP($A138,[1]Hoja1!$A$1:$BE$648,32,FALSE)</f>
        <v>Policía,UMAR</v>
      </c>
      <c r="L138" s="3">
        <f>VLOOKUP($A138,[1]Hoja1!$A$1:$BE$648,56,FALSE)</f>
        <v>297.52</v>
      </c>
      <c r="M138" s="3" t="str">
        <f>VLOOKUP($A138,[1]Hoja1!$A$1:$BE$648,43,FALSE)</f>
        <v>http://rerda.com/img/p/6/3/4/634.jpg</v>
      </c>
      <c r="N138" s="3">
        <f>VLOOKUP($A138,[1]Hoja1!$A$1:$BE$648,24,FALSE)</f>
        <v>20</v>
      </c>
      <c r="O138">
        <v>5</v>
      </c>
      <c r="P138">
        <v>5</v>
      </c>
      <c r="Q138">
        <v>5</v>
      </c>
      <c r="R138">
        <v>0.1</v>
      </c>
      <c r="S138" t="s">
        <v>1039</v>
      </c>
      <c r="T138" t="s">
        <v>1208</v>
      </c>
      <c r="U138" t="s">
        <v>1197</v>
      </c>
      <c r="V138" t="s">
        <v>1040</v>
      </c>
      <c r="W138" t="s">
        <v>1224</v>
      </c>
      <c r="X138" t="s">
        <v>1237</v>
      </c>
      <c r="Y138" t="s">
        <v>1128</v>
      </c>
      <c r="Z138" t="s">
        <v>1060</v>
      </c>
      <c r="AA138" t="s">
        <v>1039</v>
      </c>
      <c r="AB138" t="s">
        <v>1039</v>
      </c>
      <c r="AC138" t="s">
        <v>1039</v>
      </c>
      <c r="AD138" t="s">
        <v>1039</v>
      </c>
      <c r="AE138" t="s">
        <v>1039</v>
      </c>
      <c r="AF138" t="s">
        <v>1039</v>
      </c>
      <c r="AG138" t="s">
        <v>1039</v>
      </c>
      <c r="AH138" t="s">
        <v>1039</v>
      </c>
      <c r="AI138" t="s">
        <v>1039</v>
      </c>
      <c r="AJ138" t="s">
        <v>1039</v>
      </c>
      <c r="AK138" t="s">
        <v>1039</v>
      </c>
      <c r="AL138" t="s">
        <v>1039</v>
      </c>
      <c r="AM138" t="s">
        <v>1039</v>
      </c>
      <c r="AN138" t="s">
        <v>1039</v>
      </c>
      <c r="AO138" t="s">
        <v>1039</v>
      </c>
      <c r="AP138" t="s">
        <v>1039</v>
      </c>
      <c r="AQ138" t="s">
        <v>1039</v>
      </c>
    </row>
    <row r="139" spans="1:43" x14ac:dyDescent="0.25">
      <c r="A139">
        <v>130</v>
      </c>
      <c r="B139">
        <f>VLOOKUP(A139,[1]Hoja1!$A$1:$BE$648,13,FALSE)</f>
        <v>7709786</v>
      </c>
      <c r="C139" t="s">
        <v>94</v>
      </c>
      <c r="F139" t="str">
        <f>VLOOKUP($A139,[1]Hoja1!$A$1:$BE$648,30,FALSE)</f>
        <v>U.TRAN.</v>
      </c>
      <c r="G139">
        <f>VLOOKUP($A139,[1]Hoja1!$A$1:$BE$648,31,FALSE)</f>
        <v>0</v>
      </c>
      <c r="H139" t="s">
        <v>553</v>
      </c>
      <c r="I139" t="s">
        <v>659</v>
      </c>
      <c r="K139" s="3" t="str">
        <f>VLOOKUP($A139,[1]Hoja1!$A$1:$BE$648,32,FALSE)</f>
        <v>Policía,Tranvía</v>
      </c>
      <c r="L139" s="3">
        <f>VLOOKUP($A139,[1]Hoja1!$A$1:$BE$648,56,FALSE)</f>
        <v>351.6</v>
      </c>
      <c r="M139" s="3" t="str">
        <f>VLOOKUP($A139,[1]Hoja1!$A$1:$BE$648,43,FALSE)</f>
        <v>http://rerda.com/img/p/6/4/5/645.jpg,http://rerda.com/img/p/6/4/3/643.jpg</v>
      </c>
      <c r="N139" s="3">
        <f>VLOOKUP($A139,[1]Hoja1!$A$1:$BE$648,24,FALSE)</f>
        <v>0</v>
      </c>
      <c r="O139">
        <v>5</v>
      </c>
      <c r="P139">
        <v>5</v>
      </c>
      <c r="Q139">
        <v>5</v>
      </c>
      <c r="R139">
        <v>0.1</v>
      </c>
      <c r="S139" t="s">
        <v>1039</v>
      </c>
      <c r="T139" t="s">
        <v>1266</v>
      </c>
      <c r="U139" t="s">
        <v>1204</v>
      </c>
      <c r="V139" t="s">
        <v>1040</v>
      </c>
      <c r="W139" t="s">
        <v>1267</v>
      </c>
      <c r="X139" t="s">
        <v>1219</v>
      </c>
      <c r="Y139" t="s">
        <v>1165</v>
      </c>
      <c r="Z139" t="s">
        <v>1060</v>
      </c>
      <c r="AA139" t="s">
        <v>1039</v>
      </c>
      <c r="AB139" t="s">
        <v>1039</v>
      </c>
      <c r="AC139" t="s">
        <v>1039</v>
      </c>
      <c r="AD139" t="s">
        <v>1039</v>
      </c>
      <c r="AE139" t="s">
        <v>1039</v>
      </c>
      <c r="AF139" t="s">
        <v>1039</v>
      </c>
      <c r="AG139" t="s">
        <v>1039</v>
      </c>
      <c r="AH139" t="s">
        <v>1039</v>
      </c>
      <c r="AI139" t="s">
        <v>1039</v>
      </c>
      <c r="AJ139" t="s">
        <v>1039</v>
      </c>
      <c r="AK139" t="s">
        <v>1039</v>
      </c>
      <c r="AL139" t="s">
        <v>1039</v>
      </c>
      <c r="AM139" t="s">
        <v>1039</v>
      </c>
      <c r="AN139" t="s">
        <v>1039</v>
      </c>
      <c r="AO139" t="s">
        <v>1039</v>
      </c>
      <c r="AP139" t="s">
        <v>1039</v>
      </c>
      <c r="AQ139" t="s">
        <v>1039</v>
      </c>
    </row>
    <row r="140" spans="1:43" x14ac:dyDescent="0.25">
      <c r="A140">
        <v>129</v>
      </c>
      <c r="B140">
        <f>VLOOKUP(A140,[1]Hoja1!$A$1:$BE$648,13,FALSE)</f>
        <v>7709753</v>
      </c>
      <c r="C140" t="s">
        <v>93</v>
      </c>
      <c r="F140" t="str">
        <f>VLOOKUP($A140,[1]Hoja1!$A$1:$BE$648,30,FALSE)</f>
        <v>Caballería</v>
      </c>
      <c r="G140">
        <f>VLOOKUP($A140,[1]Hoja1!$A$1:$BE$648,31,FALSE)</f>
        <v>0</v>
      </c>
      <c r="H140" t="s">
        <v>553</v>
      </c>
      <c r="I140" t="s">
        <v>659</v>
      </c>
      <c r="K140" s="3" t="str">
        <f>VLOOKUP($A140,[1]Hoja1!$A$1:$BE$648,32,FALSE)</f>
        <v>Policía,Caballerìa,Montada</v>
      </c>
      <c r="L140" s="3">
        <f>VLOOKUP($A140,[1]Hoja1!$A$1:$BE$648,56,FALSE)</f>
        <v>351.6</v>
      </c>
      <c r="M140" s="3" t="str">
        <f>VLOOKUP($A140,[1]Hoja1!$A$1:$BE$648,43,FALSE)</f>
        <v>http://rerda.com/img/p/6/4/2/642.jpg</v>
      </c>
      <c r="N140" s="3">
        <f>VLOOKUP($A140,[1]Hoja1!$A$1:$BE$648,24,FALSE)</f>
        <v>19</v>
      </c>
      <c r="O140">
        <v>5</v>
      </c>
      <c r="P140">
        <v>5</v>
      </c>
      <c r="Q140">
        <v>5</v>
      </c>
      <c r="R140">
        <v>0.1</v>
      </c>
      <c r="S140" t="s">
        <v>1039</v>
      </c>
      <c r="T140" t="s">
        <v>1268</v>
      </c>
      <c r="U140" t="s">
        <v>1201</v>
      </c>
      <c r="V140" t="s">
        <v>1040</v>
      </c>
      <c r="W140" t="s">
        <v>1267</v>
      </c>
      <c r="X140" t="s">
        <v>1053</v>
      </c>
      <c r="Y140" t="s">
        <v>1269</v>
      </c>
      <c r="Z140" t="s">
        <v>1060</v>
      </c>
      <c r="AA140" t="s">
        <v>1039</v>
      </c>
      <c r="AB140" t="s">
        <v>1039</v>
      </c>
      <c r="AC140" t="s">
        <v>1039</v>
      </c>
      <c r="AD140" t="s">
        <v>1039</v>
      </c>
      <c r="AE140" t="s">
        <v>1039</v>
      </c>
      <c r="AF140" t="s">
        <v>1039</v>
      </c>
      <c r="AG140" t="s">
        <v>1039</v>
      </c>
      <c r="AH140" t="s">
        <v>1039</v>
      </c>
      <c r="AI140" t="s">
        <v>1039</v>
      </c>
      <c r="AJ140" t="s">
        <v>1039</v>
      </c>
      <c r="AK140" t="s">
        <v>1039</v>
      </c>
      <c r="AL140" t="s">
        <v>1039</v>
      </c>
      <c r="AM140" t="s">
        <v>1039</v>
      </c>
      <c r="AN140" t="s">
        <v>1039</v>
      </c>
      <c r="AO140" t="s">
        <v>1039</v>
      </c>
      <c r="AP140" t="s">
        <v>1039</v>
      </c>
      <c r="AQ140" t="s">
        <v>1039</v>
      </c>
    </row>
    <row r="141" spans="1:43" x14ac:dyDescent="0.25">
      <c r="A141">
        <v>121</v>
      </c>
      <c r="B141">
        <f>VLOOKUP(A141,[1]Hoja1!$A$1:$BE$648,13,FALSE)</f>
        <v>7709156</v>
      </c>
      <c r="C141" t="s">
        <v>87</v>
      </c>
      <c r="F141">
        <f>VLOOKUP($A141,[1]Hoja1!$A$1:$BE$648,30,FALSE)</f>
        <v>0</v>
      </c>
      <c r="G141">
        <f>VLOOKUP($A141,[1]Hoja1!$A$1:$BE$648,31,FALSE)</f>
        <v>0</v>
      </c>
      <c r="H141" t="s">
        <v>553</v>
      </c>
      <c r="I141" t="s">
        <v>659</v>
      </c>
      <c r="K141" s="3" t="str">
        <f>VLOOKUP($A141,[1]Hoja1!$A$1:$BE$648,32,FALSE)</f>
        <v>Policía,Vial</v>
      </c>
      <c r="L141" s="3">
        <f>VLOOKUP($A141,[1]Hoja1!$A$1:$BE$648,56,FALSE)</f>
        <v>378.63</v>
      </c>
      <c r="M141" s="3" t="str">
        <f>VLOOKUP($A141,[1]Hoja1!$A$1:$BE$648,43,FALSE)</f>
        <v>http://rerda.com/img/p/6/3/3/633.jpg</v>
      </c>
      <c r="N141" s="3">
        <f>VLOOKUP($A141,[1]Hoja1!$A$1:$BE$648,24,FALSE)</f>
        <v>25</v>
      </c>
      <c r="O141">
        <v>5</v>
      </c>
      <c r="P141">
        <v>5</v>
      </c>
      <c r="Q141">
        <v>5</v>
      </c>
      <c r="R141">
        <v>0.1</v>
      </c>
      <c r="S141" t="s">
        <v>1039</v>
      </c>
      <c r="T141" t="s">
        <v>1270</v>
      </c>
      <c r="U141" t="s">
        <v>1201</v>
      </c>
      <c r="V141" t="s">
        <v>1040</v>
      </c>
      <c r="W141" t="s">
        <v>1224</v>
      </c>
      <c r="X141" t="s">
        <v>1218</v>
      </c>
      <c r="Y141" t="s">
        <v>1227</v>
      </c>
      <c r="Z141" t="s">
        <v>1060</v>
      </c>
      <c r="AA141" t="s">
        <v>1039</v>
      </c>
      <c r="AB141" t="s">
        <v>1039</v>
      </c>
      <c r="AC141" t="s">
        <v>1039</v>
      </c>
      <c r="AD141" t="s">
        <v>1039</v>
      </c>
      <c r="AE141" t="s">
        <v>1039</v>
      </c>
      <c r="AF141" t="s">
        <v>1039</v>
      </c>
      <c r="AG141" t="s">
        <v>1039</v>
      </c>
      <c r="AH141" t="s">
        <v>1039</v>
      </c>
      <c r="AI141" t="s">
        <v>1039</v>
      </c>
      <c r="AJ141" t="s">
        <v>1039</v>
      </c>
      <c r="AK141" t="s">
        <v>1039</v>
      </c>
      <c r="AL141" t="s">
        <v>1039</v>
      </c>
      <c r="AM141" t="s">
        <v>1039</v>
      </c>
      <c r="AN141" t="s">
        <v>1039</v>
      </c>
      <c r="AO141" t="s">
        <v>1039</v>
      </c>
      <c r="AP141" t="s">
        <v>1039</v>
      </c>
      <c r="AQ141" t="s">
        <v>1039</v>
      </c>
    </row>
    <row r="142" spans="1:43" x14ac:dyDescent="0.25">
      <c r="A142">
        <v>142</v>
      </c>
      <c r="B142">
        <f>VLOOKUP(A142,[1]Hoja1!$A$1:$BE$648,13,FALSE)</f>
        <v>7709943</v>
      </c>
      <c r="C142" t="s">
        <v>105</v>
      </c>
      <c r="F142">
        <f>VLOOKUP($A142,[1]Hoja1!$A$1:$BE$648,30,FALSE)</f>
        <v>0</v>
      </c>
      <c r="G142">
        <f>VLOOKUP($A142,[1]Hoja1!$A$1:$BE$648,31,FALSE)</f>
        <v>0</v>
      </c>
      <c r="H142" t="s">
        <v>553</v>
      </c>
      <c r="I142" t="s">
        <v>659</v>
      </c>
      <c r="K142" s="3" t="str">
        <f>VLOOKUP($A142,[1]Hoja1!$A$1:$BE$648,32,FALSE)</f>
        <v>Policía,Sanidad</v>
      </c>
      <c r="L142" s="3">
        <f>VLOOKUP($A142,[1]Hoja1!$A$1:$BE$648,56,FALSE)</f>
        <v>366.58</v>
      </c>
      <c r="M142" s="3" t="str">
        <f>VLOOKUP($A142,[1]Hoja1!$A$1:$BE$648,43,FALSE)</f>
        <v>http://rerda.com/img/p/6/5/8/658.jpg</v>
      </c>
      <c r="N142" s="3">
        <f>VLOOKUP($A142,[1]Hoja1!$A$1:$BE$648,24,FALSE)</f>
        <v>3</v>
      </c>
      <c r="O142">
        <v>5</v>
      </c>
      <c r="P142">
        <v>5</v>
      </c>
      <c r="Q142">
        <v>5</v>
      </c>
      <c r="R142">
        <v>0.1</v>
      </c>
      <c r="S142" t="s">
        <v>1039</v>
      </c>
      <c r="T142" t="s">
        <v>1271</v>
      </c>
      <c r="U142" t="s">
        <v>1201</v>
      </c>
      <c r="V142" t="s">
        <v>1040</v>
      </c>
      <c r="W142" t="s">
        <v>1224</v>
      </c>
      <c r="X142" t="s">
        <v>1165</v>
      </c>
      <c r="Y142" t="s">
        <v>1272</v>
      </c>
      <c r="Z142" t="s">
        <v>1060</v>
      </c>
      <c r="AA142" t="s">
        <v>1039</v>
      </c>
      <c r="AB142" t="s">
        <v>1039</v>
      </c>
      <c r="AC142" t="s">
        <v>1039</v>
      </c>
      <c r="AD142" t="s">
        <v>1039</v>
      </c>
      <c r="AE142" t="s">
        <v>1039</v>
      </c>
      <c r="AF142" t="s">
        <v>1039</v>
      </c>
      <c r="AG142" t="s">
        <v>1039</v>
      </c>
      <c r="AH142" t="s">
        <v>1039</v>
      </c>
      <c r="AI142" t="s">
        <v>1039</v>
      </c>
      <c r="AJ142" t="s">
        <v>1039</v>
      </c>
      <c r="AK142" t="s">
        <v>1039</v>
      </c>
      <c r="AL142" t="s">
        <v>1039</v>
      </c>
      <c r="AM142" t="s">
        <v>1039</v>
      </c>
      <c r="AN142" t="s">
        <v>1039</v>
      </c>
      <c r="AO142" t="s">
        <v>1039</v>
      </c>
      <c r="AP142" t="s">
        <v>1039</v>
      </c>
      <c r="AQ142" t="s">
        <v>1039</v>
      </c>
    </row>
    <row r="143" spans="1:43" x14ac:dyDescent="0.25">
      <c r="A143">
        <v>139</v>
      </c>
      <c r="B143">
        <f>VLOOKUP(A143,[1]Hoja1!$A$1:$BE$648,13,FALSE)</f>
        <v>7709712</v>
      </c>
      <c r="C143" t="s">
        <v>102</v>
      </c>
      <c r="F143">
        <f>VLOOKUP($A143,[1]Hoja1!$A$1:$BE$648,30,FALSE)</f>
        <v>0</v>
      </c>
      <c r="G143">
        <f>VLOOKUP($A143,[1]Hoja1!$A$1:$BE$648,31,FALSE)</f>
        <v>0</v>
      </c>
      <c r="H143" t="s">
        <v>553</v>
      </c>
      <c r="I143" t="s">
        <v>659</v>
      </c>
      <c r="K143" s="3" t="str">
        <f>VLOOKUP($A143,[1]Hoja1!$A$1:$BE$648,32,FALSE)</f>
        <v>Penitenciaría</v>
      </c>
      <c r="L143" s="3">
        <f>VLOOKUP($A143,[1]Hoja1!$A$1:$BE$648,56,FALSE)</f>
        <v>281.04000000000002</v>
      </c>
      <c r="M143" s="3" t="str">
        <f>VLOOKUP($A143,[1]Hoja1!$A$1:$BE$648,43,FALSE)</f>
        <v>http://rerda.com/img/p/6/5/4/654.jpg</v>
      </c>
      <c r="N143" s="3">
        <f>VLOOKUP($A143,[1]Hoja1!$A$1:$BE$648,24,FALSE)</f>
        <v>22</v>
      </c>
      <c r="O143">
        <v>5</v>
      </c>
      <c r="P143">
        <v>5</v>
      </c>
      <c r="Q143">
        <v>5</v>
      </c>
      <c r="R143">
        <v>0.1</v>
      </c>
      <c r="S143" t="s">
        <v>1039</v>
      </c>
      <c r="T143" t="s">
        <v>1273</v>
      </c>
      <c r="U143" t="s">
        <v>1274</v>
      </c>
      <c r="V143" t="s">
        <v>1040</v>
      </c>
      <c r="W143" t="s">
        <v>1224</v>
      </c>
      <c r="X143" t="s">
        <v>1042</v>
      </c>
      <c r="Y143" t="s">
        <v>1059</v>
      </c>
      <c r="Z143" t="s">
        <v>1060</v>
      </c>
      <c r="AA143" t="s">
        <v>1039</v>
      </c>
      <c r="AB143" t="s">
        <v>1039</v>
      </c>
      <c r="AC143" t="s">
        <v>1039</v>
      </c>
      <c r="AD143" t="s">
        <v>1039</v>
      </c>
      <c r="AE143" t="s">
        <v>1039</v>
      </c>
      <c r="AF143" t="s">
        <v>1039</v>
      </c>
      <c r="AG143" t="s">
        <v>1039</v>
      </c>
      <c r="AH143" t="s">
        <v>1039</v>
      </c>
      <c r="AI143" t="s">
        <v>1039</v>
      </c>
      <c r="AJ143" t="s">
        <v>1039</v>
      </c>
      <c r="AK143" t="s">
        <v>1039</v>
      </c>
      <c r="AL143" t="s">
        <v>1039</v>
      </c>
      <c r="AM143" t="s">
        <v>1039</v>
      </c>
      <c r="AN143" t="s">
        <v>1039</v>
      </c>
      <c r="AO143" t="s">
        <v>1039</v>
      </c>
      <c r="AP143" t="s">
        <v>1039</v>
      </c>
      <c r="AQ143" t="s">
        <v>1039</v>
      </c>
    </row>
    <row r="144" spans="1:43" x14ac:dyDescent="0.25">
      <c r="A144">
        <v>138</v>
      </c>
      <c r="B144">
        <f>VLOOKUP(A144,[1]Hoja1!$A$1:$BE$648,13,FALSE)</f>
        <v>7709421</v>
      </c>
      <c r="C144" t="s">
        <v>101</v>
      </c>
      <c r="F144">
        <f>VLOOKUP($A144,[1]Hoja1!$A$1:$BE$648,30,FALSE)</f>
        <v>0</v>
      </c>
      <c r="G144">
        <f>VLOOKUP($A144,[1]Hoja1!$A$1:$BE$648,31,FALSE)</f>
        <v>0</v>
      </c>
      <c r="H144" t="s">
        <v>553</v>
      </c>
      <c r="I144" t="s">
        <v>659</v>
      </c>
      <c r="K144" s="3" t="str">
        <f>VLOOKUP($A144,[1]Hoja1!$A$1:$BE$648,32,FALSE)</f>
        <v>Penitenciaría</v>
      </c>
      <c r="L144" s="3">
        <f>VLOOKUP($A144,[1]Hoja1!$A$1:$BE$648,56,FALSE)</f>
        <v>324</v>
      </c>
      <c r="M144" s="3" t="str">
        <f>VLOOKUP($A144,[1]Hoja1!$A$1:$BE$648,43,FALSE)</f>
        <v>http://rerda.com/img/p/6/5/3/653.jpg,http://rerda.com/img/p/6/5/2/652.jpg</v>
      </c>
      <c r="N144" s="3">
        <f>VLOOKUP($A144,[1]Hoja1!$A$1:$BE$648,24,FALSE)</f>
        <v>76</v>
      </c>
      <c r="O144">
        <v>5</v>
      </c>
      <c r="P144">
        <v>5</v>
      </c>
      <c r="Q144">
        <v>5</v>
      </c>
      <c r="R144">
        <v>0.1</v>
      </c>
      <c r="S144" t="s">
        <v>1039</v>
      </c>
      <c r="T144" t="s">
        <v>1275</v>
      </c>
      <c r="U144" t="s">
        <v>1201</v>
      </c>
      <c r="V144" t="s">
        <v>1040</v>
      </c>
      <c r="W144" t="s">
        <v>1224</v>
      </c>
      <c r="X144" t="s">
        <v>1276</v>
      </c>
      <c r="Y144" t="s">
        <v>1277</v>
      </c>
      <c r="Z144" t="s">
        <v>1278</v>
      </c>
      <c r="AA144" t="s">
        <v>1039</v>
      </c>
      <c r="AB144" t="s">
        <v>1039</v>
      </c>
      <c r="AC144" t="s">
        <v>1039</v>
      </c>
      <c r="AD144" t="s">
        <v>1039</v>
      </c>
      <c r="AE144" t="s">
        <v>1039</v>
      </c>
      <c r="AF144" t="s">
        <v>1039</v>
      </c>
      <c r="AG144" t="s">
        <v>1039</v>
      </c>
      <c r="AH144" t="s">
        <v>1039</v>
      </c>
      <c r="AI144" t="s">
        <v>1039</v>
      </c>
      <c r="AJ144" t="s">
        <v>1039</v>
      </c>
      <c r="AK144" t="s">
        <v>1039</v>
      </c>
      <c r="AL144" t="s">
        <v>1039</v>
      </c>
      <c r="AM144" t="s">
        <v>1039</v>
      </c>
      <c r="AN144" t="s">
        <v>1039</v>
      </c>
      <c r="AO144" t="s">
        <v>1039</v>
      </c>
      <c r="AP144" t="s">
        <v>1039</v>
      </c>
      <c r="AQ144" t="s">
        <v>1039</v>
      </c>
    </row>
    <row r="145" spans="1:43" x14ac:dyDescent="0.25">
      <c r="A145">
        <v>174</v>
      </c>
      <c r="B145">
        <f>VLOOKUP(A145,[1]Hoja1!$A$1:$BE$648,13,FALSE)</f>
        <v>7709668</v>
      </c>
      <c r="C145" t="s">
        <v>129</v>
      </c>
      <c r="F145">
        <f>VLOOKUP($A145,[1]Hoja1!$A$1:$BE$648,30,FALSE)</f>
        <v>0</v>
      </c>
      <c r="G145">
        <f>VLOOKUP($A145,[1]Hoja1!$A$1:$BE$648,31,FALSE)</f>
        <v>0</v>
      </c>
      <c r="H145" t="s">
        <v>553</v>
      </c>
      <c r="I145" t="s">
        <v>659</v>
      </c>
      <c r="K145" s="3">
        <f>VLOOKUP($A145,[1]Hoja1!$A$1:$BE$648,32,FALSE)</f>
        <v>0</v>
      </c>
      <c r="L145" s="3">
        <f>VLOOKUP($A145,[1]Hoja1!$A$1:$BE$648,56,FALSE)</f>
        <v>217.33</v>
      </c>
      <c r="M145" s="3" t="str">
        <f>VLOOKUP($A145,[1]Hoja1!$A$1:$BE$648,43,FALSE)</f>
        <v>http://rerda.com/img/p/8/4/9/849.jpg</v>
      </c>
      <c r="N145" s="3">
        <f>VLOOKUP($A145,[1]Hoja1!$A$1:$BE$648,24,FALSE)</f>
        <v>0</v>
      </c>
      <c r="O145">
        <v>5</v>
      </c>
      <c r="P145">
        <v>5</v>
      </c>
      <c r="Q145">
        <v>5</v>
      </c>
      <c r="R145">
        <v>0.1</v>
      </c>
      <c r="S145" t="s">
        <v>1039</v>
      </c>
      <c r="T145" t="s">
        <v>1039</v>
      </c>
      <c r="U145" t="s">
        <v>1279</v>
      </c>
      <c r="V145" t="s">
        <v>1040</v>
      </c>
      <c r="W145" t="s">
        <v>1224</v>
      </c>
      <c r="X145" t="s">
        <v>1248</v>
      </c>
      <c r="Y145" t="s">
        <v>1059</v>
      </c>
      <c r="Z145" t="s">
        <v>1060</v>
      </c>
      <c r="AA145" t="s">
        <v>1039</v>
      </c>
      <c r="AB145" t="s">
        <v>1039</v>
      </c>
      <c r="AC145" t="s">
        <v>1039</v>
      </c>
      <c r="AD145" t="s">
        <v>1039</v>
      </c>
      <c r="AE145" t="s">
        <v>1039</v>
      </c>
      <c r="AF145" t="s">
        <v>1039</v>
      </c>
      <c r="AG145" t="s">
        <v>1039</v>
      </c>
      <c r="AH145" t="s">
        <v>1039</v>
      </c>
      <c r="AI145" t="s">
        <v>1039</v>
      </c>
      <c r="AJ145" t="s">
        <v>1039</v>
      </c>
      <c r="AK145" t="s">
        <v>1039</v>
      </c>
      <c r="AL145" t="s">
        <v>1039</v>
      </c>
      <c r="AM145" t="s">
        <v>1039</v>
      </c>
      <c r="AN145" t="s">
        <v>1039</v>
      </c>
      <c r="AO145" t="s">
        <v>1039</v>
      </c>
      <c r="AP145" t="s">
        <v>1039</v>
      </c>
      <c r="AQ145" t="s">
        <v>1039</v>
      </c>
    </row>
    <row r="146" spans="1:43" x14ac:dyDescent="0.25">
      <c r="A146">
        <v>161</v>
      </c>
      <c r="B146">
        <f>VLOOKUP(A146,[1]Hoja1!$A$1:$BE$648,13,FALSE)</f>
        <v>7709662</v>
      </c>
      <c r="C146" t="s">
        <v>119</v>
      </c>
      <c r="F146">
        <f>VLOOKUP($A146,[1]Hoja1!$A$1:$BE$648,30,FALSE)</f>
        <v>0</v>
      </c>
      <c r="G146" t="str">
        <f>VLOOKUP($A146,[1]Hoja1!$A$1:$BE$648,31,FALSE)</f>
        <v>Leyenda y jurisdicción personalizada.</v>
      </c>
      <c r="H146" t="s">
        <v>553</v>
      </c>
      <c r="I146" t="s">
        <v>659</v>
      </c>
      <c r="K146" s="3" t="str">
        <f>VLOOKUP($A146,[1]Hoja1!$A$1:$BE$648,32,FALSE)</f>
        <v>Policía,Patrullaje</v>
      </c>
      <c r="L146" s="3">
        <f>VLOOKUP($A146,[1]Hoja1!$A$1:$BE$648,56,FALSE)</f>
        <v>446.32</v>
      </c>
      <c r="M146" s="3" t="str">
        <f>VLOOKUP($A146,[1]Hoja1!$A$1:$BE$648,43,FALSE)</f>
        <v>http://rerda.com/img/p/6/8/6/686.jpg</v>
      </c>
      <c r="N146" s="3">
        <f>VLOOKUP($A146,[1]Hoja1!$A$1:$BE$648,24,FALSE)</f>
        <v>0</v>
      </c>
      <c r="O146">
        <v>5</v>
      </c>
      <c r="P146">
        <v>5</v>
      </c>
      <c r="Q146">
        <v>5</v>
      </c>
      <c r="R146">
        <v>0.1</v>
      </c>
      <c r="S146" t="s">
        <v>1039</v>
      </c>
      <c r="T146" t="s">
        <v>1209</v>
      </c>
      <c r="U146" t="s">
        <v>1280</v>
      </c>
      <c r="V146" t="s">
        <v>1039</v>
      </c>
      <c r="W146" t="s">
        <v>1229</v>
      </c>
      <c r="X146" t="s">
        <v>1281</v>
      </c>
      <c r="Y146" t="s">
        <v>1042</v>
      </c>
      <c r="Z146" t="s">
        <v>1220</v>
      </c>
      <c r="AA146" t="s">
        <v>1039</v>
      </c>
      <c r="AB146" t="s">
        <v>1039</v>
      </c>
      <c r="AC146" t="s">
        <v>1039</v>
      </c>
      <c r="AD146" t="s">
        <v>1039</v>
      </c>
      <c r="AE146" t="s">
        <v>1039</v>
      </c>
      <c r="AF146" t="s">
        <v>1039</v>
      </c>
      <c r="AG146" t="s">
        <v>1039</v>
      </c>
      <c r="AH146" t="s">
        <v>1039</v>
      </c>
      <c r="AI146" t="s">
        <v>1039</v>
      </c>
      <c r="AJ146" t="s">
        <v>1039</v>
      </c>
      <c r="AK146" t="s">
        <v>1039</v>
      </c>
      <c r="AL146" t="s">
        <v>1039</v>
      </c>
      <c r="AM146" t="s">
        <v>1039</v>
      </c>
      <c r="AN146" t="s">
        <v>1039</v>
      </c>
      <c r="AO146" t="s">
        <v>1039</v>
      </c>
      <c r="AP146" t="s">
        <v>1039</v>
      </c>
      <c r="AQ146" t="s">
        <v>1039</v>
      </c>
    </row>
    <row r="147" spans="1:43" x14ac:dyDescent="0.25">
      <c r="A147">
        <v>163</v>
      </c>
      <c r="B147">
        <f>VLOOKUP(A147,[1]Hoja1!$A$1:$BE$648,13,FALSE)</f>
        <v>7709661</v>
      </c>
      <c r="C147" t="s">
        <v>121</v>
      </c>
      <c r="F147">
        <f>VLOOKUP($A147,[1]Hoja1!$A$1:$BE$648,30,FALSE)</f>
        <v>0</v>
      </c>
      <c r="G147" t="str">
        <f>VLOOKUP($A147,[1]Hoja1!$A$1:$BE$648,31,FALSE)</f>
        <v>Leyenda y jurisdicción personalizada.</v>
      </c>
      <c r="H147" t="s">
        <v>553</v>
      </c>
      <c r="I147" t="s">
        <v>659</v>
      </c>
      <c r="K147" s="3" t="str">
        <f>VLOOKUP($A147,[1]Hoja1!$A$1:$BE$648,32,FALSE)</f>
        <v>Policía</v>
      </c>
      <c r="L147" s="3">
        <f>VLOOKUP($A147,[1]Hoja1!$A$1:$BE$648,56,FALSE)</f>
        <v>346.19</v>
      </c>
      <c r="M147" s="3" t="str">
        <f>VLOOKUP($A147,[1]Hoja1!$A$1:$BE$648,43,FALSE)</f>
        <v>http://rerda.com/img/p/6/8/8/688.jpg</v>
      </c>
      <c r="N147" s="3">
        <f>VLOOKUP($A147,[1]Hoja1!$A$1:$BE$648,24,FALSE)</f>
        <v>0</v>
      </c>
      <c r="O147">
        <v>5</v>
      </c>
      <c r="P147">
        <v>5</v>
      </c>
      <c r="Q147">
        <v>5</v>
      </c>
      <c r="R147">
        <v>0.1</v>
      </c>
      <c r="S147" t="s">
        <v>1039</v>
      </c>
      <c r="T147" t="s">
        <v>1209</v>
      </c>
      <c r="U147" t="s">
        <v>1282</v>
      </c>
      <c r="V147" t="s">
        <v>1039</v>
      </c>
      <c r="W147" t="s">
        <v>1229</v>
      </c>
      <c r="X147" t="s">
        <v>1281</v>
      </c>
      <c r="Y147" t="s">
        <v>1042</v>
      </c>
      <c r="Z147" t="s">
        <v>1060</v>
      </c>
      <c r="AA147" t="s">
        <v>1039</v>
      </c>
      <c r="AB147" t="s">
        <v>1039</v>
      </c>
      <c r="AC147" t="s">
        <v>1039</v>
      </c>
      <c r="AD147" t="s">
        <v>1039</v>
      </c>
      <c r="AE147" t="s">
        <v>1039</v>
      </c>
      <c r="AF147" t="s">
        <v>1039</v>
      </c>
      <c r="AG147" t="s">
        <v>1039</v>
      </c>
      <c r="AH147" t="s">
        <v>1039</v>
      </c>
      <c r="AI147" t="s">
        <v>1039</v>
      </c>
      <c r="AJ147" t="s">
        <v>1039</v>
      </c>
      <c r="AK147" t="s">
        <v>1039</v>
      </c>
      <c r="AL147" t="s">
        <v>1039</v>
      </c>
      <c r="AM147" t="s">
        <v>1039</v>
      </c>
      <c r="AN147" t="s">
        <v>1039</v>
      </c>
      <c r="AO147" t="s">
        <v>1039</v>
      </c>
      <c r="AP147" t="s">
        <v>1039</v>
      </c>
      <c r="AQ147" t="s">
        <v>1039</v>
      </c>
    </row>
    <row r="148" spans="1:43" x14ac:dyDescent="0.25">
      <c r="A148">
        <v>160</v>
      </c>
      <c r="B148">
        <f>VLOOKUP(A148,[1]Hoja1!$A$1:$BE$648,13,FALSE)</f>
        <v>7709755</v>
      </c>
      <c r="C148" t="s">
        <v>118</v>
      </c>
      <c r="F148">
        <f>VLOOKUP($A148,[1]Hoja1!$A$1:$BE$648,30,FALSE)</f>
        <v>0</v>
      </c>
      <c r="G148">
        <f>VLOOKUP($A148,[1]Hoja1!$A$1:$BE$648,31,FALSE)</f>
        <v>0</v>
      </c>
      <c r="H148" t="s">
        <v>553</v>
      </c>
      <c r="I148" t="s">
        <v>659</v>
      </c>
      <c r="K148" s="3" t="str">
        <f>VLOOKUP($A148,[1]Hoja1!$A$1:$BE$648,32,FALSE)</f>
        <v>Policía</v>
      </c>
      <c r="L148" s="3">
        <f>VLOOKUP($A148,[1]Hoja1!$A$1:$BE$648,56,FALSE)</f>
        <v>314.07</v>
      </c>
      <c r="M148" s="3" t="str">
        <f>VLOOKUP($A148,[1]Hoja1!$A$1:$BE$648,43,FALSE)</f>
        <v>http://rerda.com/img/p/6/8/5/685.jpg</v>
      </c>
      <c r="N148" s="3">
        <f>VLOOKUP($A148,[1]Hoja1!$A$1:$BE$648,24,FALSE)</f>
        <v>3</v>
      </c>
      <c r="O148">
        <v>5</v>
      </c>
      <c r="P148">
        <v>5</v>
      </c>
      <c r="Q148">
        <v>5</v>
      </c>
      <c r="R148">
        <v>0.1</v>
      </c>
      <c r="S148" t="s">
        <v>1039</v>
      </c>
      <c r="T148" t="s">
        <v>1283</v>
      </c>
      <c r="U148" t="s">
        <v>1197</v>
      </c>
      <c r="V148" t="s">
        <v>1039</v>
      </c>
      <c r="W148" t="s">
        <v>1229</v>
      </c>
      <c r="X148" t="s">
        <v>1262</v>
      </c>
      <c r="Y148" t="s">
        <v>1165</v>
      </c>
      <c r="Z148" t="s">
        <v>1220</v>
      </c>
      <c r="AA148" t="s">
        <v>1039</v>
      </c>
      <c r="AB148" t="s">
        <v>1039</v>
      </c>
      <c r="AC148" t="s">
        <v>1039</v>
      </c>
      <c r="AD148" t="s">
        <v>1039</v>
      </c>
      <c r="AE148" t="s">
        <v>1039</v>
      </c>
      <c r="AF148" t="s">
        <v>1039</v>
      </c>
      <c r="AG148" t="s">
        <v>1039</v>
      </c>
      <c r="AH148" t="s">
        <v>1039</v>
      </c>
      <c r="AI148" t="s">
        <v>1039</v>
      </c>
      <c r="AJ148" t="s">
        <v>1039</v>
      </c>
      <c r="AK148" t="s">
        <v>1039</v>
      </c>
      <c r="AL148" t="s">
        <v>1039</v>
      </c>
      <c r="AM148" t="s">
        <v>1039</v>
      </c>
      <c r="AN148" t="s">
        <v>1039</v>
      </c>
      <c r="AO148" t="s">
        <v>1039</v>
      </c>
      <c r="AP148" t="s">
        <v>1039</v>
      </c>
      <c r="AQ148" t="s">
        <v>1039</v>
      </c>
    </row>
    <row r="149" spans="1:43" x14ac:dyDescent="0.25">
      <c r="A149">
        <v>162</v>
      </c>
      <c r="B149">
        <f>VLOOKUP(A149,[1]Hoja1!$A$1:$BE$648,13,FALSE)</f>
        <v>7709787</v>
      </c>
      <c r="C149" t="s">
        <v>120</v>
      </c>
      <c r="F149">
        <f>VLOOKUP($A149,[1]Hoja1!$A$1:$BE$648,30,FALSE)</f>
        <v>0</v>
      </c>
      <c r="G149">
        <f>VLOOKUP($A149,[1]Hoja1!$A$1:$BE$648,31,FALSE)</f>
        <v>0</v>
      </c>
      <c r="H149" t="s">
        <v>553</v>
      </c>
      <c r="I149" t="s">
        <v>659</v>
      </c>
      <c r="K149" s="3" t="str">
        <f>VLOOKUP($A149,[1]Hoja1!$A$1:$BE$648,32,FALSE)</f>
        <v>Policía</v>
      </c>
      <c r="L149" s="3">
        <f>VLOOKUP($A149,[1]Hoja1!$A$1:$BE$648,56,FALSE)</f>
        <v>297.52</v>
      </c>
      <c r="M149" s="3" t="str">
        <f>VLOOKUP($A149,[1]Hoja1!$A$1:$BE$648,43,FALSE)</f>
        <v>http://rerda.com/img/p/6/8/7/687.jpg</v>
      </c>
      <c r="N149" s="3">
        <f>VLOOKUP($A149,[1]Hoja1!$A$1:$BE$648,24,FALSE)</f>
        <v>1</v>
      </c>
      <c r="O149">
        <v>5</v>
      </c>
      <c r="P149">
        <v>5</v>
      </c>
      <c r="Q149">
        <v>5</v>
      </c>
      <c r="R149">
        <v>0.1</v>
      </c>
      <c r="S149" t="s">
        <v>1039</v>
      </c>
      <c r="T149" t="s">
        <v>1211</v>
      </c>
      <c r="U149" t="s">
        <v>1197</v>
      </c>
      <c r="V149" t="s">
        <v>1039</v>
      </c>
      <c r="W149" t="s">
        <v>1229</v>
      </c>
      <c r="X149" t="s">
        <v>1284</v>
      </c>
      <c r="Y149" t="s">
        <v>1240</v>
      </c>
      <c r="Z149" t="s">
        <v>1060</v>
      </c>
      <c r="AA149" t="s">
        <v>1039</v>
      </c>
      <c r="AB149" t="s">
        <v>1039</v>
      </c>
      <c r="AC149" t="s">
        <v>1039</v>
      </c>
      <c r="AD149" t="s">
        <v>1039</v>
      </c>
      <c r="AE149" t="s">
        <v>1039</v>
      </c>
      <c r="AF149" t="s">
        <v>1039</v>
      </c>
      <c r="AG149" t="s">
        <v>1039</v>
      </c>
      <c r="AH149" t="s">
        <v>1039</v>
      </c>
      <c r="AI149" t="s">
        <v>1039</v>
      </c>
      <c r="AJ149" t="s">
        <v>1039</v>
      </c>
      <c r="AK149" t="s">
        <v>1039</v>
      </c>
      <c r="AL149" t="s">
        <v>1039</v>
      </c>
      <c r="AM149" t="s">
        <v>1039</v>
      </c>
      <c r="AN149" t="s">
        <v>1039</v>
      </c>
      <c r="AO149" t="s">
        <v>1039</v>
      </c>
      <c r="AP149" t="s">
        <v>1039</v>
      </c>
      <c r="AQ149" t="s">
        <v>1039</v>
      </c>
    </row>
    <row r="150" spans="1:43" x14ac:dyDescent="0.25">
      <c r="A150">
        <v>469</v>
      </c>
      <c r="B150">
        <f>VLOOKUP(A150,[1]Hoja1!$A$1:$BE$648,13,FALSE)</f>
        <v>7709017</v>
      </c>
      <c r="C150" t="s">
        <v>297</v>
      </c>
      <c r="F150" t="str">
        <f>VLOOKUP($A150,[1]Hoja1!$A$1:$BE$648,30,FALSE)</f>
        <v>Escudo bordado para brazo para Defensa Civil.</v>
      </c>
      <c r="G150">
        <f>VLOOKUP($A150,[1]Hoja1!$A$1:$BE$648,31,FALSE)</f>
        <v>0</v>
      </c>
      <c r="H150" t="s">
        <v>553</v>
      </c>
      <c r="I150" t="s">
        <v>659</v>
      </c>
      <c r="K150" s="3" t="str">
        <f>VLOOKUP($A150,[1]Hoja1!$A$1:$BE$648,32,FALSE)</f>
        <v>Defensa,Civil,Defensa Civil</v>
      </c>
      <c r="L150" s="3">
        <f>VLOOKUP($A150,[1]Hoja1!$A$1:$BE$648,56,FALSE)</f>
        <v>351.6</v>
      </c>
      <c r="M150" s="3" t="str">
        <f>VLOOKUP($A150,[1]Hoja1!$A$1:$BE$648,43,FALSE)</f>
        <v>http://rerda.com/img/p/1/9/4/9/1949.jpg</v>
      </c>
      <c r="N150" s="3">
        <f>VLOOKUP($A150,[1]Hoja1!$A$1:$BE$648,24,FALSE)</f>
        <v>1</v>
      </c>
      <c r="O150">
        <v>5</v>
      </c>
      <c r="P150">
        <v>5</v>
      </c>
      <c r="Q150">
        <v>5</v>
      </c>
      <c r="R150">
        <v>0.1</v>
      </c>
      <c r="S150" t="s">
        <v>1285</v>
      </c>
      <c r="T150" t="s">
        <v>1039</v>
      </c>
      <c r="U150" t="s">
        <v>1039</v>
      </c>
      <c r="V150" t="s">
        <v>1040</v>
      </c>
      <c r="W150" t="s">
        <v>1224</v>
      </c>
      <c r="X150" t="s">
        <v>1165</v>
      </c>
      <c r="Y150" t="s">
        <v>1165</v>
      </c>
      <c r="Z150" t="s">
        <v>1039</v>
      </c>
      <c r="AA150" t="s">
        <v>1039</v>
      </c>
      <c r="AB150" t="s">
        <v>1039</v>
      </c>
      <c r="AC150" t="s">
        <v>1039</v>
      </c>
      <c r="AD150" t="s">
        <v>1039</v>
      </c>
      <c r="AE150" t="s">
        <v>1039</v>
      </c>
      <c r="AF150" t="s">
        <v>1039</v>
      </c>
      <c r="AG150" t="s">
        <v>1039</v>
      </c>
      <c r="AH150" t="s">
        <v>1039</v>
      </c>
      <c r="AI150" t="s">
        <v>1039</v>
      </c>
      <c r="AJ150" t="s">
        <v>1039</v>
      </c>
      <c r="AK150" t="s">
        <v>1039</v>
      </c>
      <c r="AL150" t="s">
        <v>1039</v>
      </c>
      <c r="AM150" t="s">
        <v>1039</v>
      </c>
      <c r="AN150" t="s">
        <v>1039</v>
      </c>
      <c r="AO150" t="s">
        <v>1039</v>
      </c>
      <c r="AP150" t="s">
        <v>1039</v>
      </c>
      <c r="AQ150" t="s">
        <v>1039</v>
      </c>
    </row>
    <row r="151" spans="1:43" x14ac:dyDescent="0.25">
      <c r="A151">
        <v>385</v>
      </c>
      <c r="B151">
        <f>VLOOKUP(A151,[1]Hoja1!$A$1:$BE$648,13,FALSE)</f>
        <v>7707952</v>
      </c>
      <c r="C151" t="s">
        <v>258</v>
      </c>
      <c r="F151" t="str">
        <f>VLOOKUP($A151,[1]Hoja1!$A$1:$BE$648,30,FALSE)</f>
        <v xml:space="preserve">Escudo para gorra oficial grande de metal dorado. Cuenta con un tornillo, tuerca y pin para asegurar a la gorra. </v>
      </c>
      <c r="G151" t="str">
        <f>VLOOKUP($A151,[1]Hoja1!$A$1:$BE$648,31,FALSE)</f>
        <v>Está labrado con el escudo nacional y un pequeño detalle en rojo, correspondiente al interior del Gorro Frigio.</v>
      </c>
      <c r="H151" t="s">
        <v>553</v>
      </c>
      <c r="I151" t="s">
        <v>559</v>
      </c>
      <c r="J151" t="s">
        <v>648</v>
      </c>
      <c r="K151" s="3" t="str">
        <f>VLOOKUP($A151,[1]Hoja1!$A$1:$BE$648,32,FALSE)</f>
        <v>Oficial,Dorado,Metal,Escudo Gorra</v>
      </c>
      <c r="L151" s="3">
        <f>VLOOKUP($A151,[1]Hoja1!$A$1:$BE$648,56,FALSE)</f>
        <v>864</v>
      </c>
      <c r="M151" s="3" t="str">
        <f>VLOOKUP($A151,[1]Hoja1!$A$1:$BE$648,43,FALSE)</f>
        <v>http://rerda.com/img/p/3/7/2/5/3725.jpg,http://rerda.com/img/p/1/5/1/6/1516.jpg</v>
      </c>
      <c r="N151" s="3">
        <f>VLOOKUP($A151,[1]Hoja1!$A$1:$BE$648,24,FALSE)</f>
        <v>28</v>
      </c>
      <c r="O151">
        <v>5</v>
      </c>
      <c r="P151">
        <v>5</v>
      </c>
      <c r="Q151">
        <v>5</v>
      </c>
      <c r="R151">
        <v>0.1</v>
      </c>
      <c r="S151" t="s">
        <v>1286</v>
      </c>
      <c r="T151" t="s">
        <v>1287</v>
      </c>
      <c r="U151" t="s">
        <v>1039</v>
      </c>
      <c r="V151" t="s">
        <v>1076</v>
      </c>
      <c r="W151" t="s">
        <v>1288</v>
      </c>
      <c r="X151" t="s">
        <v>1059</v>
      </c>
      <c r="Y151" t="s">
        <v>1041</v>
      </c>
      <c r="Z151" t="s">
        <v>1039</v>
      </c>
      <c r="AA151" t="s">
        <v>1039</v>
      </c>
      <c r="AB151" t="s">
        <v>1039</v>
      </c>
      <c r="AC151" t="s">
        <v>1039</v>
      </c>
      <c r="AD151" t="s">
        <v>1039</v>
      </c>
      <c r="AE151" t="s">
        <v>1039</v>
      </c>
      <c r="AF151" t="s">
        <v>1039</v>
      </c>
      <c r="AG151" t="s">
        <v>1039</v>
      </c>
      <c r="AH151" t="s">
        <v>1039</v>
      </c>
      <c r="AI151" t="s">
        <v>1039</v>
      </c>
      <c r="AJ151" t="s">
        <v>1039</v>
      </c>
      <c r="AK151" t="s">
        <v>1039</v>
      </c>
      <c r="AL151" t="s">
        <v>1039</v>
      </c>
      <c r="AM151" t="s">
        <v>1039</v>
      </c>
      <c r="AN151" t="s">
        <v>1039</v>
      </c>
      <c r="AO151" t="s">
        <v>1039</v>
      </c>
      <c r="AP151" t="s">
        <v>1039</v>
      </c>
      <c r="AQ151" t="s">
        <v>1039</v>
      </c>
    </row>
    <row r="152" spans="1:43" x14ac:dyDescent="0.25">
      <c r="A152">
        <v>901</v>
      </c>
      <c r="B152">
        <f>VLOOKUP(A152,[1]Hoja1!$A$1:$BE$648,13,FALSE)</f>
        <v>7707519</v>
      </c>
      <c r="C152" t="s">
        <v>432</v>
      </c>
      <c r="F152" t="str">
        <f>VLOOKUP($A152,[1]Hoja1!$A$1:$BE$648,30,FALSE)</f>
        <v xml:space="preserve">Escudo para gorra oficial grande de metal dorado. Cuenta con un tornillo, tuerca y pin para asegurar a la gorra. </v>
      </c>
      <c r="G152" t="str">
        <f>VLOOKUP($A152,[1]Hoja1!$A$1:$BE$648,31,FALSE)</f>
        <v>Está labrado con el escudo nacional y un pequeño detalle en rojo, correspondiente al interior del Gorro Frigio.</v>
      </c>
      <c r="H152" t="s">
        <v>553</v>
      </c>
      <c r="I152" t="s">
        <v>559</v>
      </c>
      <c r="J152" t="s">
        <v>648</v>
      </c>
      <c r="K152" s="3" t="str">
        <f>VLOOKUP($A152,[1]Hoja1!$A$1:$BE$648,32,FALSE)</f>
        <v>Oficial,Dorado,Metal,Escudo Gorra</v>
      </c>
      <c r="L152" s="3">
        <f>VLOOKUP($A152,[1]Hoja1!$A$1:$BE$648,56,FALSE)</f>
        <v>864</v>
      </c>
      <c r="M152" s="3" t="str">
        <f>VLOOKUP($A152,[1]Hoja1!$A$1:$BE$648,43,FALSE)</f>
        <v>http://rerda.com/img/p/4/2/6/4/4264.jpg,http://rerda.com/img/p/4/2/6/5/4265.jpg</v>
      </c>
      <c r="N152" s="3">
        <f>VLOOKUP($A152,[1]Hoja1!$A$1:$BE$648,24,FALSE)</f>
        <v>78</v>
      </c>
      <c r="O152">
        <v>5</v>
      </c>
      <c r="P152">
        <v>5</v>
      </c>
      <c r="Q152">
        <v>5</v>
      </c>
      <c r="R152">
        <v>0.1</v>
      </c>
      <c r="S152" t="s">
        <v>1286</v>
      </c>
      <c r="T152" t="s">
        <v>1287</v>
      </c>
      <c r="U152" t="s">
        <v>1039</v>
      </c>
      <c r="V152" t="s">
        <v>1076</v>
      </c>
      <c r="W152" t="s">
        <v>1288</v>
      </c>
      <c r="X152" t="s">
        <v>1059</v>
      </c>
      <c r="Y152" t="s">
        <v>1041</v>
      </c>
      <c r="Z152" t="s">
        <v>1039</v>
      </c>
      <c r="AA152" t="s">
        <v>1039</v>
      </c>
      <c r="AB152" t="s">
        <v>1039</v>
      </c>
      <c r="AC152" t="s">
        <v>1039</v>
      </c>
      <c r="AD152" t="s">
        <v>1039</v>
      </c>
      <c r="AE152" t="s">
        <v>1039</v>
      </c>
      <c r="AF152" t="s">
        <v>1039</v>
      </c>
      <c r="AG152" t="s">
        <v>1039</v>
      </c>
      <c r="AH152" t="s">
        <v>1039</v>
      </c>
      <c r="AI152" t="s">
        <v>1039</v>
      </c>
      <c r="AJ152" t="s">
        <v>1039</v>
      </c>
      <c r="AK152" t="s">
        <v>1039</v>
      </c>
      <c r="AL152" t="s">
        <v>1039</v>
      </c>
      <c r="AM152" t="s">
        <v>1039</v>
      </c>
      <c r="AN152" t="s">
        <v>1039</v>
      </c>
      <c r="AO152" t="s">
        <v>1039</v>
      </c>
      <c r="AP152" t="s">
        <v>1039</v>
      </c>
      <c r="AQ152" t="s">
        <v>1039</v>
      </c>
    </row>
    <row r="153" spans="1:43" x14ac:dyDescent="0.25">
      <c r="A153">
        <v>68</v>
      </c>
      <c r="B153">
        <f>VLOOKUP(A153,[1]Hoja1!$A$1:$BE$648,13,FALSE)</f>
        <v>7709517</v>
      </c>
      <c r="C153" t="s">
        <v>56</v>
      </c>
      <c r="F153" t="str">
        <f>VLOOKUP($A153,[1]Hoja1!$A$1:$BE$648,30,FALSE)</f>
        <v>Escudo para Gorra.</v>
      </c>
      <c r="G153">
        <f>VLOOKUP($A153,[1]Hoja1!$A$1:$BE$648,31,FALSE)</f>
        <v>0</v>
      </c>
      <c r="H153" t="s">
        <v>553</v>
      </c>
      <c r="I153" t="s">
        <v>559</v>
      </c>
      <c r="J153" t="s">
        <v>648</v>
      </c>
      <c r="K153" s="3" t="str">
        <f>VLOOKUP($A153,[1]Hoja1!$A$1:$BE$648,32,FALSE)</f>
        <v>Oro,Escudo</v>
      </c>
      <c r="L153" s="3">
        <f>VLOOKUP($A153,[1]Hoja1!$A$1:$BE$648,56,FALSE)</f>
        <v>2807.9</v>
      </c>
      <c r="M153" s="3" t="str">
        <f>VLOOKUP($A153,[1]Hoja1!$A$1:$BE$648,43,FALSE)</f>
        <v>http://rerda.com/img/p/4/9/0/490.jpg</v>
      </c>
      <c r="N153" s="3">
        <f>VLOOKUP($A153,[1]Hoja1!$A$1:$BE$648,24,FALSE)</f>
        <v>0</v>
      </c>
      <c r="O153">
        <v>5</v>
      </c>
      <c r="P153">
        <v>5</v>
      </c>
      <c r="Q153">
        <v>5</v>
      </c>
      <c r="R153">
        <v>0.1</v>
      </c>
      <c r="S153" t="s">
        <v>1039</v>
      </c>
      <c r="T153" t="s">
        <v>1039</v>
      </c>
      <c r="U153" t="s">
        <v>1039</v>
      </c>
      <c r="V153" t="s">
        <v>1039</v>
      </c>
      <c r="W153" t="s">
        <v>1039</v>
      </c>
      <c r="X153" t="s">
        <v>1039</v>
      </c>
      <c r="Y153" t="s">
        <v>1039</v>
      </c>
      <c r="Z153" t="s">
        <v>1039</v>
      </c>
      <c r="AA153" t="s">
        <v>1039</v>
      </c>
      <c r="AB153" t="s">
        <v>1039</v>
      </c>
      <c r="AC153" t="s">
        <v>1039</v>
      </c>
      <c r="AD153" t="s">
        <v>1039</v>
      </c>
      <c r="AE153" t="s">
        <v>1039</v>
      </c>
      <c r="AF153" t="s">
        <v>1039</v>
      </c>
      <c r="AG153" t="s">
        <v>1039</v>
      </c>
      <c r="AH153" t="s">
        <v>1039</v>
      </c>
      <c r="AI153" t="s">
        <v>1039</v>
      </c>
      <c r="AJ153" t="s">
        <v>1039</v>
      </c>
      <c r="AK153" t="s">
        <v>1039</v>
      </c>
      <c r="AL153" t="s">
        <v>1039</v>
      </c>
      <c r="AM153" t="s">
        <v>1039</v>
      </c>
      <c r="AN153" t="s">
        <v>1039</v>
      </c>
      <c r="AO153" t="s">
        <v>1039</v>
      </c>
      <c r="AP153" t="s">
        <v>1039</v>
      </c>
      <c r="AQ153" t="s">
        <v>1039</v>
      </c>
    </row>
    <row r="154" spans="1:43" x14ac:dyDescent="0.25">
      <c r="A154">
        <v>143</v>
      </c>
      <c r="B154">
        <f>VLOOKUP(A154,[1]Hoja1!$A$1:$BE$648,13,FALSE)</f>
        <v>7709101</v>
      </c>
      <c r="C154" t="s">
        <v>106</v>
      </c>
      <c r="F154" t="str">
        <f>VLOOKUP($A154,[1]Hoja1!$A$1:$BE$648,30,FALSE)</f>
        <v>Caballería.</v>
      </c>
      <c r="G154">
        <f>VLOOKUP($A154,[1]Hoja1!$A$1:$BE$648,31,FALSE)</f>
        <v>0</v>
      </c>
      <c r="H154" t="s">
        <v>553</v>
      </c>
      <c r="I154" t="s">
        <v>559</v>
      </c>
      <c r="K154" s="3" t="str">
        <f>VLOOKUP($A154,[1]Hoja1!$A$1:$BE$648,32,FALSE)</f>
        <v>Policía,Caballerìa,Montada</v>
      </c>
      <c r="L154" s="3">
        <f>VLOOKUP($A154,[1]Hoja1!$A$1:$BE$648,56,FALSE)</f>
        <v>214.89</v>
      </c>
      <c r="M154" s="3" t="str">
        <f>VLOOKUP($A154,[1]Hoja1!$A$1:$BE$648,43,FALSE)</f>
        <v>http://rerda.com/img/p/6/5/9/659.jpg</v>
      </c>
      <c r="N154" s="3">
        <f>VLOOKUP($A154,[1]Hoja1!$A$1:$BE$648,24,FALSE)</f>
        <v>0</v>
      </c>
      <c r="O154">
        <v>5</v>
      </c>
      <c r="P154">
        <v>5</v>
      </c>
      <c r="Q154">
        <v>5</v>
      </c>
      <c r="R154">
        <v>0.1</v>
      </c>
      <c r="S154" t="s">
        <v>1039</v>
      </c>
      <c r="T154" t="s">
        <v>1268</v>
      </c>
      <c r="U154" t="s">
        <v>1201</v>
      </c>
      <c r="V154" t="s">
        <v>1040</v>
      </c>
      <c r="W154" t="s">
        <v>1194</v>
      </c>
      <c r="X154" t="s">
        <v>1085</v>
      </c>
      <c r="Y154" t="s">
        <v>1152</v>
      </c>
      <c r="Z154" t="s">
        <v>1060</v>
      </c>
      <c r="AA154" t="s">
        <v>1039</v>
      </c>
      <c r="AB154" t="s">
        <v>1039</v>
      </c>
      <c r="AC154" t="s">
        <v>1039</v>
      </c>
      <c r="AD154" t="s">
        <v>1039</v>
      </c>
      <c r="AE154" t="s">
        <v>1039</v>
      </c>
      <c r="AF154" t="s">
        <v>1039</v>
      </c>
      <c r="AG154" t="s">
        <v>1039</v>
      </c>
      <c r="AH154" t="s">
        <v>1039</v>
      </c>
      <c r="AI154" t="s">
        <v>1039</v>
      </c>
      <c r="AJ154" t="s">
        <v>1039</v>
      </c>
      <c r="AK154" t="s">
        <v>1039</v>
      </c>
      <c r="AL154" t="s">
        <v>1039</v>
      </c>
      <c r="AM154" t="s">
        <v>1039</v>
      </c>
      <c r="AN154" t="s">
        <v>1039</v>
      </c>
      <c r="AO154" t="s">
        <v>1039</v>
      </c>
      <c r="AP154" t="s">
        <v>1039</v>
      </c>
      <c r="AQ154" t="s">
        <v>1039</v>
      </c>
    </row>
    <row r="155" spans="1:43" x14ac:dyDescent="0.25">
      <c r="A155">
        <v>364</v>
      </c>
      <c r="B155">
        <f>VLOOKUP(A155,[1]Hoja1!$A$1:$BE$648,13,FALSE)</f>
        <v>7707980</v>
      </c>
      <c r="C155" t="s">
        <v>244</v>
      </c>
      <c r="F155" t="str">
        <f>VLOOKUP($A155,[1]Hoja1!$A$1:$BE$648,30,FALSE)</f>
        <v>Espadas metálicas cruzadas doradas, con 2 (dos) alambres, de la provincia de Santa Cruz.</v>
      </c>
      <c r="G155">
        <f>VLOOKUP($A155,[1]Hoja1!$A$1:$BE$648,31,FALSE)</f>
        <v>0</v>
      </c>
      <c r="H155" t="s">
        <v>553</v>
      </c>
      <c r="I155" t="s">
        <v>559</v>
      </c>
      <c r="K155" s="3" t="str">
        <f>VLOOKUP($A155,[1]Hoja1!$A$1:$BE$648,32,FALSE)</f>
        <v>Dorado,Santa Cruz,Espadas Cruzadas</v>
      </c>
      <c r="L155" s="3">
        <f>VLOOKUP($A155,[1]Hoja1!$A$1:$BE$648,56,FALSE)</f>
        <v>270</v>
      </c>
      <c r="M155" s="3" t="str">
        <f>VLOOKUP($A155,[1]Hoja1!$A$1:$BE$648,43,FALSE)</f>
        <v>http://rerda.com/img/p/1/4/5/4/1454.jpg</v>
      </c>
      <c r="N155" s="3">
        <f>VLOOKUP($A155,[1]Hoja1!$A$1:$BE$648,24,FALSE)</f>
        <v>10</v>
      </c>
      <c r="O155">
        <v>5</v>
      </c>
      <c r="P155">
        <v>5</v>
      </c>
      <c r="Q155">
        <v>5</v>
      </c>
      <c r="R155">
        <v>0.1</v>
      </c>
      <c r="S155" t="s">
        <v>1039</v>
      </c>
      <c r="T155" t="s">
        <v>1289</v>
      </c>
      <c r="U155" t="s">
        <v>1290</v>
      </c>
      <c r="V155" t="s">
        <v>605</v>
      </c>
      <c r="W155" t="s">
        <v>1077</v>
      </c>
      <c r="X155" t="s">
        <v>1093</v>
      </c>
      <c r="Y155" t="s">
        <v>1067</v>
      </c>
      <c r="Z155" t="s">
        <v>1039</v>
      </c>
      <c r="AA155" t="s">
        <v>1039</v>
      </c>
      <c r="AB155" t="s">
        <v>1039</v>
      </c>
      <c r="AC155" t="s">
        <v>1039</v>
      </c>
      <c r="AD155" t="s">
        <v>1039</v>
      </c>
      <c r="AE155" t="s">
        <v>1039</v>
      </c>
      <c r="AF155" t="s">
        <v>1039</v>
      </c>
      <c r="AG155" t="s">
        <v>1039</v>
      </c>
      <c r="AH155" t="s">
        <v>1039</v>
      </c>
      <c r="AI155" t="s">
        <v>1039</v>
      </c>
      <c r="AJ155" t="s">
        <v>1039</v>
      </c>
      <c r="AK155" t="s">
        <v>1039</v>
      </c>
      <c r="AL155" t="s">
        <v>1039</v>
      </c>
      <c r="AM155" t="s">
        <v>1039</v>
      </c>
      <c r="AN155" t="s">
        <v>1039</v>
      </c>
      <c r="AO155" t="s">
        <v>1039</v>
      </c>
      <c r="AP155" t="s">
        <v>1039</v>
      </c>
      <c r="AQ155" t="s">
        <v>1039</v>
      </c>
    </row>
    <row r="156" spans="1:43" x14ac:dyDescent="0.25">
      <c r="A156">
        <v>293</v>
      </c>
      <c r="B156">
        <f>VLOOKUP(A156,[1]Hoja1!$A$1:$BE$648,13,FALSE)</f>
        <v>8701001</v>
      </c>
      <c r="C156" t="s">
        <v>201</v>
      </c>
      <c r="F156" t="str">
        <f>VLOOKUP($A156,[1]Hoja1!$A$1:$BE$648,30,FALSE)</f>
        <v xml:space="preserve">Confeccionada en Tela Cordura 600 x 600. PVC impermeabilizador. Costuras reforzadas. Acolchada con Polex de 10 mm. </v>
      </c>
      <c r="G156" t="str">
        <f>VLOOKUP($A156,[1]Hoja1!$A$1:$BE$648,31,FALSE)</f>
        <v>Ganchos de acero para sujeción al cinto tipo  Nato ". Ganchos de acero para transporte de equipo. Color verde oliva. Ideal para Gendarmería, Ejército, Instrucción y el Liceo Militar General Espejo (LMGE). "</v>
      </c>
      <c r="H156" t="s">
        <v>561</v>
      </c>
      <c r="I156" t="s">
        <v>654</v>
      </c>
      <c r="K156" s="3" t="str">
        <f>VLOOKUP($A156,[1]Hoja1!$A$1:$BE$648,32,FALSE)</f>
        <v>Poliamida,Ejército,LMGE,L.M.G.E.,General Espejo,Táctico,Liceo Militar,Espaldera,Instrucción</v>
      </c>
      <c r="L156" s="3">
        <f>VLOOKUP($A156,[1]Hoja1!$A$1:$BE$648,56,FALSE)</f>
        <v>2314.34</v>
      </c>
      <c r="M156" s="3" t="str">
        <f>VLOOKUP($A156,[1]Hoja1!$A$1:$BE$648,43,FALSE)</f>
        <v>http://rerda.com/img/p/1/2/1/2/1212.jpg,http://rerda.com/img/p/1/2/1/3/1213.jpg</v>
      </c>
      <c r="N156" s="3">
        <f>VLOOKUP($A156,[1]Hoja1!$A$1:$BE$648,24,FALSE)</f>
        <v>0</v>
      </c>
      <c r="O156">
        <v>5</v>
      </c>
      <c r="P156">
        <v>5</v>
      </c>
      <c r="Q156">
        <v>5</v>
      </c>
      <c r="R156">
        <v>0.1</v>
      </c>
      <c r="S156" t="s">
        <v>1039</v>
      </c>
      <c r="T156" t="s">
        <v>1039</v>
      </c>
      <c r="U156" t="s">
        <v>1039</v>
      </c>
      <c r="V156" t="s">
        <v>1039</v>
      </c>
      <c r="W156" t="s">
        <v>1039</v>
      </c>
      <c r="X156" t="s">
        <v>1039</v>
      </c>
      <c r="Y156" t="s">
        <v>1039</v>
      </c>
      <c r="Z156" t="s">
        <v>1039</v>
      </c>
      <c r="AA156" t="s">
        <v>1039</v>
      </c>
      <c r="AB156" t="s">
        <v>1039</v>
      </c>
      <c r="AC156" t="s">
        <v>1039</v>
      </c>
      <c r="AD156" t="s">
        <v>1039</v>
      </c>
      <c r="AE156" t="s">
        <v>1039</v>
      </c>
      <c r="AF156" t="s">
        <v>1039</v>
      </c>
      <c r="AG156" t="s">
        <v>1039</v>
      </c>
      <c r="AH156" t="s">
        <v>1039</v>
      </c>
      <c r="AI156" t="s">
        <v>1039</v>
      </c>
      <c r="AJ156" t="s">
        <v>1039</v>
      </c>
      <c r="AK156" t="s">
        <v>1039</v>
      </c>
      <c r="AL156" t="s">
        <v>1039</v>
      </c>
      <c r="AM156" t="s">
        <v>1039</v>
      </c>
      <c r="AN156" t="s">
        <v>1039</v>
      </c>
      <c r="AO156" t="s">
        <v>1039</v>
      </c>
      <c r="AP156" t="s">
        <v>1039</v>
      </c>
      <c r="AQ156" t="s">
        <v>1039</v>
      </c>
    </row>
    <row r="157" spans="1:43" x14ac:dyDescent="0.25">
      <c r="A157">
        <v>273</v>
      </c>
      <c r="B157">
        <f>VLOOKUP(A157,[1]Hoja1!$A$1:$BE$648,13,FALSE)</f>
        <v>8503045</v>
      </c>
      <c r="C157" t="s">
        <v>193</v>
      </c>
      <c r="F157" t="str">
        <f>VLOOKUP($A157,[1]Hoja1!$A$1:$BE$648,30,FALSE)</f>
        <v xml:space="preserve">Esposas policiales con bisagra. Incluye 2 (dos) llaves, con tres bisagras carbonitruradas. Dientes carbonitrurados. Material templado y normalizado. </v>
      </c>
      <c r="G157" t="str">
        <f>VLOOKUP($A157,[1]Hoja1!$A$1:$BE$648,31,FALSE)</f>
        <v xml:space="preserve">Dentado: Doble. Peso: 340 grs. Longitud: 215 mm. Apertura mínima: 50 mm. Perímetro interior mínimo: 165 mm. Perímetro interior máximo: 200 mm. Posiciones de cierre: 20. Material: Acero K-70. Dureza: Rockwell B HRB-92. Grosor Plegado: 20 mm. </v>
      </c>
      <c r="H157" t="s">
        <v>561</v>
      </c>
      <c r="I157" t="s">
        <v>587</v>
      </c>
      <c r="K157" s="3" t="str">
        <f>VLOOKUP($A157,[1]Hoja1!$A$1:$BE$648,32,FALSE)</f>
        <v>Policía,Esposas,Bisagras</v>
      </c>
      <c r="L157" s="3">
        <f>VLOOKUP($A157,[1]Hoja1!$A$1:$BE$648,56,FALSE)</f>
        <v>3900</v>
      </c>
      <c r="M157" s="3" t="str">
        <f>VLOOKUP($A157,[1]Hoja1!$A$1:$BE$648,43,FALSE)</f>
        <v>http://rerda.com/img/p/1/1/6/3/1163.jpg</v>
      </c>
      <c r="N157" s="3">
        <f>VLOOKUP($A157,[1]Hoja1!$A$1:$BE$648,24,FALSE)</f>
        <v>0</v>
      </c>
      <c r="O157">
        <v>5</v>
      </c>
      <c r="P157">
        <v>5</v>
      </c>
      <c r="Q157">
        <v>5</v>
      </c>
      <c r="R157">
        <v>0.1</v>
      </c>
      <c r="S157" t="s">
        <v>1039</v>
      </c>
      <c r="T157" t="s">
        <v>1039</v>
      </c>
      <c r="U157" t="s">
        <v>1039</v>
      </c>
      <c r="V157" t="s">
        <v>1039</v>
      </c>
      <c r="W157" t="s">
        <v>1039</v>
      </c>
      <c r="X157" t="s">
        <v>1039</v>
      </c>
      <c r="Y157" t="s">
        <v>1039</v>
      </c>
      <c r="Z157" t="s">
        <v>1039</v>
      </c>
      <c r="AA157" t="s">
        <v>1039</v>
      </c>
      <c r="AB157" t="s">
        <v>1039</v>
      </c>
      <c r="AC157" t="s">
        <v>1039</v>
      </c>
      <c r="AD157" t="s">
        <v>1039</v>
      </c>
      <c r="AE157" t="s">
        <v>1039</v>
      </c>
      <c r="AF157" t="s">
        <v>1039</v>
      </c>
      <c r="AG157" t="s">
        <v>1039</v>
      </c>
      <c r="AH157" t="s">
        <v>1039</v>
      </c>
      <c r="AI157" t="s">
        <v>1039</v>
      </c>
      <c r="AJ157" t="s">
        <v>1039</v>
      </c>
      <c r="AK157" t="s">
        <v>1039</v>
      </c>
      <c r="AL157" t="s">
        <v>1039</v>
      </c>
      <c r="AM157" t="s">
        <v>1039</v>
      </c>
      <c r="AN157" t="s">
        <v>1039</v>
      </c>
      <c r="AO157" t="s">
        <v>1039</v>
      </c>
      <c r="AP157" t="s">
        <v>1039</v>
      </c>
      <c r="AQ157" t="s">
        <v>1039</v>
      </c>
    </row>
    <row r="158" spans="1:43" x14ac:dyDescent="0.25">
      <c r="A158">
        <v>283</v>
      </c>
      <c r="B158">
        <f>VLOOKUP(A158,[1]Hoja1!$A$1:$BE$648,13,FALSE)</f>
        <v>8503012</v>
      </c>
      <c r="C158" t="s">
        <v>197</v>
      </c>
      <c r="F158" t="str">
        <f>VLOOKUP($A158,[1]Hoja1!$A$1:$BE$648,30,FALSE)</f>
        <v xml:space="preserve">Esposas policiales con dos eslabones, marca  GANCHO . Incluye dos llaves. Integramente de acero.   Mecanismo de bloqueo doble. 20 (veinte) posiciones de bloqueo. </v>
      </c>
      <c r="G158">
        <f>VLOOKUP($A158,[1]Hoja1!$A$1:$BE$648,31,FALSE)</f>
        <v>0</v>
      </c>
      <c r="H158" t="s">
        <v>561</v>
      </c>
      <c r="I158" t="s">
        <v>587</v>
      </c>
      <c r="K158" s="3" t="str">
        <f>VLOOKUP($A158,[1]Hoja1!$A$1:$BE$648,32,FALSE)</f>
        <v>Policía,Esposas</v>
      </c>
      <c r="L158" s="3">
        <f>VLOOKUP($A158,[1]Hoja1!$A$1:$BE$648,56,FALSE)</f>
        <v>3600</v>
      </c>
      <c r="M158" s="3" t="str">
        <f>VLOOKUP($A158,[1]Hoja1!$A$1:$BE$648,43,FALSE)</f>
        <v>http://rerda.com/img/p/1/1/8/7/1187.jpg</v>
      </c>
      <c r="N158" s="3">
        <f>VLOOKUP($A158,[1]Hoja1!$A$1:$BE$648,24,FALSE)</f>
        <v>120</v>
      </c>
      <c r="O158">
        <v>5</v>
      </c>
      <c r="P158">
        <v>5</v>
      </c>
      <c r="Q158">
        <v>5</v>
      </c>
      <c r="R158">
        <v>0.1</v>
      </c>
      <c r="S158" t="s">
        <v>1039</v>
      </c>
      <c r="T158" t="s">
        <v>1039</v>
      </c>
      <c r="U158" t="s">
        <v>1039</v>
      </c>
      <c r="V158" t="s">
        <v>1039</v>
      </c>
      <c r="W158" t="s">
        <v>1039</v>
      </c>
      <c r="X158" t="s">
        <v>1039</v>
      </c>
      <c r="Y158" t="s">
        <v>1039</v>
      </c>
      <c r="Z158" t="s">
        <v>1039</v>
      </c>
      <c r="AA158" t="s">
        <v>1039</v>
      </c>
      <c r="AB158" t="s">
        <v>1039</v>
      </c>
      <c r="AC158" t="s">
        <v>1039</v>
      </c>
      <c r="AD158" t="s">
        <v>1039</v>
      </c>
      <c r="AE158" t="s">
        <v>1039</v>
      </c>
      <c r="AF158" t="s">
        <v>1039</v>
      </c>
      <c r="AG158" t="s">
        <v>1039</v>
      </c>
      <c r="AH158" t="s">
        <v>1039</v>
      </c>
      <c r="AI158" t="s">
        <v>1039</v>
      </c>
      <c r="AJ158" t="s">
        <v>1039</v>
      </c>
      <c r="AK158" t="s">
        <v>1039</v>
      </c>
      <c r="AL158" t="s">
        <v>1039</v>
      </c>
      <c r="AM158" t="s">
        <v>1039</v>
      </c>
      <c r="AN158" t="s">
        <v>1039</v>
      </c>
      <c r="AO158" t="s">
        <v>1039</v>
      </c>
      <c r="AP158" t="s">
        <v>1039</v>
      </c>
      <c r="AQ158" t="s">
        <v>1039</v>
      </c>
    </row>
    <row r="159" spans="1:43" x14ac:dyDescent="0.25">
      <c r="A159">
        <v>363</v>
      </c>
      <c r="B159">
        <f>VLOOKUP(A159,[1]Hoja1!$A$1:$BE$648,13,FALSE)</f>
        <v>7707522</v>
      </c>
      <c r="C159" t="s">
        <v>243</v>
      </c>
      <c r="F159" t="str">
        <f>VLOOKUP($A159,[1]Hoja1!$A$1:$BE$648,30,FALSE)</f>
        <v xml:space="preserve">Estrella metálica dorada para antigüedad. Consta de dos alambres para fijar en prendas. </v>
      </c>
      <c r="G159">
        <f>VLOOKUP($A159,[1]Hoja1!$A$1:$BE$648,31,FALSE)</f>
        <v>0</v>
      </c>
      <c r="H159" t="s">
        <v>553</v>
      </c>
      <c r="I159" t="s">
        <v>559</v>
      </c>
      <c r="J159" t="s">
        <v>556</v>
      </c>
      <c r="K159" s="3" t="str">
        <f>VLOOKUP($A159,[1]Hoja1!$A$1:$BE$648,32,FALSE)</f>
        <v>Dorado,Antigüedad,Estrella</v>
      </c>
      <c r="L159" s="3">
        <f>VLOOKUP($A159,[1]Hoja1!$A$1:$BE$648,56,FALSE)</f>
        <v>110</v>
      </c>
      <c r="M159" s="3" t="str">
        <f>VLOOKUP($A159,[1]Hoja1!$A$1:$BE$648,43,FALSE)</f>
        <v>http://rerda.com/img/p/1/4/5/3/1453.jpg</v>
      </c>
      <c r="N159" s="3">
        <f>VLOOKUP($A159,[1]Hoja1!$A$1:$BE$648,24,FALSE)</f>
        <v>127</v>
      </c>
      <c r="O159">
        <v>5</v>
      </c>
      <c r="P159">
        <v>5</v>
      </c>
      <c r="Q159">
        <v>5</v>
      </c>
      <c r="R159">
        <v>0.1</v>
      </c>
      <c r="S159" t="s">
        <v>1291</v>
      </c>
      <c r="T159" t="s">
        <v>1039</v>
      </c>
      <c r="U159" t="s">
        <v>1039</v>
      </c>
      <c r="V159" t="s">
        <v>1076</v>
      </c>
      <c r="W159" t="s">
        <v>1292</v>
      </c>
      <c r="X159" t="s">
        <v>1293</v>
      </c>
      <c r="Y159" t="s">
        <v>1293</v>
      </c>
      <c r="Z159" t="s">
        <v>1039</v>
      </c>
      <c r="AA159" t="s">
        <v>1039</v>
      </c>
      <c r="AB159" t="s">
        <v>1039</v>
      </c>
      <c r="AC159" t="s">
        <v>1039</v>
      </c>
      <c r="AD159" t="s">
        <v>1039</v>
      </c>
      <c r="AE159" t="s">
        <v>1039</v>
      </c>
      <c r="AF159" t="s">
        <v>1039</v>
      </c>
      <c r="AG159" t="s">
        <v>1039</v>
      </c>
      <c r="AH159" t="s">
        <v>1039</v>
      </c>
      <c r="AI159" t="s">
        <v>1039</v>
      </c>
      <c r="AJ159" t="s">
        <v>1039</v>
      </c>
      <c r="AK159" t="s">
        <v>1039</v>
      </c>
      <c r="AL159" t="s">
        <v>1039</v>
      </c>
      <c r="AM159" t="s">
        <v>1039</v>
      </c>
      <c r="AN159" t="s">
        <v>1039</v>
      </c>
      <c r="AO159" t="s">
        <v>1039</v>
      </c>
      <c r="AP159" t="s">
        <v>1039</v>
      </c>
      <c r="AQ159" t="s">
        <v>1039</v>
      </c>
    </row>
    <row r="160" spans="1:43" x14ac:dyDescent="0.25">
      <c r="A160">
        <v>294</v>
      </c>
      <c r="B160">
        <f>VLOOKUP(A160,[1]Hoja1!$A$1:$BE$648,13,FALSE)</f>
        <v>8520009</v>
      </c>
      <c r="C160" t="s">
        <v>202</v>
      </c>
      <c r="F160" t="str">
        <f>VLOOKUP($A160,[1]Hoja1!$A$1:$BE$648,30,FALSE)</f>
        <v xml:space="preserve">Farol de Camping. Luz de emergencia. 14 leds. Haz de luz circular. Haz de luz circular sin sombra. Liviano, de tamaño compacto. </v>
      </c>
      <c r="G160" t="str">
        <f>VLOOKUP($A160,[1]Hoja1!$A$1:$BE$648,31,FALSE)</f>
        <v xml:space="preserve">De fácil almacenamiento y transporte. Requiere 3 (tres) pilas AA (pilas chicas comunes). Pilas  no  incluídas. Led ultra bajo consumo y nunca se reemplaza. Para reemplazar o instalar las baterías destapar la parte inferior.  Importante:  Para que las lámparas  leds  tengan mayor durabilidad, espere 20 (veinte) segundos entre el encendido y apagado (no prenda y apague repetidamente). </v>
      </c>
      <c r="I160" t="s">
        <v>588</v>
      </c>
      <c r="K160" s="3" t="str">
        <f>VLOOKUP($A160,[1]Hoja1!$A$1:$BE$648,32,FALSE)</f>
        <v>Supervivencia,Camping,Farol</v>
      </c>
      <c r="L160" s="3">
        <f>VLOOKUP($A160,[1]Hoja1!$A$1:$BE$648,56,FALSE)</f>
        <v>1486.14</v>
      </c>
      <c r="M160" s="3" t="str">
        <f>VLOOKUP($A160,[1]Hoja1!$A$1:$BE$648,43,FALSE)</f>
        <v>http://rerda.com/img/p/1/2/1/6/1216.jpg,http://rerda.com/img/p/1/2/1/4/1214.jpg,http://rerda.com/img/p/1/2/1/5/1215.jpg,http://rerda.com/img/p/1/2/1/7/1217.jpg</v>
      </c>
      <c r="N160" s="3">
        <f>VLOOKUP($A160,[1]Hoja1!$A$1:$BE$648,24,FALSE)</f>
        <v>0</v>
      </c>
      <c r="O160">
        <v>5</v>
      </c>
      <c r="P160">
        <v>5</v>
      </c>
      <c r="Q160">
        <v>5</v>
      </c>
      <c r="R160">
        <v>0.1</v>
      </c>
      <c r="S160" t="s">
        <v>1039</v>
      </c>
      <c r="T160" t="s">
        <v>1039</v>
      </c>
      <c r="U160" t="s">
        <v>1039</v>
      </c>
      <c r="V160" t="s">
        <v>1039</v>
      </c>
      <c r="W160" t="s">
        <v>1294</v>
      </c>
      <c r="X160" t="s">
        <v>1039</v>
      </c>
      <c r="Y160" t="s">
        <v>1044</v>
      </c>
      <c r="Z160" t="s">
        <v>1044</v>
      </c>
      <c r="AA160" t="s">
        <v>1039</v>
      </c>
      <c r="AB160" t="s">
        <v>1295</v>
      </c>
      <c r="AC160" t="s">
        <v>1296</v>
      </c>
      <c r="AD160" t="s">
        <v>1297</v>
      </c>
      <c r="AE160" t="s">
        <v>1039</v>
      </c>
      <c r="AF160" t="s">
        <v>1039</v>
      </c>
      <c r="AG160" t="s">
        <v>1039</v>
      </c>
      <c r="AH160" t="s">
        <v>1039</v>
      </c>
      <c r="AI160" t="s">
        <v>1039</v>
      </c>
      <c r="AJ160" t="s">
        <v>1039</v>
      </c>
      <c r="AK160" t="s">
        <v>1039</v>
      </c>
      <c r="AL160" t="s">
        <v>1039</v>
      </c>
      <c r="AM160" t="s">
        <v>1039</v>
      </c>
      <c r="AN160" t="s">
        <v>1039</v>
      </c>
      <c r="AO160" t="s">
        <v>1039</v>
      </c>
      <c r="AP160" t="s">
        <v>1039</v>
      </c>
      <c r="AQ160" t="s">
        <v>1039</v>
      </c>
    </row>
    <row r="161" spans="1:43" x14ac:dyDescent="0.25">
      <c r="A161">
        <v>9</v>
      </c>
      <c r="B161">
        <f>VLOOKUP(A161,[1]Hoja1!$A$1:$BE$648,13,FALSE)</f>
        <v>8703703</v>
      </c>
      <c r="C161" t="s">
        <v>44</v>
      </c>
      <c r="F161" t="str">
        <f>VLOOKUP($A161,[1]Hoja1!$A$1:$BE$648,30,FALSE)</f>
        <v>De uso interno y universal. Cuenta con un soporte (fleje).</v>
      </c>
      <c r="G161">
        <f>VLOOKUP($A161,[1]Hoja1!$A$1:$BE$648,31,FALSE)</f>
        <v>0</v>
      </c>
      <c r="I161" t="s">
        <v>589</v>
      </c>
      <c r="K161" s="3" t="str">
        <f>VLOOKUP($A161,[1]Hoja1!$A$1:$BE$648,32,FALSE)</f>
        <v>Pistolera,Cuero</v>
      </c>
      <c r="L161" s="3">
        <f>VLOOKUP($A161,[1]Hoja1!$A$1:$BE$648,56,FALSE)</f>
        <v>1322.48</v>
      </c>
      <c r="M161" s="3" t="str">
        <f>VLOOKUP($A161,[1]Hoja1!$A$1:$BE$648,43,FALSE)</f>
        <v>http://rerda.com/img/p/5/5/55.jpg,http://rerda.com/img/p/5/6/56.jpg</v>
      </c>
      <c r="N161" s="3">
        <f>VLOOKUP($A161,[1]Hoja1!$A$1:$BE$648,24,FALSE)</f>
        <v>22</v>
      </c>
      <c r="O161">
        <v>5</v>
      </c>
      <c r="P161">
        <v>5</v>
      </c>
      <c r="Q161">
        <v>5</v>
      </c>
      <c r="R161">
        <v>0.1</v>
      </c>
      <c r="S161" t="s">
        <v>1039</v>
      </c>
      <c r="T161" t="s">
        <v>1039</v>
      </c>
      <c r="U161" t="s">
        <v>1039</v>
      </c>
      <c r="V161" t="s">
        <v>1104</v>
      </c>
      <c r="W161" t="s">
        <v>1039</v>
      </c>
      <c r="X161" t="s">
        <v>1039</v>
      </c>
      <c r="Y161" t="s">
        <v>1039</v>
      </c>
      <c r="Z161" t="s">
        <v>1039</v>
      </c>
      <c r="AA161" t="s">
        <v>1039</v>
      </c>
      <c r="AB161" t="s">
        <v>1039</v>
      </c>
      <c r="AC161" t="s">
        <v>1039</v>
      </c>
      <c r="AD161" t="s">
        <v>1039</v>
      </c>
      <c r="AE161" t="s">
        <v>1039</v>
      </c>
      <c r="AF161" t="s">
        <v>1039</v>
      </c>
      <c r="AG161" t="s">
        <v>1039</v>
      </c>
      <c r="AH161" t="s">
        <v>1039</v>
      </c>
      <c r="AI161" t="s">
        <v>1039</v>
      </c>
      <c r="AJ161" t="s">
        <v>1039</v>
      </c>
      <c r="AK161" t="s">
        <v>1039</v>
      </c>
      <c r="AL161" t="s">
        <v>1039</v>
      </c>
      <c r="AM161" t="s">
        <v>1039</v>
      </c>
      <c r="AN161" t="s">
        <v>1039</v>
      </c>
      <c r="AO161" t="s">
        <v>1039</v>
      </c>
      <c r="AP161" t="s">
        <v>1039</v>
      </c>
      <c r="AQ161" t="s">
        <v>1039</v>
      </c>
    </row>
    <row r="162" spans="1:43" x14ac:dyDescent="0.25">
      <c r="A162">
        <v>7</v>
      </c>
      <c r="B162">
        <f>VLOOKUP(A162,[1]Hoja1!$A$1:$BE$648,13,FALSE)</f>
        <v>8703004</v>
      </c>
      <c r="C162" t="s">
        <v>43</v>
      </c>
      <c r="F162" t="str">
        <f>VLOOKUP($A162,[1]Hoja1!$A$1:$BE$648,30,FALSE)</f>
        <v>Es de uso interno y universal. Cuenta con un soporte (fleje).</v>
      </c>
      <c r="G162">
        <f>VLOOKUP($A162,[1]Hoja1!$A$1:$BE$648,31,FALSE)</f>
        <v>0</v>
      </c>
      <c r="H162">
        <f>VLOOKUP($A162,[1]Hoja1!$A$1:$BE$648,31,FALSE)</f>
        <v>0</v>
      </c>
      <c r="I162" t="s">
        <v>589</v>
      </c>
      <c r="K162" s="3" t="str">
        <f>VLOOKUP($A162,[1]Hoja1!$A$1:$BE$648,32,FALSE)</f>
        <v>Pistolera,Funda,Uso interno,Gamuza</v>
      </c>
      <c r="L162" s="3">
        <f>VLOOKUP($A162,[1]Hoja1!$A$1:$BE$648,56,FALSE)</f>
        <v>1782</v>
      </c>
      <c r="M162" s="3" t="str">
        <f>VLOOKUP($A162,[1]Hoja1!$A$1:$BE$648,43,FALSE)</f>
        <v>http://rerda.com/img/p/5/7/57.jpg,http://rerda.com/img/p/5/8/58.jpg</v>
      </c>
      <c r="N162" s="3">
        <f>VLOOKUP($A162,[1]Hoja1!$A$1:$BE$648,24,FALSE)</f>
        <v>4</v>
      </c>
      <c r="O162">
        <v>5</v>
      </c>
      <c r="P162">
        <v>5</v>
      </c>
      <c r="Q162">
        <v>5</v>
      </c>
      <c r="R162">
        <v>0.1</v>
      </c>
      <c r="S162" t="s">
        <v>1039</v>
      </c>
      <c r="T162" t="s">
        <v>1039</v>
      </c>
      <c r="U162" t="s">
        <v>1039</v>
      </c>
      <c r="V162" t="s">
        <v>1298</v>
      </c>
      <c r="W162" t="s">
        <v>1039</v>
      </c>
      <c r="X162" t="s">
        <v>1039</v>
      </c>
      <c r="Y162" t="s">
        <v>1039</v>
      </c>
      <c r="Z162" t="s">
        <v>1039</v>
      </c>
      <c r="AA162" t="s">
        <v>1039</v>
      </c>
      <c r="AB162" t="s">
        <v>1039</v>
      </c>
      <c r="AC162" t="s">
        <v>1039</v>
      </c>
      <c r="AD162" t="s">
        <v>1039</v>
      </c>
      <c r="AE162" t="s">
        <v>1039</v>
      </c>
      <c r="AF162" t="s">
        <v>1039</v>
      </c>
      <c r="AG162" t="s">
        <v>1039</v>
      </c>
      <c r="AH162" t="s">
        <v>1039</v>
      </c>
      <c r="AI162" t="s">
        <v>1039</v>
      </c>
      <c r="AJ162" t="s">
        <v>1039</v>
      </c>
      <c r="AK162" t="s">
        <v>1039</v>
      </c>
      <c r="AL162" t="s">
        <v>1039</v>
      </c>
      <c r="AM162" t="s">
        <v>1039</v>
      </c>
      <c r="AN162" t="s">
        <v>1039</v>
      </c>
      <c r="AO162" t="s">
        <v>1039</v>
      </c>
      <c r="AP162" t="s">
        <v>1039</v>
      </c>
      <c r="AQ162" t="s">
        <v>1039</v>
      </c>
    </row>
    <row r="163" spans="1:43" x14ac:dyDescent="0.25">
      <c r="A163">
        <v>11</v>
      </c>
      <c r="B163">
        <f>VLOOKUP(A163,[1]Hoja1!$A$1:$BE$648,13,FALSE)</f>
        <v>8703601</v>
      </c>
      <c r="C163" t="s">
        <v>45</v>
      </c>
      <c r="F163" t="str">
        <f>VLOOKUP($A163,[1]Hoja1!$A$1:$BE$648,30,FALSE)</f>
        <v>De uso interno y universal. Cuenta con soporte (fleje).</v>
      </c>
      <c r="G163">
        <f>VLOOKUP($A163,[1]Hoja1!$A$1:$BE$648,31,FALSE)</f>
        <v>0</v>
      </c>
      <c r="I163" t="s">
        <v>589</v>
      </c>
      <c r="K163" s="3" t="str">
        <f>VLOOKUP($A163,[1]Hoja1!$A$1:$BE$648,32,FALSE)</f>
        <v>Pistolera,Universal,Poliamida,Funda,Uso interno</v>
      </c>
      <c r="L163" s="3">
        <f>VLOOKUP($A163,[1]Hoja1!$A$1:$BE$648,56,FALSE)</f>
        <v>1188</v>
      </c>
      <c r="M163" s="3" t="str">
        <f>VLOOKUP($A163,[1]Hoja1!$A$1:$BE$648,43,FALSE)</f>
        <v>http://rerda.com/img/p/1/2/3/4/1234.jpg,http://rerda.com/img/p/1/2/3/3/1233.jpg</v>
      </c>
      <c r="N163" s="3">
        <f>VLOOKUP($A163,[1]Hoja1!$A$1:$BE$648,24,FALSE)</f>
        <v>7</v>
      </c>
      <c r="O163">
        <v>5</v>
      </c>
      <c r="P163">
        <v>5</v>
      </c>
      <c r="Q163">
        <v>5</v>
      </c>
      <c r="R163">
        <v>0.1</v>
      </c>
      <c r="S163" t="s">
        <v>1039</v>
      </c>
      <c r="T163" t="s">
        <v>1039</v>
      </c>
      <c r="U163" t="s">
        <v>1039</v>
      </c>
      <c r="V163" t="s">
        <v>1073</v>
      </c>
      <c r="W163" t="s">
        <v>1039</v>
      </c>
      <c r="X163" t="s">
        <v>1039</v>
      </c>
      <c r="Y163" t="s">
        <v>1039</v>
      </c>
      <c r="Z163" t="s">
        <v>1039</v>
      </c>
      <c r="AA163" t="s">
        <v>1039</v>
      </c>
      <c r="AB163" t="s">
        <v>1039</v>
      </c>
      <c r="AC163" t="s">
        <v>1039</v>
      </c>
      <c r="AD163" t="s">
        <v>1039</v>
      </c>
      <c r="AE163" t="s">
        <v>1039</v>
      </c>
      <c r="AF163" t="s">
        <v>1039</v>
      </c>
      <c r="AG163" t="s">
        <v>1039</v>
      </c>
      <c r="AH163" t="s">
        <v>1039</v>
      </c>
      <c r="AI163" t="s">
        <v>1039</v>
      </c>
      <c r="AJ163" t="s">
        <v>1039</v>
      </c>
      <c r="AK163" t="s">
        <v>1039</v>
      </c>
      <c r="AL163" t="s">
        <v>1039</v>
      </c>
      <c r="AM163" t="s">
        <v>1039</v>
      </c>
      <c r="AN163" t="s">
        <v>1039</v>
      </c>
      <c r="AO163" t="s">
        <v>1039</v>
      </c>
      <c r="AP163" t="s">
        <v>1039</v>
      </c>
      <c r="AQ163" t="s">
        <v>1039</v>
      </c>
    </row>
    <row r="164" spans="1:43" x14ac:dyDescent="0.25">
      <c r="A164">
        <v>365</v>
      </c>
      <c r="B164">
        <f>VLOOKUP(A164,[1]Hoja1!$A$1:$BE$648,13,FALSE)</f>
        <v>7707570</v>
      </c>
      <c r="C164" t="s">
        <v>245</v>
      </c>
      <c r="F164" t="str">
        <f>VLOOKUP($A164,[1]Hoja1!$A$1:$BE$648,30,FALSE)</f>
        <v xml:space="preserve">Fusiles metálicos cruzados dorados, con 2 (dos) alambres para prender en indumentaria de Infantería. </v>
      </c>
      <c r="G164">
        <f>VLOOKUP($A164,[1]Hoja1!$A$1:$BE$648,31,FALSE)</f>
        <v>0</v>
      </c>
      <c r="I164" t="s">
        <v>590</v>
      </c>
      <c r="K164" s="3" t="str">
        <f>VLOOKUP($A164,[1]Hoja1!$A$1:$BE$648,32,FALSE)</f>
        <v>Infantería</v>
      </c>
      <c r="L164" s="3">
        <f>VLOOKUP($A164,[1]Hoja1!$A$1:$BE$648,56,FALSE)</f>
        <v>190</v>
      </c>
      <c r="M164" s="3" t="str">
        <f>VLOOKUP($A164,[1]Hoja1!$A$1:$BE$648,43,FALSE)</f>
        <v>http://rerda.com/img/p/1/4/5/5/1455.jpg</v>
      </c>
      <c r="N164" s="3">
        <f>VLOOKUP($A164,[1]Hoja1!$A$1:$BE$648,24,FALSE)</f>
        <v>0</v>
      </c>
      <c r="O164">
        <v>5</v>
      </c>
      <c r="P164">
        <v>5</v>
      </c>
      <c r="Q164">
        <v>5</v>
      </c>
      <c r="R164">
        <v>0.1</v>
      </c>
      <c r="S164" t="s">
        <v>1039</v>
      </c>
      <c r="T164" t="s">
        <v>1039</v>
      </c>
      <c r="U164" t="s">
        <v>1039</v>
      </c>
      <c r="V164" t="s">
        <v>605</v>
      </c>
      <c r="W164" t="s">
        <v>1077</v>
      </c>
      <c r="X164" t="s">
        <v>1093</v>
      </c>
      <c r="Y164" t="s">
        <v>1067</v>
      </c>
      <c r="Z164" t="s">
        <v>1039</v>
      </c>
      <c r="AA164" t="s">
        <v>1039</v>
      </c>
      <c r="AB164" t="s">
        <v>1039</v>
      </c>
      <c r="AC164" t="s">
        <v>1039</v>
      </c>
      <c r="AD164" t="s">
        <v>1039</v>
      </c>
      <c r="AE164" t="s">
        <v>1039</v>
      </c>
      <c r="AF164" t="s">
        <v>1039</v>
      </c>
      <c r="AG164" t="s">
        <v>1039</v>
      </c>
      <c r="AH164" t="s">
        <v>1039</v>
      </c>
      <c r="AI164" t="s">
        <v>1039</v>
      </c>
      <c r="AJ164" t="s">
        <v>1039</v>
      </c>
      <c r="AK164" t="s">
        <v>1039</v>
      </c>
      <c r="AL164" t="s">
        <v>1039</v>
      </c>
      <c r="AM164" t="s">
        <v>1039</v>
      </c>
      <c r="AN164" t="s">
        <v>1039</v>
      </c>
      <c r="AO164" t="s">
        <v>1039</v>
      </c>
      <c r="AP164" t="s">
        <v>1039</v>
      </c>
      <c r="AQ164" t="s">
        <v>1039</v>
      </c>
    </row>
    <row r="165" spans="1:43" x14ac:dyDescent="0.25">
      <c r="A165">
        <v>519</v>
      </c>
      <c r="B165">
        <f>VLOOKUP(A165,[1]Hoja1!$A$1:$BE$648,13,FALSE)</f>
        <v>8519042</v>
      </c>
      <c r="C165" t="s">
        <v>321</v>
      </c>
      <c r="F165" t="str">
        <f>VLOOKUP($A165,[1]Hoja1!$A$1:$BE$648,30,FALSE)</f>
        <v>Gas pimienta en aerosol para defensa personal de 14 gramos. De tamaño más disimulado. Para llevar de incógnito en la mano .  . &lt;/div&gt;"</v>
      </c>
      <c r="G165" t="str">
        <f>VLOOKUP($A165,[1]Hoja1!$A$1:$BE$648,31,FALSE)</f>
        <v>Las imágenes son solamente a efectos ilustrativos. Aplicador con seguro giratorio. Efectivo contra personas bajo la influencia del alcohol y/o drogas. 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5" t="s">
        <v>565</v>
      </c>
      <c r="K165" s="3" t="str">
        <f>VLOOKUP($A165,[1]Hoja1!$A$1:$BE$648,32,FALSE)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v>
      </c>
      <c r="L165" s="3">
        <f>VLOOKUP($A165,[1]Hoja1!$A$1:$BE$648,56,FALSE)</f>
        <v>2268</v>
      </c>
      <c r="M165" s="3" t="str">
        <f>VLOOKUP($A165,[1]Hoja1!$A$1:$BE$648,43,FALSE)</f>
        <v>http://rerda.com/img/p/2/2/5/2/2252.jpg,http://rerda.com/img/p/2/2/5/3/2253.jpg,http://rerda.com/img/p/2/2/5/4/2254.jpg,http://rerda.com/img/p/2/2/5/5/2255.jpg</v>
      </c>
      <c r="N165" s="3">
        <f>VLOOKUP($A165,[1]Hoja1!$A$1:$BE$648,24,FALSE)</f>
        <v>39</v>
      </c>
      <c r="O165">
        <v>5</v>
      </c>
      <c r="P165">
        <v>5</v>
      </c>
      <c r="Q165">
        <v>5</v>
      </c>
      <c r="R165">
        <v>0.1</v>
      </c>
      <c r="S165" t="s">
        <v>1039</v>
      </c>
      <c r="T165" t="s">
        <v>1039</v>
      </c>
      <c r="U165" t="s">
        <v>1039</v>
      </c>
      <c r="V165" t="s">
        <v>1039</v>
      </c>
      <c r="W165" t="s">
        <v>1299</v>
      </c>
      <c r="X165" t="s">
        <v>1261</v>
      </c>
      <c r="Y165" t="s">
        <v>1039</v>
      </c>
      <c r="Z165" t="s">
        <v>1039</v>
      </c>
      <c r="AA165" t="s">
        <v>1300</v>
      </c>
      <c r="AB165" t="s">
        <v>1039</v>
      </c>
      <c r="AC165" t="s">
        <v>1039</v>
      </c>
      <c r="AD165" t="s">
        <v>1039</v>
      </c>
      <c r="AE165" t="s">
        <v>1039</v>
      </c>
      <c r="AF165" t="s">
        <v>1039</v>
      </c>
      <c r="AG165" t="s">
        <v>1039</v>
      </c>
      <c r="AH165" t="s">
        <v>1039</v>
      </c>
      <c r="AI165" t="s">
        <v>1039</v>
      </c>
      <c r="AJ165" t="s">
        <v>1039</v>
      </c>
      <c r="AK165" t="s">
        <v>1039</v>
      </c>
      <c r="AL165" t="s">
        <v>1039</v>
      </c>
      <c r="AM165" t="s">
        <v>1039</v>
      </c>
      <c r="AN165" t="s">
        <v>1039</v>
      </c>
      <c r="AO165" t="s">
        <v>1301</v>
      </c>
      <c r="AP165" t="s">
        <v>1039</v>
      </c>
      <c r="AQ165" t="s">
        <v>1039</v>
      </c>
    </row>
    <row r="166" spans="1:43" x14ac:dyDescent="0.25">
      <c r="A166">
        <v>796</v>
      </c>
      <c r="B166">
        <f>VLOOKUP(A166,[1]Hoja1!$A$1:$BE$648,13,FALSE)</f>
        <v>8519044</v>
      </c>
      <c r="C166" t="s">
        <v>386</v>
      </c>
      <c r="F166" t="str">
        <f>VLOOKUP($A166,[1]Hoja1!$A$1:$BE$648,30,FALSE)</f>
        <v xml:space="preserve">Gas pimienta en aerosol para defensa personal de 22gr Aplicador con seguro giratorio. Efectivo contra personas bajo la influencia del alcohol y/o drogas. </v>
      </c>
      <c r="G166" t="str">
        <f>VLOOKUP($A166,[1]Hoja1!$A$1:$BE$648,31,FALSE)</f>
        <v>Características Técnicas:  Contiene Oleoresin Capsicum y tinta invisible sensible a la luz ultravioleta para ayudar a la policía a identificar al atacante. Cuenta con soporte para el bolsillo de la camisa o saco.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6" t="s">
        <v>591</v>
      </c>
      <c r="K166" s="3" t="str">
        <f>VLOOKUP($A166,[1]Hoja1!$A$1:$BE$648,32,FALSE)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6" s="3">
        <f>VLOOKUP($A166,[1]Hoja1!$A$1:$BE$648,56,FALSE)</f>
        <v>2592</v>
      </c>
      <c r="M166" s="3" t="str">
        <f>VLOOKUP($A166,[1]Hoja1!$A$1:$BE$648,43,FALSE)</f>
        <v>http://rerda.com/img/p/3/8/0/7/3807.jpg,http://rerda.com/img/p/3/8/0/6/3806.jpg,http://rerda.com/img/p/3/8/0/3/3803.jpg,http://rerda.com/img/p/3/8/0/4/3804.jpg,http://rerda.com/img/p/3/8/0/5/3805.jpg</v>
      </c>
      <c r="N166" s="3">
        <f>VLOOKUP($A166,[1]Hoja1!$A$1:$BE$648,24,FALSE)</f>
        <v>44</v>
      </c>
      <c r="O166">
        <v>5</v>
      </c>
      <c r="P166">
        <v>5</v>
      </c>
      <c r="Q166">
        <v>5</v>
      </c>
      <c r="R166">
        <v>0.1</v>
      </c>
      <c r="S166" t="s">
        <v>1039</v>
      </c>
      <c r="T166" t="s">
        <v>1039</v>
      </c>
      <c r="U166" t="s">
        <v>1039</v>
      </c>
      <c r="V166" t="s">
        <v>1039</v>
      </c>
      <c r="W166" t="s">
        <v>1302</v>
      </c>
      <c r="X166" t="s">
        <v>1096</v>
      </c>
      <c r="Y166" t="s">
        <v>1039</v>
      </c>
      <c r="Z166" t="s">
        <v>1039</v>
      </c>
      <c r="AA166" t="s">
        <v>1303</v>
      </c>
      <c r="AB166" t="s">
        <v>1039</v>
      </c>
      <c r="AC166" t="s">
        <v>1039</v>
      </c>
      <c r="AD166" t="s">
        <v>1039</v>
      </c>
      <c r="AE166" t="s">
        <v>1039</v>
      </c>
      <c r="AF166" t="s">
        <v>1039</v>
      </c>
      <c r="AG166" t="s">
        <v>1039</v>
      </c>
      <c r="AH166" t="s">
        <v>1039</v>
      </c>
      <c r="AI166" t="s">
        <v>1039</v>
      </c>
      <c r="AJ166" t="s">
        <v>1039</v>
      </c>
      <c r="AK166" t="s">
        <v>1039</v>
      </c>
      <c r="AL166" t="s">
        <v>1039</v>
      </c>
      <c r="AM166" t="s">
        <v>1039</v>
      </c>
      <c r="AN166" t="s">
        <v>1039</v>
      </c>
      <c r="AO166" t="s">
        <v>1093</v>
      </c>
      <c r="AP166" t="s">
        <v>1039</v>
      </c>
      <c r="AQ166" t="s">
        <v>1039</v>
      </c>
    </row>
    <row r="167" spans="1:43" x14ac:dyDescent="0.25">
      <c r="A167">
        <v>518</v>
      </c>
      <c r="B167">
        <f>VLOOKUP(A167,[1]Hoja1!$A$1:$BE$648,13,FALSE)</f>
        <v>8519041</v>
      </c>
      <c r="C167" t="s">
        <v>320</v>
      </c>
      <c r="F167" t="str">
        <f>VLOOKUP($A167,[1]Hoja1!$A$1:$BE$648,30,FALSE)</f>
        <v xml:space="preserve">Gas pimienta en aerosol para defensa personal de 60 gramos Aplicador con seguro giratorio. Efectivo contra personas bajo la influencia del alcohol y/o drogas. </v>
      </c>
      <c r="G167" t="str">
        <f>VLOOKUP($A167,[1]Hoja1!$A$1:$BE$648,31,FALSE)</f>
        <v>Características Técnicas:  Contiene Oleoresin Capsicum y tinta invisible sensible a la luz ultravioleta para ayudar a la policía a identificar al atacante. ¡Rápido, sencillo y fácil de usar!. Efectivo contra animales. No causa daños permanentes. Prohibida su venta a menores de edad. No debe portarse a bordo de vuelos comerciales. ¿Cómo funciona Sabre Red?  Incapacita al atacante por 10 a 15 minutos, en ocasiones por más tiempo. Los efectos son inmediatos</v>
      </c>
      <c r="I167" t="s">
        <v>591</v>
      </c>
      <c r="K167" s="3" t="str">
        <f>VLOOKUP($A167,[1]Hoja1!$A$1:$BE$648,32,FALSE)</f>
        <v xml:space="preserve">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 ¿Cuándo usar Sabre Red?  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 ¿Cómo usar Sabre Red?  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 Dispare la unidad periodicamente para verificar la presión. Es responsabilidad del usuario evitar que la unidad se dispare accidentalmente.   Precaución:  Altamente irritante. No se deje al alcance de los niños. Contenido bajo presión. NO queme ni perfore el envase. No exponga ni almacene a temperaturas mayores de 50º C. Use solamente para defensa personal.   Primeros Auxilios:  En caso de contacto accidental conla piel, lave inmediatamente las áreas afectadas con mucha agua fría y jabón. No aplique cremas, unguentos o aceites. En caso accidental con los ojos, lávelos con agua fría durante 15 minutos. Si persisten las molestias consulte a su médico.   Ingredientes Activos:  Oleoresin Capsicum de 2.000.000 SHU (unidades de calor Scoville). No es tóxico, no es inflamable, no causa daños permanentes. No contiene CFC's, no daña la capa de Ozono. &lt;/div&gt;"</v>
      </c>
      <c r="L167" s="3">
        <f>VLOOKUP($A167,[1]Hoja1!$A$1:$BE$648,56,FALSE)</f>
        <v>4266</v>
      </c>
      <c r="M167" s="3" t="str">
        <f>VLOOKUP($A167,[1]Hoja1!$A$1:$BE$648,43,FALSE)</f>
        <v>http://rerda.com/img/p/2/2/4/9/2249.jpg,http://rerda.com/img/p/2/2/5/0/2250.jpg,http://rerda.com/img/p/2/2/5/1/2251.jpg,http://rerda.com/img/p/2/2/4/7/2247.jpg,http://rerda.com/img/p/2/2/4/8/2248.jpg</v>
      </c>
      <c r="N167" s="3">
        <f>VLOOKUP($A167,[1]Hoja1!$A$1:$BE$648,24,FALSE)</f>
        <v>29</v>
      </c>
      <c r="O167">
        <v>5</v>
      </c>
      <c r="P167">
        <v>5</v>
      </c>
      <c r="Q167">
        <v>5</v>
      </c>
      <c r="R167">
        <v>0.1</v>
      </c>
      <c r="S167" t="s">
        <v>1039</v>
      </c>
      <c r="T167" t="s">
        <v>1039</v>
      </c>
      <c r="U167" t="s">
        <v>1039</v>
      </c>
      <c r="V167" t="s">
        <v>1039</v>
      </c>
      <c r="W167" t="s">
        <v>1304</v>
      </c>
      <c r="X167" t="s">
        <v>1053</v>
      </c>
      <c r="Y167" t="s">
        <v>1305</v>
      </c>
      <c r="Z167" t="s">
        <v>1039</v>
      </c>
      <c r="AA167" t="s">
        <v>1306</v>
      </c>
      <c r="AB167" t="s">
        <v>1039</v>
      </c>
      <c r="AC167" t="s">
        <v>1039</v>
      </c>
      <c r="AD167" t="s">
        <v>1039</v>
      </c>
      <c r="AE167" t="s">
        <v>1039</v>
      </c>
      <c r="AF167" t="s">
        <v>1039</v>
      </c>
      <c r="AG167" t="s">
        <v>1039</v>
      </c>
      <c r="AH167" t="s">
        <v>1039</v>
      </c>
      <c r="AI167" t="s">
        <v>1039</v>
      </c>
      <c r="AJ167" t="s">
        <v>1039</v>
      </c>
      <c r="AK167" t="s">
        <v>1039</v>
      </c>
      <c r="AL167" t="s">
        <v>1039</v>
      </c>
      <c r="AM167" t="s">
        <v>1039</v>
      </c>
      <c r="AN167" t="s">
        <v>1039</v>
      </c>
      <c r="AO167" t="s">
        <v>1039</v>
      </c>
      <c r="AP167" t="s">
        <v>1039</v>
      </c>
      <c r="AQ167" t="s">
        <v>1039</v>
      </c>
    </row>
    <row r="168" spans="1:43" x14ac:dyDescent="0.25">
      <c r="A168">
        <v>795</v>
      </c>
      <c r="B168">
        <f>VLOOKUP(A168,[1]Hoja1!$A$1:$BE$648,13,FALSE)</f>
        <v>8519060</v>
      </c>
      <c r="C168" t="s">
        <v>385</v>
      </c>
      <c r="F168" t="str">
        <f>VLOOKUP($A168,[1]Hoja1!$A$1:$BE$648,30,FALSE)</f>
        <v xml:space="preserve">Gas pimienta impotardo de EEUU. Utilizado por la policía de U.S.A. </v>
      </c>
      <c r="G168" t="str">
        <f>VLOOKUP($A168,[1]Hoja1!$A$1:$BE$648,31,FALSE)</f>
        <v xml:space="preserve">Gas pimienta, police, en spray. Valvula de seguridad. Cabe perfectamente en un bolsillo normal. Duracion 5 años. Más potente , reduce al atacante alrededor de 15 minutos. Ardor y picazon en ojos y piel. Válvula de seguridad. Alcance hasta 3 (tres) metros. Mantener fuera del alcance de los niños.  &lt;hr /&gt;.  Disparos Largos: hasta 10. Disparos Cortos: hasta 20. El aerosol de pimienta o gas pimienta es un compuesto químico que irrita los ojos hasta el punto de causar lágrimas, dolor e incluso ceguera temporal. Se utiliza para dispersar disturbios o como defensa personal. Aunque no es letal. Su ingrediente activo es la capsaicina, un compuesto derivado de la frutas de las plantas del género Capsicum. Se denomina también spray de pimienta, spray OC, gas OC, spray de capsicum u Oleoresin capsicum. El compuesto químico capsaicina, es una Oleorresina, componente activo de los pimientos picantes. Es irritante para los mamíferos; produce una fuerte sensación de ardor. </v>
      </c>
      <c r="I168" t="s">
        <v>565</v>
      </c>
      <c r="K168" s="3" t="str">
        <f>VLOOKUP($A168,[1]Hoja1!$A$1:$BE$648,32,FALSE)</f>
        <v>Policía,Gas Pimienta,Policial</v>
      </c>
      <c r="L168" s="3">
        <f>VLOOKUP($A168,[1]Hoja1!$A$1:$BE$648,56,FALSE)</f>
        <v>2699.99</v>
      </c>
      <c r="M168" s="3" t="str">
        <f>VLOOKUP($A168,[1]Hoja1!$A$1:$BE$648,43,FALSE)</f>
        <v>http://rerda.com/img/p/3/7/9/8/3798.jpg,http://rerda.com/img/p/3/7/9/9/3799.jpg,http://rerda.com/img/p/3/8/0/1/3801.jpg,http://rerda.com/img/p/3/8/0/0/3800.jpg,http://rerda.com/img/p/3/8/0/2/3802.jpg,http://rerda.com/img/p/3/7/9/7/3797.jpg</v>
      </c>
      <c r="N168" s="3">
        <f>VLOOKUP($A168,[1]Hoja1!$A$1:$BE$648,24,FALSE)</f>
        <v>0</v>
      </c>
      <c r="O168">
        <v>5</v>
      </c>
      <c r="P168">
        <v>5</v>
      </c>
      <c r="Q168">
        <v>5</v>
      </c>
      <c r="R168">
        <v>0.1</v>
      </c>
      <c r="S168" t="s">
        <v>1039</v>
      </c>
      <c r="T168" t="s">
        <v>1039</v>
      </c>
      <c r="U168" t="s">
        <v>1039</v>
      </c>
      <c r="V168" t="s">
        <v>1039</v>
      </c>
      <c r="W168" t="s">
        <v>1039</v>
      </c>
      <c r="X168" t="s">
        <v>1044</v>
      </c>
      <c r="Y168" t="s">
        <v>1039</v>
      </c>
      <c r="Z168" t="s">
        <v>1039</v>
      </c>
      <c r="AA168" t="s">
        <v>1307</v>
      </c>
      <c r="AB168" t="s">
        <v>1039</v>
      </c>
      <c r="AC168" t="s">
        <v>1039</v>
      </c>
      <c r="AD168" t="s">
        <v>1039</v>
      </c>
      <c r="AE168" t="s">
        <v>1039</v>
      </c>
      <c r="AF168" t="s">
        <v>1039</v>
      </c>
      <c r="AG168" t="s">
        <v>1039</v>
      </c>
      <c r="AH168" t="s">
        <v>1039</v>
      </c>
      <c r="AI168" t="s">
        <v>1039</v>
      </c>
      <c r="AJ168" t="s">
        <v>1039</v>
      </c>
      <c r="AK168" t="s">
        <v>1039</v>
      </c>
      <c r="AL168" t="s">
        <v>1039</v>
      </c>
      <c r="AM168" t="s">
        <v>1039</v>
      </c>
      <c r="AN168" t="s">
        <v>1039</v>
      </c>
      <c r="AO168" t="s">
        <v>1308</v>
      </c>
      <c r="AP168" t="s">
        <v>1309</v>
      </c>
      <c r="AQ168" t="s">
        <v>1039</v>
      </c>
    </row>
    <row r="169" spans="1:43" x14ac:dyDescent="0.25">
      <c r="A169">
        <v>992</v>
      </c>
      <c r="B169">
        <f>VLOOKUP(A169,[1]Hoja1!$A$1:$BE$648,13,FALSE)</f>
        <v>8400000</v>
      </c>
      <c r="C169" t="s">
        <v>447</v>
      </c>
      <c r="F169" t="str">
        <f>VLOOKUP($A169,[1]Hoja1!$A$1:$BE$648,30,FALSE)</f>
        <v xml:space="preserve">Gorra azul noche de gabardina regulable. Ideal para bordar, uso urbano o beisbol. </v>
      </c>
      <c r="G169">
        <f>VLOOKUP($A169,[1]Hoja1!$A$1:$BE$648,31,FALSE)</f>
        <v>0</v>
      </c>
      <c r="I169" t="s">
        <v>592</v>
      </c>
      <c r="K169" s="3" t="str">
        <f>VLOOKUP($A169,[1]Hoja1!$A$1:$BE$648,32,FALSE)</f>
        <v>Gorra</v>
      </c>
      <c r="L169" s="3">
        <f>VLOOKUP($A169,[1]Hoja1!$A$1:$BE$648,56,FALSE)</f>
        <v>325.39</v>
      </c>
      <c r="M169" s="3" t="str">
        <f>VLOOKUP($A169,[1]Hoja1!$A$1:$BE$648,43,FALSE)</f>
        <v>http://rerda.com/img/p/4/8/2/5/4825.jpg,http://rerda.com/img/p/4/8/2/6/4826.jpg,http://rerda.com/img/p/4/8/2/7/4827.jpg</v>
      </c>
      <c r="N169" s="3">
        <f>VLOOKUP($A169,[1]Hoja1!$A$1:$BE$648,24,FALSE)</f>
        <v>0</v>
      </c>
      <c r="O169">
        <v>5</v>
      </c>
      <c r="P169">
        <v>5</v>
      </c>
      <c r="Q169">
        <v>5</v>
      </c>
      <c r="R169">
        <v>0.1</v>
      </c>
      <c r="S169" t="s">
        <v>1039</v>
      </c>
      <c r="T169" t="s">
        <v>1039</v>
      </c>
      <c r="U169" t="s">
        <v>1039</v>
      </c>
      <c r="V169" t="s">
        <v>1151</v>
      </c>
      <c r="W169" t="s">
        <v>1310</v>
      </c>
      <c r="X169" t="s">
        <v>1039</v>
      </c>
      <c r="Y169" t="s">
        <v>1039</v>
      </c>
      <c r="Z169" t="s">
        <v>1039</v>
      </c>
      <c r="AA169" t="s">
        <v>1039</v>
      </c>
      <c r="AB169" t="s">
        <v>1039</v>
      </c>
      <c r="AC169" t="s">
        <v>1039</v>
      </c>
      <c r="AD169" t="s">
        <v>1039</v>
      </c>
      <c r="AE169" t="s">
        <v>1039</v>
      </c>
      <c r="AF169" t="s">
        <v>1039</v>
      </c>
      <c r="AG169" t="s">
        <v>1039</v>
      </c>
      <c r="AH169" t="s">
        <v>1039</v>
      </c>
      <c r="AI169" t="s">
        <v>1311</v>
      </c>
      <c r="AJ169" t="s">
        <v>1039</v>
      </c>
      <c r="AK169" t="s">
        <v>1039</v>
      </c>
      <c r="AL169" t="s">
        <v>1039</v>
      </c>
      <c r="AM169" t="s">
        <v>1039</v>
      </c>
      <c r="AN169" t="s">
        <v>1039</v>
      </c>
      <c r="AO169" t="s">
        <v>1148</v>
      </c>
      <c r="AP169" t="s">
        <v>1039</v>
      </c>
      <c r="AQ169" t="s">
        <v>1039</v>
      </c>
    </row>
    <row r="170" spans="1:43" x14ac:dyDescent="0.25">
      <c r="A170">
        <v>1013</v>
      </c>
      <c r="B170">
        <f>VLOOKUP(A170,[1]Hoja1!$A$1:$BE$648,13,FALSE)</f>
        <v>8400128</v>
      </c>
      <c r="C170" t="s">
        <v>450</v>
      </c>
      <c r="F170" t="str">
        <f>VLOOKUP($A170,[1]Hoja1!$A$1:$BE$648,30,FALSE)</f>
        <v xml:space="preserve">Gorra azul noche de gabardina regulable. Ideal para bordar, uso urbano o beisbol. </v>
      </c>
      <c r="G170">
        <f>VLOOKUP($A170,[1]Hoja1!$A$1:$BE$648,31,FALSE)</f>
        <v>0</v>
      </c>
      <c r="I170" t="s">
        <v>592</v>
      </c>
      <c r="K170" s="3" t="str">
        <f>VLOOKUP($A170,[1]Hoja1!$A$1:$BE$648,32,FALSE)</f>
        <v>Gorra</v>
      </c>
      <c r="L170" s="3">
        <f>VLOOKUP($A170,[1]Hoja1!$A$1:$BE$648,56,FALSE)</f>
        <v>325.39</v>
      </c>
      <c r="M170" s="3" t="str">
        <f>VLOOKUP($A170,[1]Hoja1!$A$1:$BE$648,43,FALSE)</f>
        <v>http://rerda.com/img/p/4/9/4/4/4944.jpg,http://rerda.com/img/p/4/9/4/5/4945.jpg,http://rerda.com/img/p/4/9/4/6/4946.jpg</v>
      </c>
      <c r="N170" s="3">
        <f>VLOOKUP($A170,[1]Hoja1!$A$1:$BE$648,24,FALSE)</f>
        <v>0</v>
      </c>
      <c r="O170">
        <v>5</v>
      </c>
      <c r="P170">
        <v>5</v>
      </c>
      <c r="Q170">
        <v>5</v>
      </c>
      <c r="R170">
        <v>0.1</v>
      </c>
      <c r="S170" t="s">
        <v>1039</v>
      </c>
      <c r="T170" t="s">
        <v>1039</v>
      </c>
      <c r="U170" t="s">
        <v>1039</v>
      </c>
      <c r="V170" t="s">
        <v>1151</v>
      </c>
      <c r="W170" t="s">
        <v>1310</v>
      </c>
      <c r="X170" t="s">
        <v>1039</v>
      </c>
      <c r="Y170" t="s">
        <v>1039</v>
      </c>
      <c r="Z170" t="s">
        <v>1039</v>
      </c>
      <c r="AA170" t="s">
        <v>1039</v>
      </c>
      <c r="AB170" t="s">
        <v>1039</v>
      </c>
      <c r="AC170" t="s">
        <v>1039</v>
      </c>
      <c r="AD170" t="s">
        <v>1039</v>
      </c>
      <c r="AE170" t="s">
        <v>1039</v>
      </c>
      <c r="AF170" t="s">
        <v>1039</v>
      </c>
      <c r="AG170" t="s">
        <v>1039</v>
      </c>
      <c r="AH170" t="s">
        <v>1039</v>
      </c>
      <c r="AI170" t="s">
        <v>1311</v>
      </c>
      <c r="AJ170" t="s">
        <v>1039</v>
      </c>
      <c r="AK170" t="s">
        <v>1039</v>
      </c>
      <c r="AL170" t="s">
        <v>1039</v>
      </c>
      <c r="AM170" t="s">
        <v>1039</v>
      </c>
      <c r="AN170" t="s">
        <v>1039</v>
      </c>
      <c r="AO170" t="s">
        <v>1148</v>
      </c>
      <c r="AP170" t="s">
        <v>1039</v>
      </c>
      <c r="AQ170" t="s">
        <v>1039</v>
      </c>
    </row>
    <row r="171" spans="1:43" x14ac:dyDescent="0.25">
      <c r="A171">
        <v>948</v>
      </c>
      <c r="B171">
        <f>VLOOKUP(A171,[1]Hoja1!$A$1:$BE$648,13,FALSE)</f>
        <v>8400691</v>
      </c>
      <c r="C171" t="s">
        <v>443</v>
      </c>
      <c r="F171" t="str">
        <f>VLOOKUP($A171,[1]Hoja1!$A$1:$BE$648,30,FALSE)</f>
        <v xml:space="preserve">Gorra azul noche de gabardina regulable. Ideal para bordar o uso urbano. </v>
      </c>
      <c r="G171">
        <f>VLOOKUP($A171,[1]Hoja1!$A$1:$BE$648,31,FALSE)</f>
        <v>0</v>
      </c>
      <c r="I171" t="s">
        <v>592</v>
      </c>
      <c r="K171" s="3" t="str">
        <f>VLOOKUP($A171,[1]Hoja1!$A$1:$BE$648,32,FALSE)</f>
        <v>Gorra</v>
      </c>
      <c r="L171" s="3">
        <f>VLOOKUP($A171,[1]Hoja1!$A$1:$BE$648,56,FALSE)</f>
        <v>486</v>
      </c>
      <c r="M171" s="3" t="str">
        <f>VLOOKUP($A171,[1]Hoja1!$A$1:$BE$648,43,FALSE)</f>
        <v>http://rerda.com/img/p/4/5/0/2/4502.jpg,http://rerda.com/img/p/4/5/0/3/4503.jpg</v>
      </c>
      <c r="N171" s="3">
        <f>VLOOKUP($A171,[1]Hoja1!$A$1:$BE$648,24,FALSE)</f>
        <v>229</v>
      </c>
      <c r="O171">
        <v>5</v>
      </c>
      <c r="P171">
        <v>5</v>
      </c>
      <c r="Q171">
        <v>5</v>
      </c>
      <c r="R171">
        <v>0.1</v>
      </c>
      <c r="S171" t="s">
        <v>1039</v>
      </c>
      <c r="T171" t="s">
        <v>1039</v>
      </c>
      <c r="U171" t="s">
        <v>1039</v>
      </c>
      <c r="V171" t="s">
        <v>1151</v>
      </c>
      <c r="W171" t="s">
        <v>1310</v>
      </c>
      <c r="X171" t="s">
        <v>1039</v>
      </c>
      <c r="Y171" t="s">
        <v>1039</v>
      </c>
      <c r="Z171" t="s">
        <v>1039</v>
      </c>
      <c r="AA171" t="s">
        <v>1039</v>
      </c>
      <c r="AB171" t="s">
        <v>1039</v>
      </c>
      <c r="AC171" t="s">
        <v>1039</v>
      </c>
      <c r="AD171" t="s">
        <v>1039</v>
      </c>
      <c r="AE171" t="s">
        <v>1039</v>
      </c>
      <c r="AF171" t="s">
        <v>1039</v>
      </c>
      <c r="AG171" t="s">
        <v>1039</v>
      </c>
      <c r="AH171" t="s">
        <v>1039</v>
      </c>
      <c r="AI171" t="s">
        <v>1311</v>
      </c>
      <c r="AJ171" t="s">
        <v>1039</v>
      </c>
      <c r="AK171" t="s">
        <v>1039</v>
      </c>
      <c r="AL171" t="s">
        <v>1039</v>
      </c>
      <c r="AM171" t="s">
        <v>1039</v>
      </c>
      <c r="AN171" t="s">
        <v>1039</v>
      </c>
      <c r="AO171" t="s">
        <v>1148</v>
      </c>
      <c r="AP171" t="s">
        <v>1039</v>
      </c>
      <c r="AQ171" t="s">
        <v>1039</v>
      </c>
    </row>
    <row r="172" spans="1:43" x14ac:dyDescent="0.25">
      <c r="A172">
        <v>951</v>
      </c>
      <c r="B172">
        <f>VLOOKUP(A172,[1]Hoja1!$A$1:$BE$648,13,FALSE)</f>
        <v>8400010</v>
      </c>
      <c r="C172" t="s">
        <v>444</v>
      </c>
      <c r="F172" t="str">
        <f>VLOOKUP($A172,[1]Hoja1!$A$1:$BE$648,30,FALSE)</f>
        <v xml:space="preserve">Gorra gris de gabardina regulable. Ideal para bordar, uso urbano o beisbol. </v>
      </c>
      <c r="G172">
        <f>VLOOKUP($A172,[1]Hoja1!$A$1:$BE$648,31,FALSE)</f>
        <v>0</v>
      </c>
      <c r="I172" t="s">
        <v>592</v>
      </c>
      <c r="K172" s="3" t="str">
        <f>VLOOKUP($A172,[1]Hoja1!$A$1:$BE$648,32,FALSE)</f>
        <v>Gorra</v>
      </c>
      <c r="L172" s="3">
        <f>VLOOKUP($A172,[1]Hoja1!$A$1:$BE$648,56,FALSE)</f>
        <v>325.39</v>
      </c>
      <c r="M172" s="3" t="str">
        <f>VLOOKUP($A172,[1]Hoja1!$A$1:$BE$648,43,FALSE)</f>
        <v>http://rerda.com/img/p/4/5/0/9/4509.jpg,http://rerda.com/img/p/4/5/1/0/4510.jpg</v>
      </c>
      <c r="N172" s="3">
        <f>VLOOKUP($A172,[1]Hoja1!$A$1:$BE$648,24,FALSE)</f>
        <v>6</v>
      </c>
      <c r="O172">
        <v>5</v>
      </c>
      <c r="P172">
        <v>5</v>
      </c>
      <c r="Q172">
        <v>5</v>
      </c>
      <c r="R172">
        <v>0.1</v>
      </c>
      <c r="S172" t="s">
        <v>1039</v>
      </c>
      <c r="T172" t="s">
        <v>1039</v>
      </c>
      <c r="U172" t="s">
        <v>1039</v>
      </c>
      <c r="V172" t="s">
        <v>1151</v>
      </c>
      <c r="W172" t="s">
        <v>1310</v>
      </c>
      <c r="X172" t="s">
        <v>1039</v>
      </c>
      <c r="Y172" t="s">
        <v>1039</v>
      </c>
      <c r="Z172" t="s">
        <v>1039</v>
      </c>
      <c r="AA172" t="s">
        <v>1039</v>
      </c>
      <c r="AB172" t="s">
        <v>1039</v>
      </c>
      <c r="AC172" t="s">
        <v>1039</v>
      </c>
      <c r="AD172" t="s">
        <v>1039</v>
      </c>
      <c r="AE172" t="s">
        <v>1039</v>
      </c>
      <c r="AF172" t="s">
        <v>1039</v>
      </c>
      <c r="AG172" t="s">
        <v>1039</v>
      </c>
      <c r="AH172" t="s">
        <v>1039</v>
      </c>
      <c r="AI172" t="s">
        <v>1311</v>
      </c>
      <c r="AJ172" t="s">
        <v>1039</v>
      </c>
      <c r="AK172" t="s">
        <v>1039</v>
      </c>
      <c r="AL172" t="s">
        <v>1039</v>
      </c>
      <c r="AM172" t="s">
        <v>1039</v>
      </c>
      <c r="AN172" t="s">
        <v>1039</v>
      </c>
      <c r="AO172" t="s">
        <v>1148</v>
      </c>
      <c r="AP172" t="s">
        <v>1039</v>
      </c>
      <c r="AQ172" t="s">
        <v>1039</v>
      </c>
    </row>
    <row r="173" spans="1:43" x14ac:dyDescent="0.25">
      <c r="A173">
        <v>153</v>
      </c>
      <c r="B173">
        <f>VLOOKUP(A173,[1]Hoja1!$A$1:$BE$648,13,FALSE)</f>
        <v>8400024</v>
      </c>
      <c r="C173" t="s">
        <v>111</v>
      </c>
      <c r="F173" t="str">
        <f>VLOOKUP($A173,[1]Hoja1!$A$1:$BE$648,30,FALSE)</f>
        <v>I.U.S.P.</v>
      </c>
      <c r="G173">
        <f>VLOOKUP($A173,[1]Hoja1!$A$1:$BE$648,31,FALSE)</f>
        <v>0</v>
      </c>
      <c r="I173" t="s">
        <v>566</v>
      </c>
      <c r="K173" s="3" t="str">
        <f>VLOOKUP($A173,[1]Hoja1!$A$1:$BE$648,32,FALSE)</f>
        <v>IUSP,I.U.S.P.</v>
      </c>
      <c r="L173" s="3">
        <f>VLOOKUP($A173,[1]Hoja1!$A$1:$BE$648,56,FALSE)</f>
        <v>578.57000000000005</v>
      </c>
      <c r="M173" s="3" t="str">
        <f>VLOOKUP($A173,[1]Hoja1!$A$1:$BE$648,43,FALSE)</f>
        <v>http://rerda.com/img/p/6/7/7/677.jpg</v>
      </c>
      <c r="N173" s="3">
        <f>VLOOKUP($A173,[1]Hoja1!$A$1:$BE$648,24,FALSE)</f>
        <v>63</v>
      </c>
      <c r="O173">
        <v>5</v>
      </c>
      <c r="P173">
        <v>5</v>
      </c>
      <c r="Q173">
        <v>5</v>
      </c>
      <c r="R173">
        <v>0.1</v>
      </c>
      <c r="S173" t="s">
        <v>1039</v>
      </c>
      <c r="T173" t="s">
        <v>1039</v>
      </c>
      <c r="U173" t="s">
        <v>1249</v>
      </c>
      <c r="V173" t="s">
        <v>1040</v>
      </c>
      <c r="W173" t="s">
        <v>1312</v>
      </c>
      <c r="X173" t="s">
        <v>1039</v>
      </c>
      <c r="Y173" t="s">
        <v>1039</v>
      </c>
      <c r="Z173" t="s">
        <v>1039</v>
      </c>
      <c r="AA173" t="s">
        <v>1039</v>
      </c>
      <c r="AB173" t="s">
        <v>1039</v>
      </c>
      <c r="AC173" t="s">
        <v>1039</v>
      </c>
      <c r="AD173" t="s">
        <v>1039</v>
      </c>
      <c r="AE173" t="s">
        <v>1039</v>
      </c>
      <c r="AF173" t="s">
        <v>1039</v>
      </c>
      <c r="AG173" t="s">
        <v>1039</v>
      </c>
      <c r="AH173" t="s">
        <v>1039</v>
      </c>
      <c r="AI173" t="s">
        <v>1039</v>
      </c>
      <c r="AJ173" t="s">
        <v>1039</v>
      </c>
      <c r="AK173" t="s">
        <v>1039</v>
      </c>
      <c r="AL173" t="s">
        <v>1039</v>
      </c>
      <c r="AM173" t="s">
        <v>1039</v>
      </c>
      <c r="AN173" t="s">
        <v>1039</v>
      </c>
      <c r="AO173" t="s">
        <v>1039</v>
      </c>
      <c r="AP173" t="s">
        <v>1039</v>
      </c>
      <c r="AQ173" t="s">
        <v>1039</v>
      </c>
    </row>
    <row r="174" spans="1:43" x14ac:dyDescent="0.25">
      <c r="A174">
        <v>152</v>
      </c>
      <c r="B174">
        <f>VLOOKUP(A174,[1]Hoja1!$A$1:$BE$648,13,FALSE)</f>
        <v>8400001</v>
      </c>
      <c r="C174" t="s">
        <v>110</v>
      </c>
      <c r="F174" t="str">
        <f>VLOOKUP($A174,[1]Hoja1!$A$1:$BE$648,30,FALSE)</f>
        <v>L.M.G.E.</v>
      </c>
      <c r="G174" t="str">
        <f>VLOOKUP($A174,[1]Hoja1!$A$1:$BE$648,31,FALSE)</f>
        <v>Regulador con abrojo.</v>
      </c>
      <c r="I174" t="s">
        <v>566</v>
      </c>
      <c r="K174" s="3" t="str">
        <f>VLOOKUP($A174,[1]Hoja1!$A$1:$BE$648,32,FALSE)</f>
        <v>LMGE</v>
      </c>
      <c r="L174" s="3">
        <f>VLOOKUP($A174,[1]Hoja1!$A$1:$BE$648,56,FALSE)</f>
        <v>215.13</v>
      </c>
      <c r="M174" s="3" t="str">
        <f>VLOOKUP($A174,[1]Hoja1!$A$1:$BE$648,43,FALSE)</f>
        <v>http://rerda.com/img/p/6/7/6/676.jpg</v>
      </c>
      <c r="N174" s="3">
        <f>VLOOKUP($A174,[1]Hoja1!$A$1:$BE$648,24,FALSE)</f>
        <v>0</v>
      </c>
      <c r="O174">
        <v>5</v>
      </c>
      <c r="P174">
        <v>5</v>
      </c>
      <c r="Q174">
        <v>5</v>
      </c>
      <c r="R174">
        <v>0.1</v>
      </c>
      <c r="S174" t="s">
        <v>1039</v>
      </c>
      <c r="T174" t="s">
        <v>1039</v>
      </c>
      <c r="U174" t="s">
        <v>1200</v>
      </c>
      <c r="V174" t="s">
        <v>1040</v>
      </c>
      <c r="W174" t="s">
        <v>1312</v>
      </c>
      <c r="X174" t="s">
        <v>1039</v>
      </c>
      <c r="Y174" t="s">
        <v>1039</v>
      </c>
      <c r="Z174" t="s">
        <v>1039</v>
      </c>
      <c r="AA174" t="s">
        <v>1039</v>
      </c>
      <c r="AB174" t="s">
        <v>1039</v>
      </c>
      <c r="AC174" t="s">
        <v>1039</v>
      </c>
      <c r="AD174" t="s">
        <v>1039</v>
      </c>
      <c r="AE174" t="s">
        <v>1039</v>
      </c>
      <c r="AF174" t="s">
        <v>1039</v>
      </c>
      <c r="AG174" t="s">
        <v>1039</v>
      </c>
      <c r="AH174" t="s">
        <v>1039</v>
      </c>
      <c r="AI174" t="s">
        <v>1039</v>
      </c>
      <c r="AJ174" t="s">
        <v>1039</v>
      </c>
      <c r="AK174" t="s">
        <v>1039</v>
      </c>
      <c r="AL174" t="s">
        <v>1039</v>
      </c>
      <c r="AM174" t="s">
        <v>1039</v>
      </c>
      <c r="AN174" t="s">
        <v>1039</v>
      </c>
      <c r="AO174" t="s">
        <v>1039</v>
      </c>
      <c r="AP174" t="s">
        <v>1039</v>
      </c>
      <c r="AQ174" t="s">
        <v>1039</v>
      </c>
    </row>
    <row r="175" spans="1:43" x14ac:dyDescent="0.25">
      <c r="A175">
        <v>947</v>
      </c>
      <c r="B175">
        <f>VLOOKUP(A175,[1]Hoja1!$A$1:$BE$648,13,FALSE)</f>
        <v>8400689</v>
      </c>
      <c r="C175" t="s">
        <v>442</v>
      </c>
      <c r="F175" t="str">
        <f>VLOOKUP($A175,[1]Hoja1!$A$1:$BE$648,30,FALSE)</f>
        <v xml:space="preserve">Gorra negra de gabardina regulable. Ideal para bordar o uso urbano. </v>
      </c>
      <c r="G175">
        <f>VLOOKUP($A175,[1]Hoja1!$A$1:$BE$648,31,FALSE)</f>
        <v>0</v>
      </c>
      <c r="I175" t="s">
        <v>592</v>
      </c>
      <c r="K175" s="3" t="str">
        <f>VLOOKUP($A175,[1]Hoja1!$A$1:$BE$648,32,FALSE)</f>
        <v>Led,Gorra</v>
      </c>
      <c r="L175" s="3">
        <f>VLOOKUP($A175,[1]Hoja1!$A$1:$BE$648,56,FALSE)</f>
        <v>486</v>
      </c>
      <c r="M175" s="3" t="str">
        <f>VLOOKUP($A175,[1]Hoja1!$A$1:$BE$648,43,FALSE)</f>
        <v>http://rerda.com/img/p/4/5/0/0/4500.jpg,http://rerda.com/img/p/4/5/0/1/4501.jpg</v>
      </c>
      <c r="N175" s="3">
        <f>VLOOKUP($A175,[1]Hoja1!$A$1:$BE$648,24,FALSE)</f>
        <v>185</v>
      </c>
      <c r="O175">
        <v>5</v>
      </c>
      <c r="P175">
        <v>5</v>
      </c>
      <c r="Q175">
        <v>5</v>
      </c>
      <c r="R175">
        <v>0.1</v>
      </c>
      <c r="S175" t="s">
        <v>1039</v>
      </c>
      <c r="T175" t="s">
        <v>1039</v>
      </c>
      <c r="U175" t="s">
        <v>1039</v>
      </c>
      <c r="V175" t="s">
        <v>1151</v>
      </c>
      <c r="W175" t="s">
        <v>1310</v>
      </c>
      <c r="X175" t="s">
        <v>1039</v>
      </c>
      <c r="Y175" t="s">
        <v>1039</v>
      </c>
      <c r="Z175" t="s">
        <v>1039</v>
      </c>
      <c r="AA175" t="s">
        <v>1039</v>
      </c>
      <c r="AB175" t="s">
        <v>1039</v>
      </c>
      <c r="AC175" t="s">
        <v>1039</v>
      </c>
      <c r="AD175" t="s">
        <v>1039</v>
      </c>
      <c r="AE175" t="s">
        <v>1039</v>
      </c>
      <c r="AF175" t="s">
        <v>1039</v>
      </c>
      <c r="AG175" t="s">
        <v>1039</v>
      </c>
      <c r="AH175" t="s">
        <v>1039</v>
      </c>
      <c r="AI175" t="s">
        <v>1311</v>
      </c>
      <c r="AJ175" t="s">
        <v>1039</v>
      </c>
      <c r="AK175" t="s">
        <v>1039</v>
      </c>
      <c r="AL175" t="s">
        <v>1039</v>
      </c>
      <c r="AM175" t="s">
        <v>1039</v>
      </c>
      <c r="AN175" t="s">
        <v>1039</v>
      </c>
      <c r="AO175" t="s">
        <v>1148</v>
      </c>
      <c r="AP175" t="s">
        <v>1039</v>
      </c>
      <c r="AQ175" t="s">
        <v>1039</v>
      </c>
    </row>
    <row r="176" spans="1:43" x14ac:dyDescent="0.25">
      <c r="A176">
        <v>799</v>
      </c>
      <c r="B176">
        <f>VLOOKUP(A176,[1]Hoja1!$A$1:$BE$648,13,FALSE)</f>
        <v>8400908</v>
      </c>
      <c r="C176" t="s">
        <v>387</v>
      </c>
      <c r="F176" t="str">
        <f>VLOOKUP($A176,[1]Hoja1!$A$1:$BE$648,30,FALSE)</f>
        <v xml:space="preserve">Gorra negra de gabardina regulable. Sistema de luz frontal con 5 lámparas led. Llave de endendido y 2 baterías incorporadas. </v>
      </c>
      <c r="G176">
        <f>VLOOKUP($A176,[1]Hoja1!$A$1:$BE$648,31,FALSE)</f>
        <v>0</v>
      </c>
      <c r="I176" t="s">
        <v>592</v>
      </c>
      <c r="K176" s="3" t="str">
        <f>VLOOKUP($A176,[1]Hoja1!$A$1:$BE$648,32,FALSE)</f>
        <v>Led,Gorra</v>
      </c>
      <c r="L176" s="3">
        <f>VLOOKUP($A176,[1]Hoja1!$A$1:$BE$648,56,FALSE)</f>
        <v>756</v>
      </c>
      <c r="M176" s="3" t="str">
        <f>VLOOKUP($A176,[1]Hoja1!$A$1:$BE$648,43,FALSE)</f>
        <v>http://rerda.com/img/p/3/8/2/6/3826.jpg,http://rerda.com/img/p/3/8/2/2/3822.jpg,http://rerda.com/img/p/3/8/2/5/3825.jpg,http://rerda.com/img/p/3/8/2/3/3823.jpg,http://rerda.com/img/p/3/8/2/4/3824.jpg</v>
      </c>
      <c r="N176" s="3">
        <f>VLOOKUP($A176,[1]Hoja1!$A$1:$BE$648,24,FALSE)</f>
        <v>0</v>
      </c>
      <c r="O176">
        <v>5</v>
      </c>
      <c r="P176">
        <v>5</v>
      </c>
      <c r="Q176">
        <v>5</v>
      </c>
      <c r="R176">
        <v>0.1</v>
      </c>
      <c r="S176" t="s">
        <v>1039</v>
      </c>
      <c r="T176" t="s">
        <v>1039</v>
      </c>
      <c r="U176" t="s">
        <v>1039</v>
      </c>
      <c r="V176" t="s">
        <v>1151</v>
      </c>
      <c r="W176" t="s">
        <v>1310</v>
      </c>
      <c r="X176" t="s">
        <v>1039</v>
      </c>
      <c r="Y176" t="s">
        <v>1039</v>
      </c>
      <c r="Z176" t="s">
        <v>1039</v>
      </c>
      <c r="AA176" t="s">
        <v>1039</v>
      </c>
      <c r="AB176" t="s">
        <v>1039</v>
      </c>
      <c r="AC176" t="s">
        <v>1039</v>
      </c>
      <c r="AD176" t="s">
        <v>1039</v>
      </c>
      <c r="AE176" t="s">
        <v>1039</v>
      </c>
      <c r="AF176" t="s">
        <v>1039</v>
      </c>
      <c r="AG176" t="s">
        <v>1039</v>
      </c>
      <c r="AH176" t="s">
        <v>1039</v>
      </c>
      <c r="AI176" t="s">
        <v>1039</v>
      </c>
      <c r="AJ176" t="s">
        <v>1039</v>
      </c>
      <c r="AK176" t="s">
        <v>1039</v>
      </c>
      <c r="AL176" t="s">
        <v>1039</v>
      </c>
      <c r="AM176" t="s">
        <v>1039</v>
      </c>
      <c r="AN176" t="s">
        <v>1313</v>
      </c>
      <c r="AO176" t="s">
        <v>1039</v>
      </c>
      <c r="AP176" t="s">
        <v>1039</v>
      </c>
      <c r="AQ176" t="s">
        <v>1039</v>
      </c>
    </row>
    <row r="177" spans="1:43" x14ac:dyDescent="0.25">
      <c r="A177">
        <v>1014</v>
      </c>
      <c r="B177">
        <f>VLOOKUP(A177,[1]Hoja1!$A$1:$BE$648,13,FALSE)</f>
        <v>8400129</v>
      </c>
      <c r="C177" t="s">
        <v>451</v>
      </c>
      <c r="F177" t="str">
        <f>VLOOKUP($A177,[1]Hoja1!$A$1:$BE$648,30,FALSE)</f>
        <v xml:space="preserve">Gorra negra de gabardina regulable. Ideal para bordar, uso urbano o beisbol. </v>
      </c>
      <c r="G177">
        <f>VLOOKUP($A177,[1]Hoja1!$A$1:$BE$648,31,FALSE)</f>
        <v>0</v>
      </c>
      <c r="I177" t="s">
        <v>592</v>
      </c>
      <c r="K177" s="3" t="str">
        <f>VLOOKUP($A177,[1]Hoja1!$A$1:$BE$648,32,FALSE)</f>
        <v>Gorra</v>
      </c>
      <c r="L177" s="3">
        <f>VLOOKUP($A177,[1]Hoja1!$A$1:$BE$648,56,FALSE)</f>
        <v>325.39</v>
      </c>
      <c r="M177" s="3" t="str">
        <f>VLOOKUP($A177,[1]Hoja1!$A$1:$BE$648,43,FALSE)</f>
        <v>http://rerda.com/img/p/4/9/4/8/4948.jpg,http://rerda.com/img/p/4/9/4/7/4947.jpg</v>
      </c>
      <c r="N177" s="3">
        <f>VLOOKUP($A177,[1]Hoja1!$A$1:$BE$648,24,FALSE)</f>
        <v>161</v>
      </c>
      <c r="O177">
        <v>5</v>
      </c>
      <c r="P177">
        <v>5</v>
      </c>
      <c r="Q177">
        <v>5</v>
      </c>
      <c r="R177">
        <v>0.1</v>
      </c>
      <c r="S177" t="s">
        <v>1039</v>
      </c>
      <c r="T177" t="s">
        <v>1039</v>
      </c>
      <c r="U177" t="s">
        <v>1039</v>
      </c>
      <c r="V177" t="s">
        <v>1151</v>
      </c>
      <c r="W177" t="s">
        <v>1310</v>
      </c>
      <c r="X177" t="s">
        <v>1039</v>
      </c>
      <c r="Y177" t="s">
        <v>1039</v>
      </c>
      <c r="Z177" t="s">
        <v>1039</v>
      </c>
      <c r="AA177" t="s">
        <v>1039</v>
      </c>
      <c r="AB177" t="s">
        <v>1039</v>
      </c>
      <c r="AC177" t="s">
        <v>1039</v>
      </c>
      <c r="AD177" t="s">
        <v>1039</v>
      </c>
      <c r="AE177" t="s">
        <v>1039</v>
      </c>
      <c r="AF177" t="s">
        <v>1039</v>
      </c>
      <c r="AG177" t="s">
        <v>1039</v>
      </c>
      <c r="AH177" t="s">
        <v>1039</v>
      </c>
      <c r="AI177" t="s">
        <v>1311</v>
      </c>
      <c r="AJ177" t="s">
        <v>1039</v>
      </c>
      <c r="AK177" t="s">
        <v>1039</v>
      </c>
      <c r="AL177" t="s">
        <v>1039</v>
      </c>
      <c r="AM177" t="s">
        <v>1039</v>
      </c>
      <c r="AN177" t="s">
        <v>1039</v>
      </c>
      <c r="AO177" t="s">
        <v>1148</v>
      </c>
      <c r="AP177" t="s">
        <v>1039</v>
      </c>
      <c r="AQ177" t="s">
        <v>1039</v>
      </c>
    </row>
    <row r="178" spans="1:43" x14ac:dyDescent="0.25">
      <c r="A178">
        <v>527</v>
      </c>
      <c r="B178">
        <f>VLOOKUP(A178,[1]Hoja1!$A$1:$BE$648,13,FALSE)</f>
        <v>8400119</v>
      </c>
      <c r="C178" t="s">
        <v>324</v>
      </c>
      <c r="F178" t="str">
        <f>VLOOKUP($A178,[1]Hoja1!$A$1:$BE$648,30,FALSE)</f>
        <v>Gorra de gabardina color negro. Letras amarillas y la leyenda SEGURIDAD. Es regulable a través de una cinta trasera con abrojo (velcro).</v>
      </c>
      <c r="G178">
        <f>VLOOKUP($A178,[1]Hoja1!$A$1:$BE$648,31,FALSE)</f>
        <v>0</v>
      </c>
      <c r="I178" t="s">
        <v>592</v>
      </c>
      <c r="K178" s="3" t="str">
        <f>VLOOKUP($A178,[1]Hoja1!$A$1:$BE$648,32,FALSE)</f>
        <v>Seguridad,Gorra</v>
      </c>
      <c r="L178" s="3">
        <f>VLOOKUP($A178,[1]Hoja1!$A$1:$BE$648,56,FALSE)</f>
        <v>578.57000000000005</v>
      </c>
      <c r="M178" s="3" t="str">
        <f>VLOOKUP($A178,[1]Hoja1!$A$1:$BE$648,43,FALSE)</f>
        <v>http://rerda.com/img/p/2/3/1/2/2312.jpg,http://rerda.com/img/p/2/3/1/3/2313.jpg,http://rerda.com/img/p/2/3/1/5/2315.jpg,http://rerda.com/img/p/2/3/1/4/2314.jpg,http://rerda.com/img/p/2/3/1/6/2316.jpg</v>
      </c>
      <c r="N178" s="3">
        <f>VLOOKUP($A178,[1]Hoja1!$A$1:$BE$648,24,FALSE)</f>
        <v>0</v>
      </c>
      <c r="O178">
        <v>5</v>
      </c>
      <c r="P178">
        <v>5</v>
      </c>
      <c r="Q178">
        <v>5</v>
      </c>
      <c r="R178">
        <v>0.1</v>
      </c>
      <c r="S178" t="s">
        <v>1039</v>
      </c>
      <c r="T178" t="s">
        <v>1039</v>
      </c>
      <c r="U178" t="s">
        <v>1039</v>
      </c>
      <c r="V178" t="s">
        <v>1151</v>
      </c>
      <c r="W178" t="s">
        <v>1314</v>
      </c>
      <c r="X178" t="s">
        <v>1039</v>
      </c>
      <c r="Y178" t="s">
        <v>1039</v>
      </c>
      <c r="Z178" t="s">
        <v>1039</v>
      </c>
      <c r="AA178" t="s">
        <v>1039</v>
      </c>
      <c r="AB178" t="s">
        <v>1039</v>
      </c>
      <c r="AC178" t="s">
        <v>1039</v>
      </c>
      <c r="AD178" t="s">
        <v>1039</v>
      </c>
      <c r="AE178" t="s">
        <v>1039</v>
      </c>
      <c r="AF178" t="s">
        <v>1039</v>
      </c>
      <c r="AG178" t="s">
        <v>1039</v>
      </c>
      <c r="AH178" t="s">
        <v>1039</v>
      </c>
      <c r="AI178" t="s">
        <v>1039</v>
      </c>
      <c r="AJ178" t="s">
        <v>1039</v>
      </c>
      <c r="AK178" t="s">
        <v>1039</v>
      </c>
      <c r="AL178" t="s">
        <v>1039</v>
      </c>
      <c r="AM178" t="s">
        <v>1039</v>
      </c>
      <c r="AN178" t="s">
        <v>1039</v>
      </c>
      <c r="AO178" t="s">
        <v>1039</v>
      </c>
      <c r="AP178" t="s">
        <v>1039</v>
      </c>
      <c r="AQ178" t="s">
        <v>1039</v>
      </c>
    </row>
    <row r="179" spans="1:43" x14ac:dyDescent="0.25">
      <c r="A179">
        <v>394</v>
      </c>
      <c r="B179">
        <f>VLOOKUP(A179,[1]Hoja1!$A$1:$BE$648,13,FALSE)</f>
        <v>8400240</v>
      </c>
      <c r="C179" t="s">
        <v>264</v>
      </c>
      <c r="F179" t="str">
        <f>VLOOKUP($A179,[1]Hoja1!$A$1:$BE$648,30,FALSE)</f>
        <v xml:space="preserve">Gorro de lana para abrigo, sin forro interior. Una sola pieza y cocido en la parte superior. Cómodo y elastizado. Se adapta con facilidad. </v>
      </c>
      <c r="G179">
        <f>VLOOKUP($A179,[1]Hoja1!$A$1:$BE$648,31,FALSE)</f>
        <v>0</v>
      </c>
      <c r="I179" t="s">
        <v>567</v>
      </c>
      <c r="K179" s="3" t="str">
        <f>VLOOKUP($A179,[1]Hoja1!$A$1:$BE$648,32,FALSE)</f>
        <v>Lana,Gorro,Rocky,Sin Forro</v>
      </c>
      <c r="L179" s="3">
        <f>VLOOKUP($A179,[1]Hoja1!$A$1:$BE$648,56,FALSE)</f>
        <v>328.97</v>
      </c>
      <c r="M179" s="3" t="str">
        <f>VLOOKUP($A179,[1]Hoja1!$A$1:$BE$648,43,FALSE)</f>
        <v>http://rerda.com/img/p/1/5/3/5/1535.jpg</v>
      </c>
      <c r="N179" s="3">
        <f>VLOOKUP($A179,[1]Hoja1!$A$1:$BE$648,24,FALSE)</f>
        <v>162</v>
      </c>
      <c r="O179">
        <v>5</v>
      </c>
      <c r="P179">
        <v>5</v>
      </c>
      <c r="Q179">
        <v>5</v>
      </c>
      <c r="R179">
        <v>0.1</v>
      </c>
      <c r="S179" t="s">
        <v>1039</v>
      </c>
      <c r="T179" t="s">
        <v>1039</v>
      </c>
      <c r="U179" t="s">
        <v>1039</v>
      </c>
      <c r="V179" t="s">
        <v>1315</v>
      </c>
      <c r="W179" t="s">
        <v>1316</v>
      </c>
      <c r="X179" t="s">
        <v>1317</v>
      </c>
      <c r="Y179" t="s">
        <v>1039</v>
      </c>
      <c r="Z179" t="s">
        <v>1039</v>
      </c>
      <c r="AA179" t="s">
        <v>1039</v>
      </c>
      <c r="AB179" t="s">
        <v>1039</v>
      </c>
      <c r="AC179" t="s">
        <v>1039</v>
      </c>
      <c r="AD179" t="s">
        <v>1039</v>
      </c>
      <c r="AE179" t="s">
        <v>1039</v>
      </c>
      <c r="AF179" t="s">
        <v>1039</v>
      </c>
      <c r="AG179" t="s">
        <v>1318</v>
      </c>
      <c r="AH179" t="s">
        <v>1039</v>
      </c>
      <c r="AI179" t="s">
        <v>1039</v>
      </c>
      <c r="AJ179" t="s">
        <v>1039</v>
      </c>
      <c r="AK179" t="s">
        <v>1039</v>
      </c>
      <c r="AL179" t="s">
        <v>1039</v>
      </c>
      <c r="AM179" t="s">
        <v>1039</v>
      </c>
      <c r="AN179" t="s">
        <v>1039</v>
      </c>
      <c r="AO179" t="s">
        <v>1039</v>
      </c>
      <c r="AP179" t="s">
        <v>1039</v>
      </c>
      <c r="AQ179" t="s">
        <v>1039</v>
      </c>
    </row>
    <row r="180" spans="1:43" x14ac:dyDescent="0.25">
      <c r="A180">
        <v>471</v>
      </c>
      <c r="B180">
        <f>VLOOKUP(A180,[1]Hoja1!$A$1:$BE$648,13,FALSE)</f>
        <v>8306200</v>
      </c>
      <c r="C180" t="s">
        <v>298</v>
      </c>
      <c r="F180" t="str">
        <f>VLOOKUP($A180,[1]Hoja1!$A$1:$BE$648,30,FALSE)</f>
        <v xml:space="preserve">Gorro táctico de material polar y dos elásticos regulables con trabas en los costados. Dobel protección delantera. </v>
      </c>
      <c r="G180">
        <f>VLOOKUP($A180,[1]Hoja1!$A$1:$BE$648,31,FALSE)</f>
        <v>0</v>
      </c>
      <c r="I180" t="s">
        <v>593</v>
      </c>
      <c r="K180" s="3" t="str">
        <f>VLOOKUP($A180,[1]Hoja1!$A$1:$BE$648,32,FALSE)</f>
        <v>Policía,Abrigo,Polar,Táctico,Fuerzas Especiales</v>
      </c>
      <c r="L180" s="3">
        <f>VLOOKUP($A180,[1]Hoja1!$A$1:$BE$648,56,FALSE)</f>
        <v>648</v>
      </c>
      <c r="M180" s="3" t="str">
        <f>VLOOKUP($A180,[1]Hoja1!$A$1:$BE$648,43,FALSE)</f>
        <v>http://rerda.com/img/p/1/9/7/9/1979.jpg,http://rerda.com/img/p/1/9/8/0/1980.jpg</v>
      </c>
      <c r="N180" s="3">
        <f>VLOOKUP($A180,[1]Hoja1!$A$1:$BE$648,24,FALSE)</f>
        <v>72</v>
      </c>
      <c r="O180">
        <v>5</v>
      </c>
      <c r="P180">
        <v>5</v>
      </c>
      <c r="Q180">
        <v>5</v>
      </c>
      <c r="R180">
        <v>0.1</v>
      </c>
      <c r="S180" t="s">
        <v>1039</v>
      </c>
      <c r="T180" t="s">
        <v>1039</v>
      </c>
      <c r="U180" t="s">
        <v>1039</v>
      </c>
      <c r="V180" t="s">
        <v>1319</v>
      </c>
      <c r="W180" t="s">
        <v>1111</v>
      </c>
      <c r="X180" t="s">
        <v>1039</v>
      </c>
      <c r="Y180" t="s">
        <v>1039</v>
      </c>
      <c r="Z180" t="s">
        <v>1039</v>
      </c>
      <c r="AA180" t="s">
        <v>1039</v>
      </c>
      <c r="AB180" t="s">
        <v>1039</v>
      </c>
      <c r="AC180" t="s">
        <v>1039</v>
      </c>
      <c r="AD180" t="s">
        <v>1039</v>
      </c>
      <c r="AE180" t="s">
        <v>1039</v>
      </c>
      <c r="AF180" t="s">
        <v>1039</v>
      </c>
      <c r="AG180" t="s">
        <v>1039</v>
      </c>
      <c r="AH180" t="s">
        <v>1039</v>
      </c>
      <c r="AI180" t="s">
        <v>1039</v>
      </c>
      <c r="AJ180" t="s">
        <v>1039</v>
      </c>
      <c r="AK180" t="s">
        <v>1039</v>
      </c>
      <c r="AL180" t="s">
        <v>1039</v>
      </c>
      <c r="AM180" t="s">
        <v>1039</v>
      </c>
      <c r="AN180" t="s">
        <v>1039</v>
      </c>
      <c r="AO180" t="s">
        <v>1039</v>
      </c>
      <c r="AP180" t="s">
        <v>1039</v>
      </c>
      <c r="AQ180" t="s">
        <v>1039</v>
      </c>
    </row>
    <row r="181" spans="1:43" x14ac:dyDescent="0.25">
      <c r="A181">
        <v>463</v>
      </c>
      <c r="B181">
        <f>VLOOKUP(A181,[1]Hoja1!$A$1:$BE$648,13,FALSE)</f>
        <v>8306100</v>
      </c>
      <c r="C181" t="s">
        <v>293</v>
      </c>
      <c r="F181" t="str">
        <f>VLOOKUP($A181,[1]Hoja1!$A$1:$BE$648,30,FALSE)</f>
        <v xml:space="preserve">Gorro de abrijo forrado en piel con pellón. Barbijo desmontable con broches y sujetador elástico con traba. Consulte por adicionales como marcas, escudos, etc. </v>
      </c>
      <c r="G181" t="str">
        <f>VLOOKUP($A181,[1]Hoja1!$A$1:$BE$648,31,FALSE)</f>
        <v xml:space="preserve">No tiene talles.  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1" t="s">
        <v>593</v>
      </c>
      <c r="K181" s="3" t="str">
        <f>VLOOKUP($A181,[1]Hoja1!$A$1:$BE$648,32,FALSE)</f>
        <v>Abrigo,Barbijo,Gorro,Piel</v>
      </c>
      <c r="L181" s="3">
        <f>VLOOKUP($A181,[1]Hoja1!$A$1:$BE$648,56,FALSE)</f>
        <v>990</v>
      </c>
      <c r="M181" s="3" t="str">
        <f>VLOOKUP($A181,[1]Hoja1!$A$1:$BE$648,43,FALSE)</f>
        <v>http://rerda.com/img/p/1/9/1/2/1912.jpg,http://rerda.com/img/p/1/9/1/3/1913.jpg,http://rerda.com/img/p/1/9/1/4/1914.jpg,http://rerda.com/img/p/1/9/1/5/1915.jpg,http://rerda.com/img/p/1/9/1/6/1916.jpg</v>
      </c>
      <c r="N181" s="3">
        <f>VLOOKUP($A181,[1]Hoja1!$A$1:$BE$648,24,FALSE)</f>
        <v>4</v>
      </c>
      <c r="O181">
        <v>5</v>
      </c>
      <c r="P181">
        <v>5</v>
      </c>
      <c r="Q181">
        <v>5</v>
      </c>
      <c r="R181">
        <v>0.1</v>
      </c>
      <c r="S181" t="s">
        <v>1039</v>
      </c>
      <c r="T181" t="s">
        <v>1039</v>
      </c>
      <c r="U181" t="s">
        <v>1039</v>
      </c>
      <c r="V181" t="s">
        <v>1320</v>
      </c>
      <c r="W181" t="s">
        <v>1321</v>
      </c>
      <c r="X181" t="s">
        <v>1039</v>
      </c>
      <c r="Y181" t="s">
        <v>1039</v>
      </c>
      <c r="Z181" t="s">
        <v>1039</v>
      </c>
      <c r="AA181" t="s">
        <v>1039</v>
      </c>
      <c r="AB181" t="s">
        <v>1039</v>
      </c>
      <c r="AC181" t="s">
        <v>1039</v>
      </c>
      <c r="AD181" t="s">
        <v>1039</v>
      </c>
      <c r="AE181" t="s">
        <v>1039</v>
      </c>
      <c r="AF181" t="s">
        <v>1039</v>
      </c>
      <c r="AG181" t="s">
        <v>1322</v>
      </c>
      <c r="AH181" t="s">
        <v>1039</v>
      </c>
      <c r="AI181" t="s">
        <v>1039</v>
      </c>
      <c r="AJ181" t="s">
        <v>1039</v>
      </c>
      <c r="AK181" t="s">
        <v>1039</v>
      </c>
      <c r="AL181" t="s">
        <v>1039</v>
      </c>
      <c r="AM181" t="s">
        <v>1039</v>
      </c>
      <c r="AN181" t="s">
        <v>1039</v>
      </c>
      <c r="AO181" t="s">
        <v>1039</v>
      </c>
      <c r="AP181" t="s">
        <v>1039</v>
      </c>
      <c r="AQ181" t="s">
        <v>1039</v>
      </c>
    </row>
    <row r="182" spans="1:43" x14ac:dyDescent="0.25">
      <c r="A182">
        <v>941</v>
      </c>
      <c r="B182">
        <f>VLOOKUP(A182,[1]Hoja1!$A$1:$BE$648,13,FALSE)</f>
        <v>8306101</v>
      </c>
      <c r="C182" t="s">
        <v>437</v>
      </c>
      <c r="F182" t="str">
        <f>VLOOKUP($A182,[1]Hoja1!$A$1:$BE$648,30,FALSE)</f>
        <v xml:space="preserve">Gorro de abrijo forrado en piel con pellón y una tira reflectiva. Barbijo desmontable con broches y sujetador elástico con traba. </v>
      </c>
      <c r="G182" t="str">
        <f>VLOOKUP($A182,[1]Hoja1!$A$1:$BE$648,31,FALSE)</f>
        <v xml:space="preserve">Revestimiento con imitación piel caliente cubre las orejas y la frente. Es una felpa suave. Exterior de flocado: ideal para el calor y la comodidad. Cubierta exterior de poliéster: facilita la limpieza. Correas y botones de la barbilla para sujetar las solapas del oído. Diseño versátil para la ropa de sport del día a día. A prueba de viento. Ideal para deportes al aire libre como el snowboard o el esquí. </v>
      </c>
      <c r="I182" t="s">
        <v>593</v>
      </c>
      <c r="K182" s="3" t="str">
        <f>VLOOKUP($A182,[1]Hoja1!$A$1:$BE$648,32,FALSE)</f>
        <v>Abrigo,Barbijo,Gorro,Piel</v>
      </c>
      <c r="L182" s="3">
        <f>VLOOKUP($A182,[1]Hoja1!$A$1:$BE$648,56,FALSE)</f>
        <v>1296</v>
      </c>
      <c r="M182" s="3" t="str">
        <f>VLOOKUP($A182,[1]Hoja1!$A$1:$BE$648,43,FALSE)</f>
        <v>http://rerda.com/img/p/4/4/6/2/4462.jpg,http://rerda.com/img/p/4/4/6/1/4461.jpg,http://rerda.com/img/p/4/4/6/3/4463.jpg</v>
      </c>
      <c r="N182" s="3">
        <f>VLOOKUP($A182,[1]Hoja1!$A$1:$BE$648,24,FALSE)</f>
        <v>32</v>
      </c>
      <c r="O182">
        <v>5</v>
      </c>
      <c r="P182">
        <v>5</v>
      </c>
      <c r="Q182">
        <v>5</v>
      </c>
      <c r="R182">
        <v>0.1</v>
      </c>
      <c r="S182" t="s">
        <v>1039</v>
      </c>
      <c r="T182" t="s">
        <v>1039</v>
      </c>
      <c r="U182" t="s">
        <v>1039</v>
      </c>
      <c r="V182" t="s">
        <v>1320</v>
      </c>
      <c r="W182" t="s">
        <v>1321</v>
      </c>
      <c r="X182" t="s">
        <v>1039</v>
      </c>
      <c r="Y182" t="s">
        <v>1039</v>
      </c>
      <c r="Z182" t="s">
        <v>1039</v>
      </c>
      <c r="AA182" t="s">
        <v>1039</v>
      </c>
      <c r="AB182" t="s">
        <v>1039</v>
      </c>
      <c r="AC182" t="s">
        <v>1039</v>
      </c>
      <c r="AD182" t="s">
        <v>1039</v>
      </c>
      <c r="AE182" t="s">
        <v>1039</v>
      </c>
      <c r="AF182" t="s">
        <v>1039</v>
      </c>
      <c r="AG182" t="s">
        <v>1322</v>
      </c>
      <c r="AH182" t="s">
        <v>1039</v>
      </c>
      <c r="AI182" t="s">
        <v>1039</v>
      </c>
      <c r="AJ182" t="s">
        <v>1039</v>
      </c>
      <c r="AK182" t="s">
        <v>1039</v>
      </c>
      <c r="AL182" t="s">
        <v>1039</v>
      </c>
      <c r="AM182" t="s">
        <v>1039</v>
      </c>
      <c r="AN182" t="s">
        <v>1039</v>
      </c>
      <c r="AO182" t="s">
        <v>1039</v>
      </c>
      <c r="AP182" t="s">
        <v>1039</v>
      </c>
      <c r="AQ182" t="s">
        <v>1039</v>
      </c>
    </row>
    <row r="183" spans="1:43" x14ac:dyDescent="0.25">
      <c r="A183">
        <v>389</v>
      </c>
      <c r="B183">
        <f>VLOOKUP(A183,[1]Hoja1!$A$1:$BE$648,13,FALSE)</f>
        <v>8400661</v>
      </c>
      <c r="C183" t="s">
        <v>262</v>
      </c>
      <c r="F183" t="str">
        <f>VLOOKUP($A183,[1]Hoja1!$A$1:$BE$648,30,FALSE)</f>
        <v xml:space="preserve">Gorro pasamontañas modo verdugo confeccionado en doble capa con material sintético. No provoca picazón. Una sola abertura. </v>
      </c>
      <c r="G183">
        <f>VLOOKUP($A183,[1]Hoja1!$A$1:$BE$648,31,FALSE)</f>
        <v>0</v>
      </c>
      <c r="I183" t="s">
        <v>593</v>
      </c>
      <c r="K183" s="3" t="str">
        <f>VLOOKUP($A183,[1]Hoja1!$A$1:$BE$648,32,FALSE)</f>
        <v>Capucha,Pasamontañas,Montañismo,Gorro Verdugo</v>
      </c>
      <c r="L183" s="3">
        <f>VLOOKUP($A183,[1]Hoja1!$A$1:$BE$648,56,FALSE)</f>
        <v>398.42</v>
      </c>
      <c r="M183" s="3" t="str">
        <f>VLOOKUP($A183,[1]Hoja1!$A$1:$BE$648,43,FALSE)</f>
        <v>http://rerda.com/img/p/1/5/2/4/1524.jpg</v>
      </c>
      <c r="N183" s="3">
        <f>VLOOKUP($A183,[1]Hoja1!$A$1:$BE$648,24,FALSE)</f>
        <v>1</v>
      </c>
      <c r="O183">
        <v>5</v>
      </c>
      <c r="P183">
        <v>5</v>
      </c>
      <c r="Q183">
        <v>5</v>
      </c>
      <c r="R183">
        <v>0.1</v>
      </c>
      <c r="S183" t="s">
        <v>1039</v>
      </c>
      <c r="T183" t="s">
        <v>1039</v>
      </c>
      <c r="U183" t="s">
        <v>1039</v>
      </c>
      <c r="V183" t="s">
        <v>1169</v>
      </c>
      <c r="W183" t="s">
        <v>1323</v>
      </c>
      <c r="X183" t="s">
        <v>1324</v>
      </c>
      <c r="Y183" t="s">
        <v>1325</v>
      </c>
      <c r="Z183" t="s">
        <v>1326</v>
      </c>
      <c r="AA183" t="s">
        <v>1326</v>
      </c>
      <c r="AB183" t="s">
        <v>1039</v>
      </c>
      <c r="AC183" t="s">
        <v>1039</v>
      </c>
      <c r="AD183" t="s">
        <v>1039</v>
      </c>
      <c r="AE183" t="s">
        <v>1039</v>
      </c>
      <c r="AF183" t="s">
        <v>1039</v>
      </c>
      <c r="AG183" t="s">
        <v>1039</v>
      </c>
      <c r="AH183" t="s">
        <v>1039</v>
      </c>
      <c r="AI183" t="s">
        <v>1039</v>
      </c>
      <c r="AJ183" t="s">
        <v>1039</v>
      </c>
      <c r="AK183" t="s">
        <v>1039</v>
      </c>
      <c r="AL183" t="s">
        <v>1039</v>
      </c>
      <c r="AM183" t="s">
        <v>1039</v>
      </c>
      <c r="AN183" t="s">
        <v>1039</v>
      </c>
      <c r="AO183" t="s">
        <v>1039</v>
      </c>
      <c r="AP183" t="s">
        <v>1039</v>
      </c>
      <c r="AQ183" t="s">
        <v>1039</v>
      </c>
    </row>
    <row r="184" spans="1:43" x14ac:dyDescent="0.25">
      <c r="A184">
        <v>400</v>
      </c>
      <c r="B184">
        <f>VLOOKUP(A184,[1]Hoja1!$A$1:$BE$648,13,FALSE)</f>
        <v>8517050</v>
      </c>
      <c r="C184" t="s">
        <v>267</v>
      </c>
      <c r="F184" t="str">
        <f>VLOOKUP($A184,[1]Hoja1!$A$1:$BE$648,30,FALSE)</f>
        <v xml:space="preserve">Guantes abrigados de tela polar, color negro. Puño de polar cocido. </v>
      </c>
      <c r="G184">
        <f>VLOOKUP($A184,[1]Hoja1!$A$1:$BE$648,31,FALSE)</f>
        <v>0</v>
      </c>
      <c r="I184" t="s">
        <v>594</v>
      </c>
      <c r="K184" s="3" t="str">
        <f>VLOOKUP($A184,[1]Hoja1!$A$1:$BE$648,32,FALSE)</f>
        <v>Polar,Guantes</v>
      </c>
      <c r="L184" s="3">
        <f>VLOOKUP($A184,[1]Hoja1!$A$1:$BE$648,56,FALSE)</f>
        <v>212.49</v>
      </c>
      <c r="M184" s="3" t="str">
        <f>VLOOKUP($A184,[1]Hoja1!$A$1:$BE$648,43,FALSE)</f>
        <v>http://rerda.com/img/p/1/5/4/8/1548.jpg,http://rerda.com/img/p/1/5/4/9/1549.jpg,http://rerda.com/img/p/1/5/5/0/1550.jpg</v>
      </c>
      <c r="N184" s="3">
        <f>VLOOKUP($A184,[1]Hoja1!$A$1:$BE$648,24,FALSE)</f>
        <v>0</v>
      </c>
      <c r="O184">
        <v>5</v>
      </c>
      <c r="P184">
        <v>5</v>
      </c>
      <c r="Q184">
        <v>5</v>
      </c>
      <c r="R184">
        <v>0.1</v>
      </c>
      <c r="S184" t="s">
        <v>1039</v>
      </c>
      <c r="T184" t="s">
        <v>1039</v>
      </c>
      <c r="U184" t="s">
        <v>1039</v>
      </c>
      <c r="V184" t="s">
        <v>1319</v>
      </c>
      <c r="W184" t="s">
        <v>1327</v>
      </c>
      <c r="X184" t="s">
        <v>1039</v>
      </c>
      <c r="Y184" t="s">
        <v>1039</v>
      </c>
      <c r="Z184" t="s">
        <v>1039</v>
      </c>
      <c r="AA184" t="s">
        <v>1039</v>
      </c>
      <c r="AB184" t="s">
        <v>1039</v>
      </c>
      <c r="AC184" t="s">
        <v>1039</v>
      </c>
      <c r="AD184" t="s">
        <v>1039</v>
      </c>
      <c r="AE184" t="s">
        <v>1039</v>
      </c>
      <c r="AF184" t="s">
        <v>1039</v>
      </c>
      <c r="AG184" t="s">
        <v>1039</v>
      </c>
      <c r="AH184" t="s">
        <v>1039</v>
      </c>
      <c r="AI184" t="s">
        <v>1039</v>
      </c>
      <c r="AJ184" t="s">
        <v>1039</v>
      </c>
      <c r="AK184" t="s">
        <v>1039</v>
      </c>
      <c r="AL184" t="s">
        <v>1039</v>
      </c>
      <c r="AM184" t="s">
        <v>1039</v>
      </c>
      <c r="AN184" t="s">
        <v>1039</v>
      </c>
      <c r="AO184" t="s">
        <v>1039</v>
      </c>
      <c r="AP184" t="s">
        <v>1039</v>
      </c>
      <c r="AQ184" t="s">
        <v>1039</v>
      </c>
    </row>
    <row r="185" spans="1:43" x14ac:dyDescent="0.25">
      <c r="A185">
        <v>999</v>
      </c>
      <c r="B185">
        <f>VLOOKUP(A185,[1]Hoja1!$A$1:$BE$648,13,FALSE)</f>
        <v>7707011</v>
      </c>
      <c r="C185" t="s">
        <v>448</v>
      </c>
      <c r="F185" t="str">
        <f>VLOOKUP($A185,[1]Hoja1!$A$1:$BE$648,30,FALSE)</f>
        <v>Hebilla metálica dorada para el cinturón policial de gala. Cuenta con dos encastres a modo de traba y dos pasacintos labrados.</v>
      </c>
      <c r="G185">
        <f>VLOOKUP($A185,[1]Hoja1!$A$1:$BE$648,31,FALSE)</f>
        <v>0</v>
      </c>
      <c r="I185" t="s">
        <v>595</v>
      </c>
      <c r="K185" s="3">
        <f>VLOOKUP($A185,[1]Hoja1!$A$1:$BE$648,32,FALSE)</f>
        <v>0</v>
      </c>
      <c r="L185" s="3">
        <f>VLOOKUP($A185,[1]Hoja1!$A$1:$BE$648,56,FALSE)</f>
        <v>1836</v>
      </c>
      <c r="M185" s="3" t="str">
        <f>VLOOKUP($A185,[1]Hoja1!$A$1:$BE$648,43,FALSE)</f>
        <v>http://rerda.com/img/p/4/8/7/7/4877.jpg</v>
      </c>
      <c r="N185" s="3">
        <f>VLOOKUP($A185,[1]Hoja1!$A$1:$BE$648,24,FALSE)</f>
        <v>125</v>
      </c>
      <c r="O185">
        <v>5</v>
      </c>
      <c r="P185">
        <v>5</v>
      </c>
      <c r="Q185">
        <v>5</v>
      </c>
      <c r="R185">
        <v>0.1</v>
      </c>
      <c r="S185" t="s">
        <v>1039</v>
      </c>
      <c r="T185" t="s">
        <v>1039</v>
      </c>
      <c r="U185" t="s">
        <v>1039</v>
      </c>
      <c r="V185" t="s">
        <v>1328</v>
      </c>
      <c r="W185" t="s">
        <v>1329</v>
      </c>
      <c r="X185" t="s">
        <v>1039</v>
      </c>
      <c r="Y185" t="s">
        <v>1039</v>
      </c>
      <c r="Z185" t="s">
        <v>1039</v>
      </c>
      <c r="AA185" t="s">
        <v>1039</v>
      </c>
      <c r="AB185" t="s">
        <v>1039</v>
      </c>
      <c r="AC185" t="s">
        <v>1039</v>
      </c>
      <c r="AD185" t="s">
        <v>1039</v>
      </c>
      <c r="AE185" t="s">
        <v>1039</v>
      </c>
      <c r="AF185" t="s">
        <v>1039</v>
      </c>
      <c r="AG185" t="s">
        <v>1330</v>
      </c>
      <c r="AH185" t="s">
        <v>1039</v>
      </c>
      <c r="AI185" t="s">
        <v>1039</v>
      </c>
      <c r="AJ185" t="s">
        <v>1039</v>
      </c>
      <c r="AK185" t="s">
        <v>1039</v>
      </c>
      <c r="AL185" t="s">
        <v>1039</v>
      </c>
      <c r="AM185" t="s">
        <v>1039</v>
      </c>
      <c r="AN185" t="s">
        <v>1039</v>
      </c>
      <c r="AO185" t="s">
        <v>1152</v>
      </c>
      <c r="AP185" t="s">
        <v>1039</v>
      </c>
      <c r="AQ185" t="s">
        <v>1039</v>
      </c>
    </row>
    <row r="186" spans="1:43" x14ac:dyDescent="0.25">
      <c r="A186">
        <v>370</v>
      </c>
      <c r="B186">
        <f>VLOOKUP(A186,[1]Hoja1!$A$1:$BE$648,13,FALSE)</f>
        <v>7707298</v>
      </c>
      <c r="C186" t="s">
        <v>250</v>
      </c>
      <c r="F186" t="str">
        <f>VLOOKUP($A186,[1]Hoja1!$A$1:$BE$648,30,FALSE)</f>
        <v xml:space="preserve">Hebilla metálica para el cinturón con el escudo nacional. Posee 3 (tres) ganchos en la sección posterior para poder asegurarla al cinto. </v>
      </c>
      <c r="G186" t="str">
        <f>VLOOKUP($A186,[1]Hoja1!$A$1:$BE$648,31,FALSE)</f>
        <v>También se usa para el Liceo Militar.</v>
      </c>
      <c r="I186" t="s">
        <v>595</v>
      </c>
      <c r="K186" s="3" t="str">
        <f>VLOOKUP($A186,[1]Hoja1!$A$1:$BE$648,32,FALSE)</f>
        <v>LMGE,L.M.G.E.,Liceo,Militar,Hebilla</v>
      </c>
      <c r="L186" s="3">
        <f>VLOOKUP($A186,[1]Hoja1!$A$1:$BE$648,56,FALSE)</f>
        <v>810</v>
      </c>
      <c r="M186" s="3" t="str">
        <f>VLOOKUP($A186,[1]Hoja1!$A$1:$BE$648,43,FALSE)</f>
        <v>http://rerda.com/img/p/1/4/6/5/1465.jpg,http://rerda.com/img/p/1/4/7/0/1470.jpg,http://rerda.com/img/p/1/4/6/6/1466.jpg,http://rerda.com/img/p/1/4/7/1/1471.jpg</v>
      </c>
      <c r="N186" s="3">
        <f>VLOOKUP($A186,[1]Hoja1!$A$1:$BE$648,24,FALSE)</f>
        <v>51</v>
      </c>
      <c r="O186">
        <v>5</v>
      </c>
      <c r="P186">
        <v>5</v>
      </c>
      <c r="Q186">
        <v>5</v>
      </c>
      <c r="R186">
        <v>0.1</v>
      </c>
      <c r="S186" t="s">
        <v>1039</v>
      </c>
      <c r="T186" t="s">
        <v>1331</v>
      </c>
      <c r="U186" t="s">
        <v>1039</v>
      </c>
      <c r="V186" t="s">
        <v>1332</v>
      </c>
      <c r="W186" t="s">
        <v>1333</v>
      </c>
      <c r="X186" t="s">
        <v>1039</v>
      </c>
      <c r="Y186" t="s">
        <v>1039</v>
      </c>
      <c r="Z186" t="s">
        <v>1278</v>
      </c>
      <c r="AA186" t="s">
        <v>1039</v>
      </c>
      <c r="AB186" t="s">
        <v>1039</v>
      </c>
      <c r="AC186" t="s">
        <v>1039</v>
      </c>
      <c r="AD186" t="s">
        <v>1039</v>
      </c>
      <c r="AE186" t="s">
        <v>1039</v>
      </c>
      <c r="AF186" t="s">
        <v>1039</v>
      </c>
      <c r="AG186" t="s">
        <v>1334</v>
      </c>
      <c r="AH186" t="s">
        <v>1039</v>
      </c>
      <c r="AI186" t="s">
        <v>1039</v>
      </c>
      <c r="AJ186" t="s">
        <v>1039</v>
      </c>
      <c r="AK186" t="s">
        <v>1039</v>
      </c>
      <c r="AL186" t="s">
        <v>1039</v>
      </c>
      <c r="AM186" t="s">
        <v>1039</v>
      </c>
      <c r="AN186" t="s">
        <v>1039</v>
      </c>
      <c r="AO186" t="s">
        <v>1039</v>
      </c>
      <c r="AP186" t="s">
        <v>1039</v>
      </c>
      <c r="AQ186" t="s">
        <v>1039</v>
      </c>
    </row>
    <row r="187" spans="1:43" x14ac:dyDescent="0.25">
      <c r="A187">
        <v>567</v>
      </c>
      <c r="B187">
        <f>VLOOKUP(A187,[1]Hoja1!$A$1:$BE$648,13,FALSE)</f>
        <v>7707532</v>
      </c>
      <c r="C187" t="s">
        <v>343</v>
      </c>
      <c r="F187" t="str">
        <f>VLOOKUP($A187,[1]Hoja1!$A$1:$BE$648,30,FALSE)</f>
        <v xml:space="preserve">Hebilla metálica para el cinturón con el escudo nacional. Posee 3 (tres) ganchos en la sección posterior para poder asegurarla al cinto. </v>
      </c>
      <c r="G187" t="str">
        <f>VLOOKUP($A187,[1]Hoja1!$A$1:$BE$648,31,FALSE)</f>
        <v xml:space="preserve">También se usa para el Liceo Militar. </v>
      </c>
      <c r="I187" t="s">
        <v>595</v>
      </c>
      <c r="K187" s="3" t="str">
        <f>VLOOKUP($A187,[1]Hoja1!$A$1:$BE$648,32,FALSE)</f>
        <v>LMGE,L.M.G.E.,Liceo,Militar,Hebilla</v>
      </c>
      <c r="L187" s="3">
        <f>VLOOKUP($A187,[1]Hoja1!$A$1:$BE$648,56,FALSE)</f>
        <v>750</v>
      </c>
      <c r="M187" s="3" t="str">
        <f>VLOOKUP($A187,[1]Hoja1!$A$1:$BE$648,43,FALSE)</f>
        <v>http://rerda.com/img/p/2/5/4/0/2540.jpg,http://rerda.com/img/p/2/5/4/1/2541.jpg</v>
      </c>
      <c r="N187" s="3">
        <f>VLOOKUP($A187,[1]Hoja1!$A$1:$BE$648,24,FALSE)</f>
        <v>-1</v>
      </c>
      <c r="O187">
        <v>5</v>
      </c>
      <c r="P187">
        <v>5</v>
      </c>
      <c r="Q187">
        <v>5</v>
      </c>
      <c r="R187">
        <v>0.1</v>
      </c>
      <c r="S187" t="s">
        <v>1039</v>
      </c>
      <c r="T187" t="s">
        <v>1331</v>
      </c>
      <c r="U187" t="s">
        <v>1039</v>
      </c>
      <c r="V187" t="s">
        <v>1332</v>
      </c>
      <c r="W187" t="s">
        <v>1335</v>
      </c>
      <c r="X187" t="s">
        <v>1039</v>
      </c>
      <c r="Y187" t="s">
        <v>1039</v>
      </c>
      <c r="Z187" t="s">
        <v>1278</v>
      </c>
      <c r="AA187" t="s">
        <v>1039</v>
      </c>
      <c r="AB187" t="s">
        <v>1039</v>
      </c>
      <c r="AC187" t="s">
        <v>1039</v>
      </c>
      <c r="AD187" t="s">
        <v>1039</v>
      </c>
      <c r="AE187" t="s">
        <v>1039</v>
      </c>
      <c r="AF187" t="s">
        <v>1039</v>
      </c>
      <c r="AG187" t="s">
        <v>1336</v>
      </c>
      <c r="AH187" t="s">
        <v>1039</v>
      </c>
      <c r="AI187" t="s">
        <v>1039</v>
      </c>
      <c r="AJ187" t="s">
        <v>1039</v>
      </c>
      <c r="AK187" t="s">
        <v>1039</v>
      </c>
      <c r="AL187" t="s">
        <v>1039</v>
      </c>
      <c r="AM187" t="s">
        <v>1039</v>
      </c>
      <c r="AN187" t="s">
        <v>1039</v>
      </c>
      <c r="AO187" t="s">
        <v>1039</v>
      </c>
      <c r="AP187" t="s">
        <v>1039</v>
      </c>
      <c r="AQ187" t="s">
        <v>1039</v>
      </c>
    </row>
    <row r="188" spans="1:43" x14ac:dyDescent="0.25">
      <c r="A188">
        <v>373</v>
      </c>
      <c r="B188">
        <f>VLOOKUP(A188,[1]Hoja1!$A$1:$BE$648,13,FALSE)</f>
        <v>7707322</v>
      </c>
      <c r="C188" t="s">
        <v>253</v>
      </c>
      <c r="F188" t="str">
        <f>VLOOKUP($A188,[1]Hoja1!$A$1:$BE$648,30,FALSE)</f>
        <v xml:space="preserve">Hebilla metálica dorada con torreón Penitenciario. Cuenta con 3 ganchos para sujetar en cinturón. </v>
      </c>
      <c r="G188">
        <f>VLOOKUP($A188,[1]Hoja1!$A$1:$BE$648,31,FALSE)</f>
        <v>0</v>
      </c>
      <c r="I188" t="s">
        <v>595</v>
      </c>
      <c r="K188" s="3" t="str">
        <f>VLOOKUP($A188,[1]Hoja1!$A$1:$BE$648,32,FALSE)</f>
        <v>Penitenciaría,Salida,Dorado,Torreón,Hebilla</v>
      </c>
      <c r="L188" s="3">
        <f>VLOOKUP($A188,[1]Hoja1!$A$1:$BE$648,56,FALSE)</f>
        <v>647.99</v>
      </c>
      <c r="M188" s="3" t="str">
        <f>VLOOKUP($A188,[1]Hoja1!$A$1:$BE$648,43,FALSE)</f>
        <v>http://rerda.com/img/p/3/8/8/3/3883.jpg,http://rerda.com/img/p/1/4/7/5/1475.jpg</v>
      </c>
      <c r="N188" s="3">
        <f>VLOOKUP($A188,[1]Hoja1!$A$1:$BE$648,24,FALSE)</f>
        <v>0</v>
      </c>
      <c r="O188">
        <v>5</v>
      </c>
      <c r="P188">
        <v>5</v>
      </c>
      <c r="Q188">
        <v>5</v>
      </c>
      <c r="R188">
        <v>0.1</v>
      </c>
      <c r="S188" t="s">
        <v>1039</v>
      </c>
      <c r="T188" t="s">
        <v>1337</v>
      </c>
      <c r="U188" t="s">
        <v>1039</v>
      </c>
      <c r="V188" t="s">
        <v>1332</v>
      </c>
      <c r="W188" t="s">
        <v>1338</v>
      </c>
      <c r="X188" t="s">
        <v>1155</v>
      </c>
      <c r="Y188" t="s">
        <v>1155</v>
      </c>
      <c r="Z188" t="s">
        <v>1039</v>
      </c>
      <c r="AA188" t="s">
        <v>1039</v>
      </c>
      <c r="AB188" t="s">
        <v>1039</v>
      </c>
      <c r="AC188" t="s">
        <v>1039</v>
      </c>
      <c r="AD188" t="s">
        <v>1039</v>
      </c>
      <c r="AE188" t="s">
        <v>1039</v>
      </c>
      <c r="AF188" t="s">
        <v>1039</v>
      </c>
      <c r="AG188" t="s">
        <v>1039</v>
      </c>
      <c r="AH188" t="s">
        <v>1039</v>
      </c>
      <c r="AI188" t="s">
        <v>1039</v>
      </c>
      <c r="AJ188" t="s">
        <v>1039</v>
      </c>
      <c r="AK188" t="s">
        <v>1039</v>
      </c>
      <c r="AL188" t="s">
        <v>1039</v>
      </c>
      <c r="AM188" t="s">
        <v>1039</v>
      </c>
      <c r="AN188" t="s">
        <v>1039</v>
      </c>
      <c r="AO188" t="s">
        <v>1039</v>
      </c>
      <c r="AP188" t="s">
        <v>1039</v>
      </c>
      <c r="AQ188" t="s">
        <v>1039</v>
      </c>
    </row>
    <row r="189" spans="1:43" x14ac:dyDescent="0.25">
      <c r="A189">
        <v>544</v>
      </c>
      <c r="B189">
        <f>VLOOKUP(A189,[1]Hoja1!$A$1:$BE$648,13,FALSE)</f>
        <v>7707324</v>
      </c>
      <c r="C189" t="s">
        <v>336</v>
      </c>
      <c r="F189" t="str">
        <f>VLOOKUP($A189,[1]Hoja1!$A$1:$BE$648,30,FALSE)</f>
        <v xml:space="preserve">Hebilla metálica con torreón Penitenciario. Cuenta con 3 ganchos para sujetar en cinturón. </v>
      </c>
      <c r="G189">
        <f>VLOOKUP($A189,[1]Hoja1!$A$1:$BE$648,31,FALSE)</f>
        <v>0</v>
      </c>
      <c r="I189" t="s">
        <v>595</v>
      </c>
      <c r="K189" s="3" t="str">
        <f>VLOOKUP($A189,[1]Hoja1!$A$1:$BE$648,32,FALSE)</f>
        <v>Penitenciaría,Salida,Torreón,Hebilla</v>
      </c>
      <c r="L189" s="3">
        <f>VLOOKUP($A189,[1]Hoja1!$A$1:$BE$648,56,FALSE)</f>
        <v>647.99</v>
      </c>
      <c r="M189" s="3" t="str">
        <f>VLOOKUP($A189,[1]Hoja1!$A$1:$BE$648,43,FALSE)</f>
        <v>http://rerda.com/img/p/2/3/9/7/2397.jpg,http://rerda.com/img/p/2/3/9/8/2398.jpg</v>
      </c>
      <c r="N189" s="3">
        <f>VLOOKUP($A189,[1]Hoja1!$A$1:$BE$648,24,FALSE)</f>
        <v>0</v>
      </c>
      <c r="O189">
        <v>5</v>
      </c>
      <c r="P189">
        <v>5</v>
      </c>
      <c r="Q189">
        <v>5</v>
      </c>
      <c r="R189">
        <v>0.1</v>
      </c>
      <c r="S189" t="s">
        <v>1039</v>
      </c>
      <c r="T189" t="s">
        <v>247</v>
      </c>
      <c r="U189" t="s">
        <v>1039</v>
      </c>
      <c r="V189" t="s">
        <v>605</v>
      </c>
      <c r="W189" t="s">
        <v>1335</v>
      </c>
      <c r="X189" t="s">
        <v>1155</v>
      </c>
      <c r="Y189" t="s">
        <v>1155</v>
      </c>
      <c r="Z189" t="s">
        <v>1039</v>
      </c>
      <c r="AA189" t="s">
        <v>1039</v>
      </c>
      <c r="AB189" t="s">
        <v>1039</v>
      </c>
      <c r="AC189" t="s">
        <v>1039</v>
      </c>
      <c r="AD189" t="s">
        <v>1039</v>
      </c>
      <c r="AE189" t="s">
        <v>1039</v>
      </c>
      <c r="AF189" t="s">
        <v>1039</v>
      </c>
      <c r="AG189" t="s">
        <v>1039</v>
      </c>
      <c r="AH189" t="s">
        <v>1039</v>
      </c>
      <c r="AI189" t="s">
        <v>1039</v>
      </c>
      <c r="AJ189" t="s">
        <v>1039</v>
      </c>
      <c r="AK189" t="s">
        <v>1039</v>
      </c>
      <c r="AL189" t="s">
        <v>1039</v>
      </c>
      <c r="AM189" t="s">
        <v>1039</v>
      </c>
      <c r="AN189" t="s">
        <v>1039</v>
      </c>
      <c r="AO189" t="s">
        <v>1039</v>
      </c>
      <c r="AP189" t="s">
        <v>1039</v>
      </c>
      <c r="AQ189" t="s">
        <v>1039</v>
      </c>
    </row>
    <row r="190" spans="1:43" x14ac:dyDescent="0.25">
      <c r="A190">
        <v>507</v>
      </c>
      <c r="B190">
        <f>VLOOKUP(A190,[1]Hoja1!$A$1:$BE$648,13,FALSE)</f>
        <v>7703603</v>
      </c>
      <c r="C190" t="s">
        <v>317</v>
      </c>
      <c r="F190" t="str">
        <f>VLOOKUP($A190,[1]Hoja1!$A$1:$BE$648,30,FALSE)</f>
        <v>Hombrera (también llamada Capona, Charretera o Paleta) para Sargento en base acrílico, cocida en tela dorada y forrada en gabardina azul noche. Galón amarillo y cocido.</v>
      </c>
      <c r="G190">
        <f>VLOOKUP($A190,[1]Hoja1!$A$1:$BE$648,31,FALSE)</f>
        <v>0</v>
      </c>
      <c r="I190" t="s">
        <v>596</v>
      </c>
      <c r="K190" s="3" t="str">
        <f>VLOOKUP($A190,[1]Hoja1!$A$1:$BE$648,32,FALSE)</f>
        <v>Policía,Uniforme de Salida,Hombrera,Charretera,Capona,Paleta,Sargento</v>
      </c>
      <c r="L190" s="3">
        <f>VLOOKUP($A190,[1]Hoja1!$A$1:$BE$648,56,FALSE)</f>
        <v>540</v>
      </c>
      <c r="M190" s="3" t="str">
        <f>VLOOKUP($A190,[1]Hoja1!$A$1:$BE$648,43,FALSE)</f>
        <v>http://rerda.com/img/p/2/1/9/6/2196.jpg</v>
      </c>
      <c r="N190" s="3">
        <f>VLOOKUP($A190,[1]Hoja1!$A$1:$BE$648,24,FALSE)</f>
        <v>24</v>
      </c>
      <c r="O190">
        <v>5</v>
      </c>
      <c r="P190">
        <v>5</v>
      </c>
      <c r="Q190">
        <v>5</v>
      </c>
      <c r="R190">
        <v>0.1</v>
      </c>
      <c r="S190" t="s">
        <v>635</v>
      </c>
      <c r="T190" t="s">
        <v>1339</v>
      </c>
      <c r="U190" t="s">
        <v>1039</v>
      </c>
      <c r="V190" t="s">
        <v>1340</v>
      </c>
      <c r="W190" t="s">
        <v>1039</v>
      </c>
      <c r="X190" t="s">
        <v>1341</v>
      </c>
      <c r="Y190" t="s">
        <v>1342</v>
      </c>
      <c r="Z190" t="s">
        <v>1039</v>
      </c>
      <c r="AA190" t="s">
        <v>1039</v>
      </c>
      <c r="AB190" t="s">
        <v>1039</v>
      </c>
      <c r="AC190" t="s">
        <v>1039</v>
      </c>
      <c r="AD190" t="s">
        <v>1039</v>
      </c>
      <c r="AE190" t="s">
        <v>1039</v>
      </c>
      <c r="AF190" t="s">
        <v>1039</v>
      </c>
      <c r="AG190" t="s">
        <v>1039</v>
      </c>
      <c r="AH190" t="s">
        <v>1039</v>
      </c>
      <c r="AI190" t="s">
        <v>1039</v>
      </c>
      <c r="AJ190" t="s">
        <v>1039</v>
      </c>
      <c r="AK190" t="s">
        <v>1039</v>
      </c>
      <c r="AL190" t="s">
        <v>1039</v>
      </c>
      <c r="AM190" t="s">
        <v>1039</v>
      </c>
      <c r="AN190" t="s">
        <v>1039</v>
      </c>
      <c r="AO190" t="s">
        <v>1039</v>
      </c>
      <c r="AP190" t="s">
        <v>1039</v>
      </c>
      <c r="AQ190" t="s">
        <v>1039</v>
      </c>
    </row>
    <row r="191" spans="1:43" x14ac:dyDescent="0.25">
      <c r="A191">
        <v>245</v>
      </c>
      <c r="B191">
        <f>VLOOKUP(A191,[1]Hoja1!$A$1:$BE$648,13,FALSE)</f>
        <v>7703051</v>
      </c>
      <c r="C191" t="s">
        <v>180</v>
      </c>
      <c r="F191" t="str">
        <f>VLOOKUP($A191,[1]Hoja1!$A$1:$BE$648,30,FALSE)</f>
        <v>Hombrera bordada con 2 soles plateados sobre base celeste. Confeccionada en placa de plástico revestida con gabardina color azul noche.</v>
      </c>
      <c r="G191">
        <f>VLOOKUP($A191,[1]Hoja1!$A$1:$BE$648,31,FALSE)</f>
        <v>0</v>
      </c>
      <c r="I191" t="s">
        <v>596</v>
      </c>
      <c r="K191" s="3" t="str">
        <f>VLOOKUP($A191,[1]Hoja1!$A$1:$BE$648,32,FALSE)</f>
        <v>Penitenciaría,Mendoza,2 Soles,Adjutor</v>
      </c>
      <c r="L191" s="3">
        <f>VLOOKUP($A191,[1]Hoja1!$A$1:$BE$648,56,FALSE)</f>
        <v>729</v>
      </c>
      <c r="M191" s="3" t="str">
        <f>VLOOKUP($A191,[1]Hoja1!$A$1:$BE$648,43,FALSE)</f>
        <v>http://rerda.com/img/p/1/0/6/9/1069.jpg,http://rerda.com/img/p/1/0/7/0/1070.jpg</v>
      </c>
      <c r="N191" s="3">
        <f>VLOOKUP($A191,[1]Hoja1!$A$1:$BE$648,24,FALSE)</f>
        <v>0</v>
      </c>
      <c r="O191">
        <v>5</v>
      </c>
      <c r="P191">
        <v>5</v>
      </c>
      <c r="Q191">
        <v>5</v>
      </c>
      <c r="R191">
        <v>0.1</v>
      </c>
      <c r="S191" t="s">
        <v>1038</v>
      </c>
      <c r="T191" t="s">
        <v>1343</v>
      </c>
      <c r="U191" t="s">
        <v>557</v>
      </c>
      <c r="V191" t="s">
        <v>1344</v>
      </c>
      <c r="W191" t="s">
        <v>1345</v>
      </c>
      <c r="X191" t="s">
        <v>1342</v>
      </c>
      <c r="Y191" t="s">
        <v>1346</v>
      </c>
      <c r="Z191" t="s">
        <v>1039</v>
      </c>
      <c r="AA191" t="s">
        <v>1039</v>
      </c>
      <c r="AB191" t="s">
        <v>1039</v>
      </c>
      <c r="AC191" t="s">
        <v>1039</v>
      </c>
      <c r="AD191" t="s">
        <v>1039</v>
      </c>
      <c r="AE191" t="s">
        <v>1039</v>
      </c>
      <c r="AF191" t="s">
        <v>1039</v>
      </c>
      <c r="AG191" t="s">
        <v>1039</v>
      </c>
      <c r="AH191" t="s">
        <v>1039</v>
      </c>
      <c r="AI191" t="s">
        <v>1039</v>
      </c>
      <c r="AJ191" t="s">
        <v>1039</v>
      </c>
      <c r="AK191" t="s">
        <v>1039</v>
      </c>
      <c r="AL191" t="s">
        <v>1039</v>
      </c>
      <c r="AM191" t="s">
        <v>1039</v>
      </c>
      <c r="AN191" t="s">
        <v>1039</v>
      </c>
      <c r="AO191" t="s">
        <v>1039</v>
      </c>
      <c r="AP191" t="s">
        <v>1039</v>
      </c>
      <c r="AQ191" t="s">
        <v>1039</v>
      </c>
    </row>
    <row r="192" spans="1:43" x14ac:dyDescent="0.25">
      <c r="A192">
        <v>531</v>
      </c>
      <c r="B192">
        <f>VLOOKUP(A192,[1]Hoja1!$A$1:$BE$648,13,FALSE)</f>
        <v>7703052</v>
      </c>
      <c r="C192" t="s">
        <v>327</v>
      </c>
      <c r="F192" t="str">
        <f>VLOOKUP($A192,[1]Hoja1!$A$1:$BE$648,30,FALSE)</f>
        <v>Hombrera (también llamada Capona, Charretera o Paleta) bordada con 3 (tres) soles plateados sobre base celeste."</v>
      </c>
      <c r="G192">
        <f>VLOOKUP($A192,[1]Hoja1!$A$1:$BE$648,31,FALSE)</f>
        <v>0</v>
      </c>
      <c r="I192" t="s">
        <v>596</v>
      </c>
      <c r="K192" s="3" t="str">
        <f>VLOOKUP($A192,[1]Hoja1!$A$1:$BE$648,32,FALSE)</f>
        <v>Hombrera,Charretera,Capona,Paleta,Adjutor Principal,3 Soles</v>
      </c>
      <c r="L192" s="3">
        <f>VLOOKUP($A192,[1]Hoja1!$A$1:$BE$648,56,FALSE)</f>
        <v>849.42</v>
      </c>
      <c r="M192" s="3" t="str">
        <f>VLOOKUP($A192,[1]Hoja1!$A$1:$BE$648,43,FALSE)</f>
        <v>http://rerda.com/img/p/2/3/3/0/2330.jpg</v>
      </c>
      <c r="N192" s="3">
        <f>VLOOKUP($A192,[1]Hoja1!$A$1:$BE$648,24,FALSE)</f>
        <v>2</v>
      </c>
      <c r="O192">
        <v>5</v>
      </c>
      <c r="P192">
        <v>5</v>
      </c>
      <c r="Q192">
        <v>5</v>
      </c>
      <c r="R192">
        <v>0.1</v>
      </c>
      <c r="S192" t="s">
        <v>1043</v>
      </c>
      <c r="T192" t="s">
        <v>1347</v>
      </c>
      <c r="U192" t="s">
        <v>557</v>
      </c>
      <c r="V192" t="s">
        <v>1348</v>
      </c>
      <c r="W192" t="s">
        <v>1349</v>
      </c>
      <c r="X192" t="s">
        <v>1350</v>
      </c>
      <c r="Y192" t="s">
        <v>1351</v>
      </c>
      <c r="Z192" t="s">
        <v>1039</v>
      </c>
      <c r="AA192" t="s">
        <v>1039</v>
      </c>
      <c r="AB192" t="s">
        <v>1039</v>
      </c>
      <c r="AC192" t="s">
        <v>1039</v>
      </c>
      <c r="AD192" t="s">
        <v>1039</v>
      </c>
      <c r="AE192" t="s">
        <v>1039</v>
      </c>
      <c r="AF192" t="s">
        <v>1039</v>
      </c>
      <c r="AG192" t="s">
        <v>1039</v>
      </c>
      <c r="AH192" t="s">
        <v>1039</v>
      </c>
      <c r="AI192" t="s">
        <v>1039</v>
      </c>
      <c r="AJ192" t="s">
        <v>1039</v>
      </c>
      <c r="AK192" t="s">
        <v>1039</v>
      </c>
      <c r="AL192" t="s">
        <v>1039</v>
      </c>
      <c r="AM192" t="s">
        <v>1039</v>
      </c>
      <c r="AN192" t="s">
        <v>1039</v>
      </c>
      <c r="AO192" t="s">
        <v>1039</v>
      </c>
      <c r="AP192" t="s">
        <v>1039</v>
      </c>
      <c r="AQ192" t="s">
        <v>1039</v>
      </c>
    </row>
    <row r="193" spans="1:43" x14ac:dyDescent="0.25">
      <c r="A193">
        <v>529</v>
      </c>
      <c r="B193">
        <f>VLOOKUP(A193,[1]Hoja1!$A$1:$BE$648,13,FALSE)</f>
        <v>7703111</v>
      </c>
      <c r="C193" t="s">
        <v>325</v>
      </c>
      <c r="F193" t="str">
        <f>VLOOKUP($A193,[1]Hoja1!$A$1:$BE$648,30,FALSE)</f>
        <v xml:space="preserve">Hombrera bordada en amarillo sobre base azul noche, para Auxiliar de Primera. También llamada Capona, Charretera o Paleta. </v>
      </c>
      <c r="G193" t="str">
        <f>VLOOKUP($A193,[1]Hoja1!$A$1:$BE$648,31,FALSE)</f>
        <v>Es una placa de plástico forrada en gabardina azul noche. El bordado puede ser en amarillo o dorado.</v>
      </c>
      <c r="I193" t="s">
        <v>596</v>
      </c>
      <c r="K193" s="3" t="str">
        <f>VLOOKUP($A193,[1]Hoja1!$A$1:$BE$648,32,FALSE)</f>
        <v>Auxiliar de Primera,Hombrera,Charretera,Capona,Paleta,Auxiliar de 1ª</v>
      </c>
      <c r="L193" s="3">
        <f>VLOOKUP($A193,[1]Hoja1!$A$1:$BE$648,56,FALSE)</f>
        <v>650</v>
      </c>
      <c r="M193" s="3" t="str">
        <f>VLOOKUP($A193,[1]Hoja1!$A$1:$BE$648,43,FALSE)</f>
        <v>http://rerda.com/img/p/2/3/2/7/2327.jpg,http://rerda.com/img/p/2/3/2/6/2326.jpg</v>
      </c>
      <c r="N193" s="3">
        <f>VLOOKUP($A193,[1]Hoja1!$A$1:$BE$648,24,FALSE)</f>
        <v>37</v>
      </c>
      <c r="O193">
        <v>5</v>
      </c>
      <c r="P193">
        <v>5</v>
      </c>
      <c r="Q193">
        <v>5</v>
      </c>
      <c r="R193">
        <v>0.1</v>
      </c>
      <c r="S193" t="s">
        <v>1352</v>
      </c>
      <c r="T193" t="s">
        <v>1353</v>
      </c>
      <c r="U193" t="s">
        <v>1039</v>
      </c>
      <c r="V193" t="s">
        <v>1354</v>
      </c>
      <c r="W193" t="s">
        <v>1039</v>
      </c>
      <c r="X193" t="s">
        <v>1341</v>
      </c>
      <c r="Y193" t="s">
        <v>1342</v>
      </c>
      <c r="Z193" t="s">
        <v>1039</v>
      </c>
      <c r="AA193" t="s">
        <v>1039</v>
      </c>
      <c r="AB193" t="s">
        <v>1039</v>
      </c>
      <c r="AC193" t="s">
        <v>1039</v>
      </c>
      <c r="AD193" t="s">
        <v>1039</v>
      </c>
      <c r="AE193" t="s">
        <v>1039</v>
      </c>
      <c r="AF193" t="s">
        <v>1039</v>
      </c>
      <c r="AG193" t="s">
        <v>1039</v>
      </c>
      <c r="AH193" t="s">
        <v>1039</v>
      </c>
      <c r="AI193" t="s">
        <v>1039</v>
      </c>
      <c r="AJ193" t="s">
        <v>1039</v>
      </c>
      <c r="AK193" t="s">
        <v>1039</v>
      </c>
      <c r="AL193" t="s">
        <v>1039</v>
      </c>
      <c r="AM193" t="s">
        <v>1039</v>
      </c>
      <c r="AN193" t="s">
        <v>1039</v>
      </c>
      <c r="AO193" t="s">
        <v>1039</v>
      </c>
      <c r="AP193" t="s">
        <v>1039</v>
      </c>
      <c r="AQ193" t="s">
        <v>1039</v>
      </c>
    </row>
    <row r="194" spans="1:43" x14ac:dyDescent="0.25">
      <c r="A194">
        <v>777</v>
      </c>
      <c r="B194">
        <f>VLOOKUP(A194,[1]Hoja1!$A$1:$BE$648,13,FALSE)</f>
        <v>7703112</v>
      </c>
      <c r="C194" t="s">
        <v>378</v>
      </c>
      <c r="F194" t="str">
        <f>VLOOKUP($A194,[1]Hoja1!$A$1:$BE$648,30,FALSE)</f>
        <v xml:space="preserve">Hombrera bordada en amarillo sobre base azul noche, para Auxiliar de Segunda. También llamada Capona, Charretera o Paleta. </v>
      </c>
      <c r="G194" t="str">
        <f>VLOOKUP($A194,[1]Hoja1!$A$1:$BE$648,31,FALSE)</f>
        <v>Es una placa de plástico forrada en gabardina azul noche. El bordado puede ser en amarillo o dorado.</v>
      </c>
      <c r="I194" t="s">
        <v>596</v>
      </c>
      <c r="K194" s="3" t="str">
        <f>VLOOKUP($A194,[1]Hoja1!$A$1:$BE$648,32,FALSE)</f>
        <v>Auxiliar de Primera,Hombrera,Charretera,Capona,Paleta,Axiliar 2º</v>
      </c>
      <c r="L194" s="3">
        <f>VLOOKUP($A194,[1]Hoja1!$A$1:$BE$648,56,FALSE)</f>
        <v>700</v>
      </c>
      <c r="M194" s="3" t="str">
        <f>VLOOKUP($A194,[1]Hoja1!$A$1:$BE$648,43,FALSE)</f>
        <v>http://rerda.com/img/p/3/6/8/2/3682.jpg</v>
      </c>
      <c r="N194" s="3">
        <f>VLOOKUP($A194,[1]Hoja1!$A$1:$BE$648,24,FALSE)</f>
        <v>16</v>
      </c>
      <c r="O194">
        <v>5</v>
      </c>
      <c r="P194">
        <v>5</v>
      </c>
      <c r="Q194">
        <v>5</v>
      </c>
      <c r="R194">
        <v>0.1</v>
      </c>
      <c r="S194" t="s">
        <v>1355</v>
      </c>
      <c r="T194" t="s">
        <v>1353</v>
      </c>
      <c r="U194" t="s">
        <v>1039</v>
      </c>
      <c r="V194" t="s">
        <v>1354</v>
      </c>
      <c r="W194" t="s">
        <v>1039</v>
      </c>
      <c r="X194" t="s">
        <v>1341</v>
      </c>
      <c r="Y194" t="s">
        <v>1342</v>
      </c>
      <c r="Z194" t="s">
        <v>1039</v>
      </c>
      <c r="AA194" t="s">
        <v>1039</v>
      </c>
      <c r="AB194" t="s">
        <v>1039</v>
      </c>
      <c r="AC194" t="s">
        <v>1039</v>
      </c>
      <c r="AD194" t="s">
        <v>1039</v>
      </c>
      <c r="AE194" t="s">
        <v>1039</v>
      </c>
      <c r="AF194" t="s">
        <v>1039</v>
      </c>
      <c r="AG194" t="s">
        <v>1039</v>
      </c>
      <c r="AH194" t="s">
        <v>1039</v>
      </c>
      <c r="AI194" t="s">
        <v>1039</v>
      </c>
      <c r="AJ194" t="s">
        <v>1039</v>
      </c>
      <c r="AK194" t="s">
        <v>1039</v>
      </c>
      <c r="AL194" t="s">
        <v>1039</v>
      </c>
      <c r="AM194" t="s">
        <v>1039</v>
      </c>
      <c r="AN194" t="s">
        <v>1039</v>
      </c>
      <c r="AO194" t="s">
        <v>1039</v>
      </c>
      <c r="AP194" t="s">
        <v>1039</v>
      </c>
      <c r="AQ194" t="s">
        <v>1039</v>
      </c>
    </row>
    <row r="195" spans="1:43" x14ac:dyDescent="0.25">
      <c r="A195">
        <v>70</v>
      </c>
      <c r="B195">
        <f>VLOOKUP(A195,[1]Hoja1!$A$1:$BE$648,13,FALSE)</f>
        <v>7703158</v>
      </c>
      <c r="C195" t="s">
        <v>58</v>
      </c>
      <c r="F195" t="str">
        <f>VLOOKUP($A195,[1]Hoja1!$A$1:$BE$648,30,FALSE)</f>
        <v>Hombrera bordada en oro con 3 (tres) rombos dorados en base Francia, palmas cruzadas y serreta. Jerarquía: Comisario General de la Policía de Mendoza.</v>
      </c>
      <c r="G195" t="str">
        <f>VLOOKUP($A195,[1]Hoja1!$A$1:$BE$648,31,FALSE)</f>
        <v>Realizada en placa de plástico revestida con gabardina color azul noche. El bordado está confeccionado en hilo roo tipo gusanillo. Escudo metálico pequeño en el extremo exterior. Realizado con un cuidadoso y prolijo trabajo artesanal a mano.</v>
      </c>
      <c r="I195" t="s">
        <v>596</v>
      </c>
      <c r="K195" s="3" t="str">
        <f>VLOOKUP($A195,[1]Hoja1!$A$1:$BE$648,32,FALSE)</f>
        <v>Policía,Mendoza,Serreta,3 Rombos,Comisario General</v>
      </c>
      <c r="L195" s="3">
        <f>VLOOKUP($A195,[1]Hoja1!$A$1:$BE$648,56,FALSE)</f>
        <v>7019.9</v>
      </c>
      <c r="M195" s="3" t="str">
        <f>VLOOKUP($A195,[1]Hoja1!$A$1:$BE$648,43,FALSE)</f>
        <v>http://rerda.com/img/p/4/9/2/492.jpg</v>
      </c>
      <c r="N195" s="3">
        <f>VLOOKUP($A195,[1]Hoja1!$A$1:$BE$648,24,FALSE)</f>
        <v>0</v>
      </c>
      <c r="O195">
        <v>5</v>
      </c>
      <c r="P195">
        <v>5</v>
      </c>
      <c r="Q195">
        <v>5</v>
      </c>
      <c r="R195">
        <v>0.1</v>
      </c>
      <c r="S195" t="s">
        <v>1356</v>
      </c>
      <c r="T195" t="s">
        <v>1357</v>
      </c>
      <c r="U195" t="s">
        <v>1197</v>
      </c>
      <c r="V195" t="s">
        <v>1344</v>
      </c>
      <c r="W195" t="s">
        <v>1358</v>
      </c>
      <c r="X195" t="s">
        <v>1085</v>
      </c>
      <c r="Y195" t="s">
        <v>1359</v>
      </c>
      <c r="Z195" t="s">
        <v>1158</v>
      </c>
      <c r="AA195" t="s">
        <v>1039</v>
      </c>
      <c r="AB195" t="s">
        <v>1039</v>
      </c>
      <c r="AC195" t="s">
        <v>1039</v>
      </c>
      <c r="AD195" t="s">
        <v>1039</v>
      </c>
      <c r="AE195" t="s">
        <v>1039</v>
      </c>
      <c r="AF195" t="s">
        <v>1039</v>
      </c>
      <c r="AG195" t="s">
        <v>1039</v>
      </c>
      <c r="AH195" t="s">
        <v>1039</v>
      </c>
      <c r="AI195" t="s">
        <v>1039</v>
      </c>
      <c r="AJ195" t="s">
        <v>1039</v>
      </c>
      <c r="AK195" t="s">
        <v>1039</v>
      </c>
      <c r="AL195" t="s">
        <v>1039</v>
      </c>
      <c r="AM195" t="s">
        <v>1039</v>
      </c>
      <c r="AN195" t="s">
        <v>1039</v>
      </c>
      <c r="AO195" t="s">
        <v>1039</v>
      </c>
      <c r="AP195" t="s">
        <v>1039</v>
      </c>
      <c r="AQ195" t="s">
        <v>1039</v>
      </c>
    </row>
    <row r="196" spans="1:43" x14ac:dyDescent="0.25">
      <c r="A196">
        <v>577</v>
      </c>
      <c r="B196">
        <f>VLOOKUP(A196,[1]Hoja1!$A$1:$BE$648,13,FALSE)</f>
        <v>7703605</v>
      </c>
      <c r="C196" t="s">
        <v>350</v>
      </c>
      <c r="F196" t="str">
        <f>VLOOKUP($A196,[1]Hoja1!$A$1:$BE$648,30,FALSE)</f>
        <v>Hombrera (también llamada Capona, Paleta o Charretera) en base de acrílico forrada en gabardina azul noche. Jeraquía galón de color amarillo/anaranjado cocida.</v>
      </c>
      <c r="G196">
        <f>VLOOKUP($A196,[1]Hoja1!$A$1:$BE$648,31,FALSE)</f>
        <v>0</v>
      </c>
      <c r="I196" t="s">
        <v>596</v>
      </c>
      <c r="K196" s="3" t="str">
        <f>VLOOKUP($A196,[1]Hoja1!$A$1:$BE$648,32,FALSE)</f>
        <v>Sargento Ayudante,Hombrera,Charretera,Capona,Paleta</v>
      </c>
      <c r="L196" s="3">
        <f>VLOOKUP($A196,[1]Hoja1!$A$1:$BE$648,56,FALSE)</f>
        <v>540</v>
      </c>
      <c r="M196" s="3" t="str">
        <f>VLOOKUP($A196,[1]Hoja1!$A$1:$BE$648,43,FALSE)</f>
        <v>http://rerda.com/img/p/2/5/7/6/2576.jpg</v>
      </c>
      <c r="N196" s="3">
        <f>VLOOKUP($A196,[1]Hoja1!$A$1:$BE$648,24,FALSE)</f>
        <v>24</v>
      </c>
      <c r="O196">
        <v>5</v>
      </c>
      <c r="P196">
        <v>5</v>
      </c>
      <c r="Q196">
        <v>5</v>
      </c>
      <c r="R196">
        <v>0.1</v>
      </c>
      <c r="S196" t="s">
        <v>1360</v>
      </c>
      <c r="T196" t="s">
        <v>1361</v>
      </c>
      <c r="U196" t="s">
        <v>1039</v>
      </c>
      <c r="V196" t="s">
        <v>1151</v>
      </c>
      <c r="W196" t="s">
        <v>1039</v>
      </c>
      <c r="X196" t="s">
        <v>1341</v>
      </c>
      <c r="Y196" t="s">
        <v>1342</v>
      </c>
      <c r="Z196" t="s">
        <v>1039</v>
      </c>
      <c r="AA196" t="s">
        <v>1039</v>
      </c>
      <c r="AB196" t="s">
        <v>1039</v>
      </c>
      <c r="AC196" t="s">
        <v>1039</v>
      </c>
      <c r="AD196" t="s">
        <v>1039</v>
      </c>
      <c r="AE196" t="s">
        <v>1039</v>
      </c>
      <c r="AF196" t="s">
        <v>1039</v>
      </c>
      <c r="AG196" t="s">
        <v>1039</v>
      </c>
      <c r="AH196" t="s">
        <v>1039</v>
      </c>
      <c r="AI196" t="s">
        <v>1039</v>
      </c>
      <c r="AJ196" t="s">
        <v>1039</v>
      </c>
      <c r="AK196" t="s">
        <v>1039</v>
      </c>
      <c r="AL196" t="s">
        <v>1039</v>
      </c>
      <c r="AM196" t="s">
        <v>1039</v>
      </c>
      <c r="AN196" t="s">
        <v>1039</v>
      </c>
      <c r="AO196" t="s">
        <v>1039</v>
      </c>
      <c r="AP196" t="s">
        <v>1039</v>
      </c>
      <c r="AQ196" t="s">
        <v>1039</v>
      </c>
    </row>
    <row r="197" spans="1:43" x14ac:dyDescent="0.25">
      <c r="A197">
        <v>575</v>
      </c>
      <c r="B197">
        <f>VLOOKUP(A197,[1]Hoja1!$A$1:$BE$648,13,FALSE)</f>
        <v>7703602</v>
      </c>
      <c r="C197" t="s">
        <v>348</v>
      </c>
      <c r="F197" t="str">
        <f>VLOOKUP($A197,[1]Hoja1!$A$1:$BE$648,30,FALSE)</f>
        <v xml:space="preserve">Hombrera (también conocida como Charretera, Paleta o Capona) confeccionada sobre una base dea acrílico y forrada con gabardina azul noche. </v>
      </c>
      <c r="G197" t="str">
        <f>VLOOKUP($A197,[1]Hoja1!$A$1:$BE$648,31,FALSE)</f>
        <v xml:space="preserve">Jeraquía amarilla galón cocida. </v>
      </c>
      <c r="I197" t="s">
        <v>596</v>
      </c>
      <c r="K197" s="3" t="str">
        <f>VLOOKUP($A197,[1]Hoja1!$A$1:$BE$648,32,FALSE)</f>
        <v>Cabo 1º,Suboficial,Hombrera,Charretera,Capona,Paleta</v>
      </c>
      <c r="L197" s="3">
        <f>VLOOKUP($A197,[1]Hoja1!$A$1:$BE$648,56,FALSE)</f>
        <v>540</v>
      </c>
      <c r="M197" s="3" t="str">
        <f>VLOOKUP($A197,[1]Hoja1!$A$1:$BE$648,43,FALSE)</f>
        <v>http://rerda.com/img/p/2/5/7/3/2573.jpg</v>
      </c>
      <c r="N197" s="3">
        <f>VLOOKUP($A197,[1]Hoja1!$A$1:$BE$648,24,FALSE)</f>
        <v>32</v>
      </c>
      <c r="O197">
        <v>5</v>
      </c>
      <c r="P197">
        <v>5</v>
      </c>
      <c r="Q197">
        <v>5</v>
      </c>
      <c r="R197">
        <v>0.1</v>
      </c>
      <c r="S197" t="s">
        <v>1362</v>
      </c>
      <c r="T197" t="s">
        <v>1363</v>
      </c>
      <c r="U197" t="s">
        <v>1039</v>
      </c>
      <c r="V197" t="s">
        <v>1151</v>
      </c>
      <c r="W197" t="s">
        <v>1039</v>
      </c>
      <c r="X197" t="s">
        <v>1342</v>
      </c>
      <c r="Y197" t="s">
        <v>1341</v>
      </c>
      <c r="Z197" t="s">
        <v>1039</v>
      </c>
      <c r="AA197" t="s">
        <v>1039</v>
      </c>
      <c r="AB197" t="s">
        <v>1039</v>
      </c>
      <c r="AC197" t="s">
        <v>1039</v>
      </c>
      <c r="AD197" t="s">
        <v>1039</v>
      </c>
      <c r="AE197" t="s">
        <v>1039</v>
      </c>
      <c r="AF197" t="s">
        <v>1039</v>
      </c>
      <c r="AG197" t="s">
        <v>1039</v>
      </c>
      <c r="AH197" t="s">
        <v>1039</v>
      </c>
      <c r="AI197" t="s">
        <v>1039</v>
      </c>
      <c r="AJ197" t="s">
        <v>1039</v>
      </c>
      <c r="AK197" t="s">
        <v>1039</v>
      </c>
      <c r="AL197" t="s">
        <v>1039</v>
      </c>
      <c r="AM197" t="s">
        <v>1039</v>
      </c>
      <c r="AN197" t="s">
        <v>1039</v>
      </c>
      <c r="AO197" t="s">
        <v>1039</v>
      </c>
      <c r="AP197" t="s">
        <v>1039</v>
      </c>
      <c r="AQ197" t="s">
        <v>1039</v>
      </c>
    </row>
    <row r="198" spans="1:43" x14ac:dyDescent="0.25">
      <c r="A198">
        <v>576</v>
      </c>
      <c r="B198">
        <f>VLOOKUP(A198,[1]Hoja1!$A$1:$BE$648,13,FALSE)</f>
        <v>7703604</v>
      </c>
      <c r="C198" t="s">
        <v>349</v>
      </c>
      <c r="F198" t="str">
        <f>VLOOKUP($A198,[1]Hoja1!$A$1:$BE$648,30,FALSE)</f>
        <v>Hombrera (conocida como Charretera, Capona, Paleta) sobre base acrílico y forrada en gabardina azul noche. Jerarquía galón cocida de color amarilla/anaranjado.</v>
      </c>
      <c r="G198">
        <f>VLOOKUP($A198,[1]Hoja1!$A$1:$BE$648,31,FALSE)</f>
        <v>0</v>
      </c>
      <c r="I198" t="s">
        <v>596</v>
      </c>
      <c r="K198" s="3" t="str">
        <f>VLOOKUP($A198,[1]Hoja1!$A$1:$BE$648,32,FALSE)</f>
        <v>Suboficial,Hombrera,Charretera,Capona,Paleta,Sargento 1º</v>
      </c>
      <c r="L198" s="3">
        <f>VLOOKUP($A198,[1]Hoja1!$A$1:$BE$648,56,FALSE)</f>
        <v>540</v>
      </c>
      <c r="M198" s="3" t="str">
        <f>VLOOKUP($A198,[1]Hoja1!$A$1:$BE$648,43,FALSE)</f>
        <v>http://rerda.com/img/p/2/5/7/5/2575.jpg</v>
      </c>
      <c r="N198" s="3">
        <f>VLOOKUP($A198,[1]Hoja1!$A$1:$BE$648,24,FALSE)</f>
        <v>13</v>
      </c>
      <c r="O198">
        <v>5</v>
      </c>
      <c r="P198">
        <v>5</v>
      </c>
      <c r="Q198">
        <v>5</v>
      </c>
      <c r="R198">
        <v>0.1</v>
      </c>
      <c r="S198" t="s">
        <v>1364</v>
      </c>
      <c r="T198" t="s">
        <v>1365</v>
      </c>
      <c r="U198" t="s">
        <v>1039</v>
      </c>
      <c r="V198" t="s">
        <v>1151</v>
      </c>
      <c r="W198" t="s">
        <v>1039</v>
      </c>
      <c r="X198" t="s">
        <v>1341</v>
      </c>
      <c r="Y198" t="s">
        <v>1342</v>
      </c>
      <c r="Z198" t="s">
        <v>1039</v>
      </c>
      <c r="AA198" t="s">
        <v>1039</v>
      </c>
      <c r="AB198" t="s">
        <v>1039</v>
      </c>
      <c r="AC198" t="s">
        <v>1039</v>
      </c>
      <c r="AD198" t="s">
        <v>1039</v>
      </c>
      <c r="AE198" t="s">
        <v>1039</v>
      </c>
      <c r="AF198" t="s">
        <v>1039</v>
      </c>
      <c r="AG198" t="s">
        <v>1039</v>
      </c>
      <c r="AH198" t="s">
        <v>1039</v>
      </c>
      <c r="AI198" t="s">
        <v>1039</v>
      </c>
      <c r="AJ198" t="s">
        <v>1039</v>
      </c>
      <c r="AK198" t="s">
        <v>1039</v>
      </c>
      <c r="AL198" t="s">
        <v>1039</v>
      </c>
      <c r="AM198" t="s">
        <v>1039</v>
      </c>
      <c r="AN198" t="s">
        <v>1039</v>
      </c>
      <c r="AO198" t="s">
        <v>1039</v>
      </c>
      <c r="AP198" t="s">
        <v>1039</v>
      </c>
      <c r="AQ198" t="s">
        <v>1039</v>
      </c>
    </row>
    <row r="199" spans="1:43" x14ac:dyDescent="0.25">
      <c r="A199">
        <v>578</v>
      </c>
      <c r="B199">
        <f>VLOOKUP(A199,[1]Hoja1!$A$1:$BE$648,13,FALSE)</f>
        <v>7703606</v>
      </c>
      <c r="C199" t="s">
        <v>351</v>
      </c>
      <c r="F199" t="str">
        <f>VLOOKUP($A199,[1]Hoja1!$A$1:$BE$648,30,FALSE)</f>
        <v>Hombrera (también llamada Charretera, Capona o Paleta) en base de acrílico forrada en gabardina azul noche. Jerarquía galón de color amarilla/anaranjada y cocida.</v>
      </c>
      <c r="G199">
        <f>VLOOKUP($A199,[1]Hoja1!$A$1:$BE$648,31,FALSE)</f>
        <v>0</v>
      </c>
      <c r="I199" t="s">
        <v>596</v>
      </c>
      <c r="K199" s="3" t="str">
        <f>VLOOKUP($A199,[1]Hoja1!$A$1:$BE$648,32,FALSE)</f>
        <v>Suboficial,Hombrera,Charretera,Capona,Paleta,Principal</v>
      </c>
      <c r="L199" s="3">
        <f>VLOOKUP($A199,[1]Hoja1!$A$1:$BE$648,56,FALSE)</f>
        <v>540</v>
      </c>
      <c r="M199" s="3" t="str">
        <f>VLOOKUP($A199,[1]Hoja1!$A$1:$BE$648,43,FALSE)</f>
        <v>http://rerda.com/img/p/2/5/7/7/2577.jpg</v>
      </c>
      <c r="N199" s="3">
        <f>VLOOKUP($A199,[1]Hoja1!$A$1:$BE$648,24,FALSE)</f>
        <v>19</v>
      </c>
      <c r="O199">
        <v>5</v>
      </c>
      <c r="P199">
        <v>5</v>
      </c>
      <c r="Q199">
        <v>5</v>
      </c>
      <c r="R199">
        <v>0.1</v>
      </c>
      <c r="S199" t="s">
        <v>1366</v>
      </c>
      <c r="T199" t="s">
        <v>1367</v>
      </c>
      <c r="U199" t="s">
        <v>1039</v>
      </c>
      <c r="V199" t="s">
        <v>1151</v>
      </c>
      <c r="W199" t="s">
        <v>1039</v>
      </c>
      <c r="X199" t="s">
        <v>1341</v>
      </c>
      <c r="Y199" t="s">
        <v>1342</v>
      </c>
      <c r="Z199" t="s">
        <v>1039</v>
      </c>
      <c r="AA199" t="s">
        <v>1039</v>
      </c>
      <c r="AB199" t="s">
        <v>1039</v>
      </c>
      <c r="AC199" t="s">
        <v>1039</v>
      </c>
      <c r="AD199" t="s">
        <v>1039</v>
      </c>
      <c r="AE199" t="s">
        <v>1039</v>
      </c>
      <c r="AF199" t="s">
        <v>1039</v>
      </c>
      <c r="AG199" t="s">
        <v>1039</v>
      </c>
      <c r="AH199" t="s">
        <v>1039</v>
      </c>
      <c r="AI199" t="s">
        <v>1039</v>
      </c>
      <c r="AJ199" t="s">
        <v>1039</v>
      </c>
      <c r="AK199" t="s">
        <v>1039</v>
      </c>
      <c r="AL199" t="s">
        <v>1039</v>
      </c>
      <c r="AM199" t="s">
        <v>1039</v>
      </c>
      <c r="AN199" t="s">
        <v>1039</v>
      </c>
      <c r="AO199" t="s">
        <v>1039</v>
      </c>
      <c r="AP199" t="s">
        <v>1039</v>
      </c>
      <c r="AQ199" t="s">
        <v>1039</v>
      </c>
    </row>
    <row r="200" spans="1:43" x14ac:dyDescent="0.25">
      <c r="A200">
        <v>1201</v>
      </c>
      <c r="B200">
        <f>VLOOKUP(A200,[1]Hoja1!$A$1:$BE$648,13,FALSE)</f>
        <v>7703664</v>
      </c>
      <c r="C200" t="s">
        <v>539</v>
      </c>
      <c r="F200" t="str">
        <f>VLOOKUP($A200,[1]Hoja1!$A$1:$BE$648,30,FALSE)</f>
        <v>Hombrera verde ideal para el Liceo Militar o empresas de seguridad privada. Soporte de plástico revestidas en gabardina azul noche y forma romboidal.</v>
      </c>
      <c r="G200">
        <f>VLOOKUP($A200,[1]Hoja1!$A$1:$BE$648,31,FALSE)</f>
        <v>0</v>
      </c>
      <c r="I200" t="s">
        <v>596</v>
      </c>
      <c r="K200" s="3" t="str">
        <f>VLOOKUP($A200,[1]Hoja1!$A$1:$BE$648,32,FALSE)</f>
        <v>Liceo Militar</v>
      </c>
      <c r="L200" s="3">
        <f>VLOOKUP($A200,[1]Hoja1!$A$1:$BE$648,56,FALSE)</f>
        <v>702</v>
      </c>
      <c r="M200" s="3" t="str">
        <f>VLOOKUP($A200,[1]Hoja1!$A$1:$BE$648,43,FALSE)</f>
        <v>http://rerda.com/img/p/6/3/7/2/6372.jpg</v>
      </c>
      <c r="N200" s="3">
        <f>VLOOKUP($A200,[1]Hoja1!$A$1:$BE$648,24,FALSE)</f>
        <v>8</v>
      </c>
      <c r="O200">
        <v>5</v>
      </c>
      <c r="P200">
        <v>5</v>
      </c>
      <c r="Q200">
        <v>5</v>
      </c>
      <c r="R200">
        <v>0.1</v>
      </c>
      <c r="S200" t="s">
        <v>1368</v>
      </c>
      <c r="T200" t="s">
        <v>1039</v>
      </c>
      <c r="U200" t="s">
        <v>1039</v>
      </c>
      <c r="V200" t="s">
        <v>1039</v>
      </c>
      <c r="W200" t="s">
        <v>1039</v>
      </c>
      <c r="X200" t="s">
        <v>1039</v>
      </c>
      <c r="Y200" t="s">
        <v>1039</v>
      </c>
      <c r="Z200" t="s">
        <v>1039</v>
      </c>
      <c r="AA200" t="s">
        <v>1039</v>
      </c>
      <c r="AB200" t="s">
        <v>1039</v>
      </c>
      <c r="AC200" t="s">
        <v>1039</v>
      </c>
      <c r="AD200" t="s">
        <v>1039</v>
      </c>
      <c r="AE200" t="s">
        <v>1039</v>
      </c>
      <c r="AF200" t="s">
        <v>1039</v>
      </c>
      <c r="AG200" t="s">
        <v>1039</v>
      </c>
      <c r="AH200" t="s">
        <v>1039</v>
      </c>
      <c r="AI200" t="s">
        <v>1039</v>
      </c>
      <c r="AJ200" t="s">
        <v>1039</v>
      </c>
      <c r="AK200" t="s">
        <v>1039</v>
      </c>
      <c r="AL200" t="s">
        <v>1039</v>
      </c>
      <c r="AM200" t="s">
        <v>1039</v>
      </c>
      <c r="AN200" t="s">
        <v>1039</v>
      </c>
      <c r="AO200" t="s">
        <v>1039</v>
      </c>
      <c r="AP200" t="s">
        <v>1039</v>
      </c>
      <c r="AQ200" t="s">
        <v>1039</v>
      </c>
    </row>
    <row r="201" spans="1:43" x14ac:dyDescent="0.25">
      <c r="A201">
        <v>1202</v>
      </c>
      <c r="B201">
        <f>VLOOKUP(A201,[1]Hoja1!$A$1:$BE$648,13,FALSE)</f>
        <v>7703665</v>
      </c>
      <c r="C201" t="s">
        <v>540</v>
      </c>
      <c r="F201" t="str">
        <f>VLOOKUP($A201,[1]Hoja1!$A$1:$BE$648,30,FALSE)</f>
        <v>Hombrera verde ideal para el Liceo Militar o empresas de seguridad privada. Soporte de plástico revestidas en gabardina azul noche y forma romboidal.</v>
      </c>
      <c r="G201">
        <f>VLOOKUP($A201,[1]Hoja1!$A$1:$BE$648,31,FALSE)</f>
        <v>0</v>
      </c>
      <c r="I201" t="s">
        <v>596</v>
      </c>
      <c r="K201" s="3" t="str">
        <f>VLOOKUP($A201,[1]Hoja1!$A$1:$BE$648,32,FALSE)</f>
        <v>Liceo Militar</v>
      </c>
      <c r="L201" s="3">
        <f>VLOOKUP($A201,[1]Hoja1!$A$1:$BE$648,56,FALSE)</f>
        <v>702</v>
      </c>
      <c r="M201" s="3" t="str">
        <f>VLOOKUP($A201,[1]Hoja1!$A$1:$BE$648,43,FALSE)</f>
        <v>http://rerda.com/img/p/6/3/7/3/6373.jpg</v>
      </c>
      <c r="N201" s="3">
        <f>VLOOKUP($A201,[1]Hoja1!$A$1:$BE$648,24,FALSE)</f>
        <v>9</v>
      </c>
      <c r="O201">
        <v>5</v>
      </c>
      <c r="P201">
        <v>5</v>
      </c>
      <c r="Q201">
        <v>5</v>
      </c>
      <c r="R201">
        <v>0.1</v>
      </c>
      <c r="S201" t="s">
        <v>1369</v>
      </c>
      <c r="T201" t="s">
        <v>1039</v>
      </c>
      <c r="U201" t="s">
        <v>1039</v>
      </c>
      <c r="V201" t="s">
        <v>1039</v>
      </c>
      <c r="W201" t="s">
        <v>1039</v>
      </c>
      <c r="X201" t="s">
        <v>1039</v>
      </c>
      <c r="Y201" t="s">
        <v>1039</v>
      </c>
      <c r="Z201" t="s">
        <v>1039</v>
      </c>
      <c r="AA201" t="s">
        <v>1039</v>
      </c>
      <c r="AB201" t="s">
        <v>1039</v>
      </c>
      <c r="AC201" t="s">
        <v>1039</v>
      </c>
      <c r="AD201" t="s">
        <v>1039</v>
      </c>
      <c r="AE201" t="s">
        <v>1039</v>
      </c>
      <c r="AF201" t="s">
        <v>1039</v>
      </c>
      <c r="AG201" t="s">
        <v>1039</v>
      </c>
      <c r="AH201" t="s">
        <v>1039</v>
      </c>
      <c r="AI201" t="s">
        <v>1039</v>
      </c>
      <c r="AJ201" t="s">
        <v>1039</v>
      </c>
      <c r="AK201" t="s">
        <v>1039</v>
      </c>
      <c r="AL201" t="s">
        <v>1039</v>
      </c>
      <c r="AM201" t="s">
        <v>1039</v>
      </c>
      <c r="AN201" t="s">
        <v>1039</v>
      </c>
      <c r="AO201" t="s">
        <v>1039</v>
      </c>
      <c r="AP201" t="s">
        <v>1039</v>
      </c>
      <c r="AQ201" t="s">
        <v>1039</v>
      </c>
    </row>
    <row r="202" spans="1:43" x14ac:dyDescent="0.25">
      <c r="A202">
        <v>1203</v>
      </c>
      <c r="B202">
        <f>VLOOKUP(A202,[1]Hoja1!$A$1:$BE$648,13,FALSE)</f>
        <v>7703666</v>
      </c>
      <c r="C202" t="s">
        <v>541</v>
      </c>
      <c r="F202" t="str">
        <f>VLOOKUP($A202,[1]Hoja1!$A$1:$BE$648,30,FALSE)</f>
        <v>Hombrera verde ideal para el Liceo Militar o empresas de seguridad privada. Soporte de plástico revestidas en gabardina azul noche y forma romboidal.</v>
      </c>
      <c r="G202">
        <f>VLOOKUP($A202,[1]Hoja1!$A$1:$BE$648,31,FALSE)</f>
        <v>0</v>
      </c>
      <c r="I202" t="s">
        <v>596</v>
      </c>
      <c r="K202" s="3" t="str">
        <f>VLOOKUP($A202,[1]Hoja1!$A$1:$BE$648,32,FALSE)</f>
        <v>Liceo Militar</v>
      </c>
      <c r="L202" s="3">
        <f>VLOOKUP($A202,[1]Hoja1!$A$1:$BE$648,56,FALSE)</f>
        <v>702</v>
      </c>
      <c r="M202" s="3" t="str">
        <f>VLOOKUP($A202,[1]Hoja1!$A$1:$BE$648,43,FALSE)</f>
        <v>http://rerda.com/img/p/6/3/7/4/6374.jpg</v>
      </c>
      <c r="N202" s="3">
        <f>VLOOKUP($A202,[1]Hoja1!$A$1:$BE$648,24,FALSE)</f>
        <v>0</v>
      </c>
      <c r="O202">
        <v>5</v>
      </c>
      <c r="P202">
        <v>5</v>
      </c>
      <c r="Q202">
        <v>5</v>
      </c>
      <c r="R202">
        <v>0.1</v>
      </c>
      <c r="S202" t="s">
        <v>1370</v>
      </c>
      <c r="T202" t="s">
        <v>1039</v>
      </c>
      <c r="U202" t="s">
        <v>1039</v>
      </c>
      <c r="V202" t="s">
        <v>1039</v>
      </c>
      <c r="W202" t="s">
        <v>1039</v>
      </c>
      <c r="X202" t="s">
        <v>1039</v>
      </c>
      <c r="Y202" t="s">
        <v>1039</v>
      </c>
      <c r="Z202" t="s">
        <v>1039</v>
      </c>
      <c r="AA202" t="s">
        <v>1039</v>
      </c>
      <c r="AB202" t="s">
        <v>1039</v>
      </c>
      <c r="AC202" t="s">
        <v>1039</v>
      </c>
      <c r="AD202" t="s">
        <v>1039</v>
      </c>
      <c r="AE202" t="s">
        <v>1039</v>
      </c>
      <c r="AF202" t="s">
        <v>1039</v>
      </c>
      <c r="AG202" t="s">
        <v>1039</v>
      </c>
      <c r="AH202" t="s">
        <v>1039</v>
      </c>
      <c r="AI202" t="s">
        <v>1039</v>
      </c>
      <c r="AJ202" t="s">
        <v>1039</v>
      </c>
      <c r="AK202" t="s">
        <v>1039</v>
      </c>
      <c r="AL202" t="s">
        <v>1039</v>
      </c>
      <c r="AM202" t="s">
        <v>1039</v>
      </c>
      <c r="AN202" t="s">
        <v>1039</v>
      </c>
      <c r="AO202" t="s">
        <v>1039</v>
      </c>
      <c r="AP202" t="s">
        <v>1039</v>
      </c>
      <c r="AQ202" t="s">
        <v>1039</v>
      </c>
    </row>
    <row r="203" spans="1:43" x14ac:dyDescent="0.25">
      <c r="A203">
        <v>1204</v>
      </c>
      <c r="B203">
        <f>VLOOKUP(A203,[1]Hoja1!$A$1:$BE$648,13,FALSE)</f>
        <v>7703667</v>
      </c>
      <c r="C203" t="s">
        <v>542</v>
      </c>
      <c r="F203" t="str">
        <f>VLOOKUP($A203,[1]Hoja1!$A$1:$BE$648,30,FALSE)</f>
        <v>Hombrera verde ideal para el Liceo Militar o empresas de seguridad privada. Soporte de plástico revestidas en gabardina azul noche y forma romboidal.</v>
      </c>
      <c r="G203">
        <f>VLOOKUP($A203,[1]Hoja1!$A$1:$BE$648,31,FALSE)</f>
        <v>0</v>
      </c>
      <c r="I203" t="s">
        <v>596</v>
      </c>
      <c r="K203" s="3" t="str">
        <f>VLOOKUP($A203,[1]Hoja1!$A$1:$BE$648,32,FALSE)</f>
        <v>Liceo Militar</v>
      </c>
      <c r="L203" s="3">
        <f>VLOOKUP($A203,[1]Hoja1!$A$1:$BE$648,56,FALSE)</f>
        <v>702</v>
      </c>
      <c r="M203" s="3" t="str">
        <f>VLOOKUP($A203,[1]Hoja1!$A$1:$BE$648,43,FALSE)</f>
        <v>http://rerda.com/img/p/6/3/7/5/6375.jpg</v>
      </c>
      <c r="N203" s="3">
        <f>VLOOKUP($A203,[1]Hoja1!$A$1:$BE$648,24,FALSE)</f>
        <v>0</v>
      </c>
      <c r="O203">
        <v>5</v>
      </c>
      <c r="P203">
        <v>5</v>
      </c>
      <c r="Q203">
        <v>5</v>
      </c>
      <c r="R203">
        <v>0.1</v>
      </c>
      <c r="S203" t="s">
        <v>1371</v>
      </c>
      <c r="T203" t="s">
        <v>1039</v>
      </c>
      <c r="U203" t="s">
        <v>1039</v>
      </c>
      <c r="V203" t="s">
        <v>1039</v>
      </c>
      <c r="W203" t="s">
        <v>1039</v>
      </c>
      <c r="X203" t="s">
        <v>1039</v>
      </c>
      <c r="Y203" t="s">
        <v>1039</v>
      </c>
      <c r="Z203" t="s">
        <v>1039</v>
      </c>
      <c r="AA203" t="s">
        <v>1039</v>
      </c>
      <c r="AB203" t="s">
        <v>1039</v>
      </c>
      <c r="AC203" t="s">
        <v>1039</v>
      </c>
      <c r="AD203" t="s">
        <v>1039</v>
      </c>
      <c r="AE203" t="s">
        <v>1039</v>
      </c>
      <c r="AF203" t="s">
        <v>1039</v>
      </c>
      <c r="AG203" t="s">
        <v>1039</v>
      </c>
      <c r="AH203" t="s">
        <v>1039</v>
      </c>
      <c r="AI203" t="s">
        <v>1039</v>
      </c>
      <c r="AJ203" t="s">
        <v>1039</v>
      </c>
      <c r="AK203" t="s">
        <v>1039</v>
      </c>
      <c r="AL203" t="s">
        <v>1039</v>
      </c>
      <c r="AM203" t="s">
        <v>1039</v>
      </c>
      <c r="AN203" t="s">
        <v>1039</v>
      </c>
      <c r="AO203" t="s">
        <v>1039</v>
      </c>
      <c r="AP203" t="s">
        <v>1039</v>
      </c>
      <c r="AQ203" t="s">
        <v>1039</v>
      </c>
    </row>
    <row r="204" spans="1:43" x14ac:dyDescent="0.25">
      <c r="A204">
        <v>1205</v>
      </c>
      <c r="B204">
        <f>VLOOKUP(A204,[1]Hoja1!$A$1:$BE$648,13,FALSE)</f>
        <v>7703668</v>
      </c>
      <c r="C204" t="s">
        <v>543</v>
      </c>
      <c r="F204" t="str">
        <f>VLOOKUP($A204,[1]Hoja1!$A$1:$BE$648,30,FALSE)</f>
        <v>Hombrera verde ideal para el Liceo Militar o empresas de seguridad privada. Soporte de plástico revestidas en gabardina azul noche y forma romboidal.</v>
      </c>
      <c r="G204">
        <f>VLOOKUP($A204,[1]Hoja1!$A$1:$BE$648,31,FALSE)</f>
        <v>0</v>
      </c>
      <c r="I204" t="s">
        <v>596</v>
      </c>
      <c r="K204" s="3" t="str">
        <f>VLOOKUP($A204,[1]Hoja1!$A$1:$BE$648,32,FALSE)</f>
        <v>Liceo Militar</v>
      </c>
      <c r="L204" s="3">
        <f>VLOOKUP($A204,[1]Hoja1!$A$1:$BE$648,56,FALSE)</f>
        <v>702</v>
      </c>
      <c r="M204" s="3" t="str">
        <f>VLOOKUP($A204,[1]Hoja1!$A$1:$BE$648,43,FALSE)</f>
        <v>http://rerda.com/img/p/6/3/7/6/6376.jpg</v>
      </c>
      <c r="N204" s="3">
        <f>VLOOKUP($A204,[1]Hoja1!$A$1:$BE$648,24,FALSE)</f>
        <v>0</v>
      </c>
      <c r="O204">
        <v>5</v>
      </c>
      <c r="P204">
        <v>5</v>
      </c>
      <c r="Q204">
        <v>5</v>
      </c>
      <c r="R204">
        <v>0.1</v>
      </c>
      <c r="S204" t="s">
        <v>1372</v>
      </c>
      <c r="T204" t="s">
        <v>1039</v>
      </c>
      <c r="U204" t="s">
        <v>1039</v>
      </c>
      <c r="V204" t="s">
        <v>1039</v>
      </c>
      <c r="W204" t="s">
        <v>1039</v>
      </c>
      <c r="X204" t="s">
        <v>1039</v>
      </c>
      <c r="Y204" t="s">
        <v>1039</v>
      </c>
      <c r="Z204" t="s">
        <v>1039</v>
      </c>
      <c r="AA204" t="s">
        <v>1039</v>
      </c>
      <c r="AB204" t="s">
        <v>1039</v>
      </c>
      <c r="AC204" t="s">
        <v>1039</v>
      </c>
      <c r="AD204" t="s">
        <v>1039</v>
      </c>
      <c r="AE204" t="s">
        <v>1039</v>
      </c>
      <c r="AF204" t="s">
        <v>1039</v>
      </c>
      <c r="AG204" t="s">
        <v>1039</v>
      </c>
      <c r="AH204" t="s">
        <v>1039</v>
      </c>
      <c r="AI204" t="s">
        <v>1039</v>
      </c>
      <c r="AJ204" t="s">
        <v>1039</v>
      </c>
      <c r="AK204" t="s">
        <v>1039</v>
      </c>
      <c r="AL204" t="s">
        <v>1039</v>
      </c>
      <c r="AM204" t="s">
        <v>1039</v>
      </c>
      <c r="AN204" t="s">
        <v>1039</v>
      </c>
      <c r="AO204" t="s">
        <v>1039</v>
      </c>
      <c r="AP204" t="s">
        <v>1039</v>
      </c>
      <c r="AQ204" t="s">
        <v>1039</v>
      </c>
    </row>
    <row r="205" spans="1:43" x14ac:dyDescent="0.25">
      <c r="A205">
        <v>1206</v>
      </c>
      <c r="B205">
        <f>VLOOKUP(A205,[1]Hoja1!$A$1:$BE$648,13,FALSE)</f>
        <v>7703669</v>
      </c>
      <c r="C205" t="s">
        <v>544</v>
      </c>
      <c r="F205" t="str">
        <f>VLOOKUP($A205,[1]Hoja1!$A$1:$BE$648,30,FALSE)</f>
        <v>Hombrera verde ideal para el Liceo Militar o empresas de seguridad privada. Soporte de plástico revestidas en gabardina azul noche y forma romboidal.</v>
      </c>
      <c r="G205">
        <f>VLOOKUP($A205,[1]Hoja1!$A$1:$BE$648,31,FALSE)</f>
        <v>0</v>
      </c>
      <c r="I205" t="s">
        <v>596</v>
      </c>
      <c r="K205" s="3" t="str">
        <f>VLOOKUP($A205,[1]Hoja1!$A$1:$BE$648,32,FALSE)</f>
        <v>Liceo Militar</v>
      </c>
      <c r="L205" s="3">
        <f>VLOOKUP($A205,[1]Hoja1!$A$1:$BE$648,56,FALSE)</f>
        <v>702</v>
      </c>
      <c r="M205" s="3" t="str">
        <f>VLOOKUP($A205,[1]Hoja1!$A$1:$BE$648,43,FALSE)</f>
        <v>http://rerda.com/img/p/6/3/7/7/6377.jpg</v>
      </c>
      <c r="N205" s="3">
        <f>VLOOKUP($A205,[1]Hoja1!$A$1:$BE$648,24,FALSE)</f>
        <v>0</v>
      </c>
      <c r="O205">
        <v>5</v>
      </c>
      <c r="P205">
        <v>5</v>
      </c>
      <c r="Q205">
        <v>5</v>
      </c>
      <c r="R205">
        <v>0.1</v>
      </c>
      <c r="S205" t="s">
        <v>1373</v>
      </c>
      <c r="T205" t="s">
        <v>1039</v>
      </c>
      <c r="U205" t="s">
        <v>1039</v>
      </c>
      <c r="V205" t="s">
        <v>1039</v>
      </c>
      <c r="W205" t="s">
        <v>1039</v>
      </c>
      <c r="X205" t="s">
        <v>1039</v>
      </c>
      <c r="Y205" t="s">
        <v>1039</v>
      </c>
      <c r="Z205" t="s">
        <v>1039</v>
      </c>
      <c r="AA205" t="s">
        <v>1039</v>
      </c>
      <c r="AB205" t="s">
        <v>1039</v>
      </c>
      <c r="AC205" t="s">
        <v>1039</v>
      </c>
      <c r="AD205" t="s">
        <v>1039</v>
      </c>
      <c r="AE205" t="s">
        <v>1039</v>
      </c>
      <c r="AF205" t="s">
        <v>1039</v>
      </c>
      <c r="AG205" t="s">
        <v>1039</v>
      </c>
      <c r="AH205" t="s">
        <v>1039</v>
      </c>
      <c r="AI205" t="s">
        <v>1039</v>
      </c>
      <c r="AJ205" t="s">
        <v>1039</v>
      </c>
      <c r="AK205" t="s">
        <v>1039</v>
      </c>
      <c r="AL205" t="s">
        <v>1039</v>
      </c>
      <c r="AM205" t="s">
        <v>1039</v>
      </c>
      <c r="AN205" t="s">
        <v>1039</v>
      </c>
      <c r="AO205" t="s">
        <v>1039</v>
      </c>
      <c r="AP205" t="s">
        <v>1039</v>
      </c>
      <c r="AQ205" t="s">
        <v>1039</v>
      </c>
    </row>
    <row r="206" spans="1:43" x14ac:dyDescent="0.25">
      <c r="A206">
        <v>237</v>
      </c>
      <c r="B206">
        <f>VLOOKUP(A206,[1]Hoja1!$A$1:$BE$648,13,FALSE)</f>
        <v>7703002</v>
      </c>
      <c r="C206" t="s">
        <v>172</v>
      </c>
      <c r="F206" t="str">
        <f>VLOOKUP($A206,[1]Hoja1!$A$1:$BE$648,30,FALSE)</f>
        <v>Hombrera lisa para colocar jerarquías metálicas de Comisario y Subcomisario. Compuesta por placa de plástico revestida en gabardina azul noche.</v>
      </c>
      <c r="G206">
        <f>VLOOKUP($A206,[1]Hoja1!$A$1:$BE$648,31,FALSE)</f>
        <v>0</v>
      </c>
      <c r="I206" t="s">
        <v>596</v>
      </c>
      <c r="K206" s="3" t="str">
        <f>VLOOKUP($A206,[1]Hoja1!$A$1:$BE$648,32,FALSE)</f>
        <v>Policía,Mendoza,Comisario,Lisa</v>
      </c>
      <c r="L206" s="3">
        <f>VLOOKUP($A206,[1]Hoja1!$A$1:$BE$648,56,FALSE)</f>
        <v>432</v>
      </c>
      <c r="M206" s="3" t="str">
        <f>VLOOKUP($A206,[1]Hoja1!$A$1:$BE$648,43,FALSE)</f>
        <v>http://rerda.com/img/p/1/0/5/2/1052.jpg</v>
      </c>
      <c r="N206" s="3">
        <f>VLOOKUP($A206,[1]Hoja1!$A$1:$BE$648,24,FALSE)</f>
        <v>44</v>
      </c>
      <c r="O206">
        <v>5</v>
      </c>
      <c r="P206">
        <v>5</v>
      </c>
      <c r="Q206">
        <v>5</v>
      </c>
      <c r="R206">
        <v>0.1</v>
      </c>
      <c r="S206" t="s">
        <v>1374</v>
      </c>
      <c r="T206" t="s">
        <v>172</v>
      </c>
      <c r="U206" t="s">
        <v>1039</v>
      </c>
      <c r="V206" t="s">
        <v>1344</v>
      </c>
      <c r="W206" t="s">
        <v>1039</v>
      </c>
      <c r="X206" t="s">
        <v>1375</v>
      </c>
      <c r="Y206" t="s">
        <v>1065</v>
      </c>
      <c r="Z206" t="s">
        <v>1158</v>
      </c>
      <c r="AA206" t="s">
        <v>1039</v>
      </c>
      <c r="AB206" t="s">
        <v>1039</v>
      </c>
      <c r="AC206" t="s">
        <v>1039</v>
      </c>
      <c r="AD206" t="s">
        <v>1039</v>
      </c>
      <c r="AE206" t="s">
        <v>1039</v>
      </c>
      <c r="AF206" t="s">
        <v>1039</v>
      </c>
      <c r="AG206" t="s">
        <v>1039</v>
      </c>
      <c r="AH206" t="s">
        <v>1039</v>
      </c>
      <c r="AI206" t="s">
        <v>1039</v>
      </c>
      <c r="AJ206" t="s">
        <v>1039</v>
      </c>
      <c r="AK206" t="s">
        <v>1039</v>
      </c>
      <c r="AL206" t="s">
        <v>1039</v>
      </c>
      <c r="AM206" t="s">
        <v>1039</v>
      </c>
      <c r="AN206" t="s">
        <v>1039</v>
      </c>
      <c r="AO206" t="s">
        <v>1039</v>
      </c>
      <c r="AP206" t="s">
        <v>1039</v>
      </c>
      <c r="AQ206" t="s">
        <v>1039</v>
      </c>
    </row>
    <row r="207" spans="1:43" x14ac:dyDescent="0.25">
      <c r="A207">
        <v>234</v>
      </c>
      <c r="B207">
        <f>VLOOKUP(A207,[1]Hoja1!$A$1:$BE$648,13,FALSE)</f>
        <v>7703113</v>
      </c>
      <c r="C207" t="s">
        <v>170</v>
      </c>
      <c r="F207" t="str">
        <f>VLOOKUP($A207,[1]Hoja1!$A$1:$BE$648,30,FALSE)</f>
        <v>Hombrera bordada (también llamada Capona, Charretera o Paleta) con círculo, estrella y 3 barras en amarillo. Placa de plástico, forrada en gabardina azul noche.</v>
      </c>
      <c r="G207">
        <f>VLOOKUP($A207,[1]Hoja1!$A$1:$BE$648,31,FALSE)</f>
        <v>0</v>
      </c>
      <c r="I207" t="s">
        <v>596</v>
      </c>
      <c r="K207" s="3" t="str">
        <f>VLOOKUP($A207,[1]Hoja1!$A$1:$BE$648,32,FALSE)</f>
        <v>Policía,Mendoza,Oficial Auxiliar,Charretera,Capona,Paleta</v>
      </c>
      <c r="L207" s="3">
        <f>VLOOKUP($A207,[1]Hoja1!$A$1:$BE$648,56,FALSE)</f>
        <v>750</v>
      </c>
      <c r="M207" s="3" t="str">
        <f>VLOOKUP($A207,[1]Hoja1!$A$1:$BE$648,43,FALSE)</f>
        <v>http://rerda.com/img/p/1/0/4/5/1045.jpg</v>
      </c>
      <c r="N207" s="3">
        <f>VLOOKUP($A207,[1]Hoja1!$A$1:$BE$648,24,FALSE)</f>
        <v>84</v>
      </c>
      <c r="O207">
        <v>5</v>
      </c>
      <c r="P207">
        <v>5</v>
      </c>
      <c r="Q207">
        <v>5</v>
      </c>
      <c r="R207">
        <v>0.1</v>
      </c>
      <c r="S207" t="s">
        <v>1376</v>
      </c>
      <c r="T207" t="s">
        <v>1377</v>
      </c>
      <c r="U207" t="s">
        <v>1039</v>
      </c>
      <c r="V207" t="s">
        <v>1354</v>
      </c>
      <c r="W207" t="s">
        <v>596</v>
      </c>
      <c r="X207" t="s">
        <v>1342</v>
      </c>
      <c r="Y207" t="s">
        <v>1341</v>
      </c>
      <c r="Z207" t="s">
        <v>1039</v>
      </c>
      <c r="AA207" t="s">
        <v>1039</v>
      </c>
      <c r="AB207" t="s">
        <v>1039</v>
      </c>
      <c r="AC207" t="s">
        <v>1039</v>
      </c>
      <c r="AD207" t="s">
        <v>1039</v>
      </c>
      <c r="AE207" t="s">
        <v>1039</v>
      </c>
      <c r="AF207" t="s">
        <v>1039</v>
      </c>
      <c r="AG207" t="s">
        <v>1039</v>
      </c>
      <c r="AH207" t="s">
        <v>1039</v>
      </c>
      <c r="AI207" t="s">
        <v>1039</v>
      </c>
      <c r="AJ207" t="s">
        <v>1039</v>
      </c>
      <c r="AK207" t="s">
        <v>1039</v>
      </c>
      <c r="AL207" t="s">
        <v>1039</v>
      </c>
      <c r="AM207" t="s">
        <v>1039</v>
      </c>
      <c r="AN207" t="s">
        <v>1039</v>
      </c>
      <c r="AO207" t="s">
        <v>1039</v>
      </c>
      <c r="AP207" t="s">
        <v>1039</v>
      </c>
      <c r="AQ207" t="s">
        <v>1039</v>
      </c>
    </row>
    <row r="208" spans="1:43" x14ac:dyDescent="0.25">
      <c r="A208">
        <v>73</v>
      </c>
      <c r="B208">
        <f>VLOOKUP(A208,[1]Hoja1!$A$1:$BE$648,13,FALSE)</f>
        <v>7703115</v>
      </c>
      <c r="C208" t="s">
        <v>60</v>
      </c>
      <c r="F208" t="str">
        <f>VLOOKUP($A208,[1]Hoja1!$A$1:$BE$648,30,FALSE)</f>
        <v>Hombrera bordada con un rombo dorado. Jerarquía: Oficial Ayudante. Placa de plástico revestida en gabardina color azul noche.</v>
      </c>
      <c r="G208">
        <f>VLOOKUP($A208,[1]Hoja1!$A$1:$BE$648,31,FALSE)</f>
        <v>0</v>
      </c>
      <c r="I208" t="s">
        <v>596</v>
      </c>
      <c r="K208" s="3" t="str">
        <f>VLOOKUP($A208,[1]Hoja1!$A$1:$BE$648,32,FALSE)</f>
        <v>Policía,1 Rombo,Mendoza,Oficial Ayudante,Hombrera</v>
      </c>
      <c r="L208" s="3">
        <f>VLOOKUP($A208,[1]Hoja1!$A$1:$BE$648,56,FALSE)</f>
        <v>539.99</v>
      </c>
      <c r="M208" s="3" t="str">
        <f>VLOOKUP($A208,[1]Hoja1!$A$1:$BE$648,43,FALSE)</f>
        <v>http://rerda.com/img/p/1/0/4/9/1049.jpg,http://rerda.com/img/p/1/0/4/8/1048.jpg</v>
      </c>
      <c r="N208" s="3">
        <f>VLOOKUP($A208,[1]Hoja1!$A$1:$BE$648,24,FALSE)</f>
        <v>71</v>
      </c>
      <c r="O208">
        <v>5</v>
      </c>
      <c r="P208">
        <v>5</v>
      </c>
      <c r="Q208">
        <v>5</v>
      </c>
      <c r="R208">
        <v>0.1</v>
      </c>
      <c r="S208" t="s">
        <v>1378</v>
      </c>
      <c r="T208" t="s">
        <v>596</v>
      </c>
      <c r="U208" t="s">
        <v>1197</v>
      </c>
      <c r="V208" t="s">
        <v>1379</v>
      </c>
      <c r="W208" t="s">
        <v>1039</v>
      </c>
      <c r="X208" t="s">
        <v>1342</v>
      </c>
      <c r="Y208" t="s">
        <v>1341</v>
      </c>
      <c r="Z208" t="s">
        <v>1039</v>
      </c>
      <c r="AA208" t="s">
        <v>1039</v>
      </c>
      <c r="AB208" t="s">
        <v>1039</v>
      </c>
      <c r="AC208" t="s">
        <v>1039</v>
      </c>
      <c r="AD208" t="s">
        <v>1039</v>
      </c>
      <c r="AE208" t="s">
        <v>1039</v>
      </c>
      <c r="AF208" t="s">
        <v>1039</v>
      </c>
      <c r="AG208" t="s">
        <v>1039</v>
      </c>
      <c r="AH208" t="s">
        <v>1039</v>
      </c>
      <c r="AI208" t="s">
        <v>1039</v>
      </c>
      <c r="AJ208" t="s">
        <v>1039</v>
      </c>
      <c r="AK208" t="s">
        <v>1039</v>
      </c>
      <c r="AL208" t="s">
        <v>1039</v>
      </c>
      <c r="AM208" t="s">
        <v>1039</v>
      </c>
      <c r="AN208" t="s">
        <v>1039</v>
      </c>
      <c r="AO208" t="s">
        <v>1039</v>
      </c>
      <c r="AP208" t="s">
        <v>1039</v>
      </c>
      <c r="AQ208" t="s">
        <v>1039</v>
      </c>
    </row>
    <row r="209" spans="1:43" x14ac:dyDescent="0.25">
      <c r="A209">
        <v>242</v>
      </c>
      <c r="B209">
        <f>VLOOKUP(A209,[1]Hoja1!$A$1:$BE$648,13,FALSE)</f>
        <v>7703106</v>
      </c>
      <c r="C209" t="s">
        <v>177</v>
      </c>
      <c r="F209" t="str">
        <f>VLOOKUP($A209,[1]Hoja1!$A$1:$BE$648,30,FALSE)</f>
        <v xml:space="preserve">Hombrera bordada con serreta. Dos rombos: uno plateado y el otro dorado. </v>
      </c>
      <c r="G209" t="str">
        <f>VLOOKUP($A209,[1]Hoja1!$A$1:$BE$648,31,FALSE)</f>
        <v>Confeccionada en placa de plástico revestida con gabardina color azul noche.</v>
      </c>
      <c r="I209" t="s">
        <v>596</v>
      </c>
      <c r="K209" s="3" t="str">
        <f>VLOOKUP($A209,[1]Hoja1!$A$1:$BE$648,32,FALSE)</f>
        <v>Policía,Mendoza,Comisario</v>
      </c>
      <c r="L209" s="3">
        <f>VLOOKUP($A209,[1]Hoja1!$A$1:$BE$648,56,FALSE)</f>
        <v>971.99</v>
      </c>
      <c r="M209" s="3" t="str">
        <f>VLOOKUP($A209,[1]Hoja1!$A$1:$BE$648,43,FALSE)</f>
        <v>http://rerda.com/img/p/1/0/6/4/1064.jpg,http://rerda.com/img/p/1/0/6/3/1063.jpg</v>
      </c>
      <c r="N209" s="3">
        <f>VLOOKUP($A209,[1]Hoja1!$A$1:$BE$648,24,FALSE)</f>
        <v>59</v>
      </c>
      <c r="O209">
        <v>5</v>
      </c>
      <c r="P209">
        <v>5</v>
      </c>
      <c r="Q209">
        <v>5</v>
      </c>
      <c r="R209">
        <v>0.1</v>
      </c>
      <c r="S209" t="s">
        <v>1089</v>
      </c>
      <c r="T209" t="s">
        <v>596</v>
      </c>
      <c r="U209" t="s">
        <v>1197</v>
      </c>
      <c r="V209" t="s">
        <v>1344</v>
      </c>
      <c r="W209" t="s">
        <v>1380</v>
      </c>
      <c r="X209" t="s">
        <v>1342</v>
      </c>
      <c r="Y209" t="s">
        <v>1381</v>
      </c>
      <c r="Z209" t="s">
        <v>1158</v>
      </c>
      <c r="AA209" t="s">
        <v>1039</v>
      </c>
      <c r="AB209" t="s">
        <v>1039</v>
      </c>
      <c r="AC209" t="s">
        <v>1039</v>
      </c>
      <c r="AD209" t="s">
        <v>1039</v>
      </c>
      <c r="AE209" t="s">
        <v>1039</v>
      </c>
      <c r="AF209" t="s">
        <v>1039</v>
      </c>
      <c r="AG209" t="s">
        <v>1039</v>
      </c>
      <c r="AH209" t="s">
        <v>1039</v>
      </c>
      <c r="AI209" t="s">
        <v>1039</v>
      </c>
      <c r="AJ209" t="s">
        <v>1039</v>
      </c>
      <c r="AK209" t="s">
        <v>1039</v>
      </c>
      <c r="AL209" t="s">
        <v>1039</v>
      </c>
      <c r="AM209" t="s">
        <v>1039</v>
      </c>
      <c r="AN209" t="s">
        <v>1039</v>
      </c>
      <c r="AO209" t="s">
        <v>1039</v>
      </c>
      <c r="AP209" t="s">
        <v>1039</v>
      </c>
      <c r="AQ209" t="s">
        <v>1039</v>
      </c>
    </row>
    <row r="210" spans="1:43" x14ac:dyDescent="0.25">
      <c r="A210">
        <v>243</v>
      </c>
      <c r="B210">
        <f>VLOOKUP(A210,[1]Hoja1!$A$1:$BE$648,13,FALSE)</f>
        <v>7703185</v>
      </c>
      <c r="C210" t="s">
        <v>178</v>
      </c>
      <c r="F210" t="str">
        <f>VLOOKUP($A210,[1]Hoja1!$A$1:$BE$648,30,FALSE)</f>
        <v>Hombrera bordada con tres (3) rombos dorados en base Francia, serreta y palmas cruzadas. Jerarquía: Comisario General.</v>
      </c>
      <c r="G210" t="str">
        <f>VLOOKUP($A210,[1]Hoja1!$A$1:$BE$648,31,FALSE)</f>
        <v>Confeccionada con placa de plástico revestida en gabardina azul noche.</v>
      </c>
      <c r="I210" t="s">
        <v>596</v>
      </c>
      <c r="K210" s="3" t="str">
        <f>VLOOKUP($A210,[1]Hoja1!$A$1:$BE$648,32,FALSE)</f>
        <v>Policía,Mendoza,Comisario General</v>
      </c>
      <c r="L210" s="3">
        <f>VLOOKUP($A210,[1]Hoja1!$A$1:$BE$648,56,FALSE)</f>
        <v>1079.99</v>
      </c>
      <c r="M210" s="3" t="str">
        <f>VLOOKUP($A210,[1]Hoja1!$A$1:$BE$648,43,FALSE)</f>
        <v>http://rerda.com/img/p/1/0/6/6/1066.jpg,http://rerda.com/img/p/1/0/6/5/1065.jpg</v>
      </c>
      <c r="N210" s="3">
        <f>VLOOKUP($A210,[1]Hoja1!$A$1:$BE$648,24,FALSE)</f>
        <v>2</v>
      </c>
      <c r="O210">
        <v>5</v>
      </c>
      <c r="P210">
        <v>5</v>
      </c>
      <c r="Q210">
        <v>5</v>
      </c>
      <c r="R210">
        <v>0.1</v>
      </c>
      <c r="S210" t="s">
        <v>1356</v>
      </c>
      <c r="T210" t="s">
        <v>596</v>
      </c>
      <c r="U210" t="s">
        <v>1197</v>
      </c>
      <c r="V210" t="s">
        <v>1344</v>
      </c>
      <c r="W210" t="s">
        <v>1382</v>
      </c>
      <c r="X210" t="s">
        <v>1085</v>
      </c>
      <c r="Y210" t="s">
        <v>1359</v>
      </c>
      <c r="Z210" t="s">
        <v>1039</v>
      </c>
      <c r="AA210" t="s">
        <v>1039</v>
      </c>
      <c r="AB210" t="s">
        <v>1039</v>
      </c>
      <c r="AC210" t="s">
        <v>1039</v>
      </c>
      <c r="AD210" t="s">
        <v>1039</v>
      </c>
      <c r="AE210" t="s">
        <v>1039</v>
      </c>
      <c r="AF210" t="s">
        <v>1039</v>
      </c>
      <c r="AG210" t="s">
        <v>1039</v>
      </c>
      <c r="AH210" t="s">
        <v>1039</v>
      </c>
      <c r="AI210" t="s">
        <v>1039</v>
      </c>
      <c r="AJ210" t="s">
        <v>1039</v>
      </c>
      <c r="AK210" t="s">
        <v>1039</v>
      </c>
      <c r="AL210" t="s">
        <v>1039</v>
      </c>
      <c r="AM210" t="s">
        <v>1039</v>
      </c>
      <c r="AN210" t="s">
        <v>1039</v>
      </c>
      <c r="AO210" t="s">
        <v>1039</v>
      </c>
      <c r="AP210" t="s">
        <v>1039</v>
      </c>
      <c r="AQ210" t="s">
        <v>1039</v>
      </c>
    </row>
    <row r="211" spans="1:43" x14ac:dyDescent="0.25">
      <c r="A211">
        <v>241</v>
      </c>
      <c r="B211">
        <f>VLOOKUP(A211,[1]Hoja1!$A$1:$BE$648,13,FALSE)</f>
        <v>7703121</v>
      </c>
      <c r="C211" t="s">
        <v>176</v>
      </c>
      <c r="F211" t="str">
        <f>VLOOKUP($A211,[1]Hoja1!$A$1:$BE$648,30,FALSE)</f>
        <v>Hombrera bordada con hilo dorado. Un rombo sobre base francia, serreta y plamas cruzadas. Jerarquía: Comisario Inspector.</v>
      </c>
      <c r="G211" t="str">
        <f>VLOOKUP($A211,[1]Hoja1!$A$1:$BE$648,31,FALSE)</f>
        <v>Confeccionada con estructura de plástico revestida en gabardina color azul noche.</v>
      </c>
      <c r="I211" t="s">
        <v>596</v>
      </c>
      <c r="K211" s="3" t="str">
        <f>VLOOKUP($A211,[1]Hoja1!$A$1:$BE$648,32,FALSE)</f>
        <v>Policía,Mendoza,Comisario Inspector,Mayor</v>
      </c>
      <c r="L211" s="3">
        <f>VLOOKUP($A211,[1]Hoja1!$A$1:$BE$648,56,FALSE)</f>
        <v>863.99</v>
      </c>
      <c r="M211" s="3" t="str">
        <f>VLOOKUP($A211,[1]Hoja1!$A$1:$BE$648,43,FALSE)</f>
        <v>http://rerda.com/img/p/1/0/6/1/1061.jpg,http://rerda.com/img/p/1/0/6/2/1062.jpg</v>
      </c>
      <c r="N211" s="3">
        <f>VLOOKUP($A211,[1]Hoja1!$A$1:$BE$648,24,FALSE)</f>
        <v>8</v>
      </c>
      <c r="O211">
        <v>5</v>
      </c>
      <c r="P211">
        <v>5</v>
      </c>
      <c r="Q211">
        <v>5</v>
      </c>
      <c r="R211">
        <v>0.1</v>
      </c>
      <c r="S211" t="s">
        <v>1383</v>
      </c>
      <c r="T211" t="s">
        <v>596</v>
      </c>
      <c r="U211" t="s">
        <v>1197</v>
      </c>
      <c r="V211" t="s">
        <v>1344</v>
      </c>
      <c r="W211" t="s">
        <v>1384</v>
      </c>
      <c r="X211" t="s">
        <v>1251</v>
      </c>
      <c r="Y211" t="s">
        <v>1065</v>
      </c>
      <c r="Z211" t="s">
        <v>1039</v>
      </c>
      <c r="AA211" t="s">
        <v>1039</v>
      </c>
      <c r="AB211" t="s">
        <v>1039</v>
      </c>
      <c r="AC211" t="s">
        <v>1039</v>
      </c>
      <c r="AD211" t="s">
        <v>1039</v>
      </c>
      <c r="AE211" t="s">
        <v>1039</v>
      </c>
      <c r="AF211" t="s">
        <v>1039</v>
      </c>
      <c r="AG211" t="s">
        <v>1039</v>
      </c>
      <c r="AH211" t="s">
        <v>1039</v>
      </c>
      <c r="AI211" t="s">
        <v>1039</v>
      </c>
      <c r="AJ211" t="s">
        <v>1039</v>
      </c>
      <c r="AK211" t="s">
        <v>1039</v>
      </c>
      <c r="AL211" t="s">
        <v>1039</v>
      </c>
      <c r="AM211" t="s">
        <v>1039</v>
      </c>
      <c r="AN211" t="s">
        <v>1039</v>
      </c>
      <c r="AO211" t="s">
        <v>1039</v>
      </c>
      <c r="AP211" t="s">
        <v>1039</v>
      </c>
      <c r="AQ211" t="s">
        <v>1039</v>
      </c>
    </row>
    <row r="212" spans="1:43" x14ac:dyDescent="0.25">
      <c r="A212">
        <v>238</v>
      </c>
      <c r="B212">
        <f>VLOOKUP(A212,[1]Hoja1!$A$1:$BE$648,13,FALSE)</f>
        <v>7703117</v>
      </c>
      <c r="C212" t="s">
        <v>173</v>
      </c>
      <c r="F212" t="str">
        <f>VLOOKUP($A212,[1]Hoja1!$A$1:$BE$648,30,FALSE)</f>
        <v>Hombrera bordada con 2 (dos) rombos plateados y círculo en dorado. Placa de plástico revestida en gabardina azul noche.</v>
      </c>
      <c r="G212">
        <f>VLOOKUP($A212,[1]Hoja1!$A$1:$BE$648,31,FALSE)</f>
        <v>0</v>
      </c>
      <c r="I212" t="s">
        <v>596</v>
      </c>
      <c r="K212" s="3" t="str">
        <f>VLOOKUP($A212,[1]Hoja1!$A$1:$BE$648,32,FALSE)</f>
        <v>Policía,Mendoza,Oficial Inspector</v>
      </c>
      <c r="L212" s="3">
        <f>VLOOKUP($A212,[1]Hoja1!$A$1:$BE$648,56,FALSE)</f>
        <v>647.99</v>
      </c>
      <c r="M212" s="3" t="str">
        <f>VLOOKUP($A212,[1]Hoja1!$A$1:$BE$648,43,FALSE)</f>
        <v>http://rerda.com/img/p/1/0/5/4/1054.jpg,http://rerda.com/img/p/1/0/5/5/1055.jpg</v>
      </c>
      <c r="N212" s="3">
        <f>VLOOKUP($A212,[1]Hoja1!$A$1:$BE$648,24,FALSE)</f>
        <v>37</v>
      </c>
      <c r="O212">
        <v>5</v>
      </c>
      <c r="P212">
        <v>5</v>
      </c>
      <c r="Q212">
        <v>5</v>
      </c>
      <c r="R212">
        <v>0.1</v>
      </c>
      <c r="S212" t="s">
        <v>1385</v>
      </c>
      <c r="T212" t="s">
        <v>596</v>
      </c>
      <c r="U212" t="s">
        <v>1197</v>
      </c>
      <c r="V212" t="s">
        <v>1386</v>
      </c>
      <c r="W212" t="s">
        <v>1387</v>
      </c>
      <c r="X212" t="s">
        <v>1342</v>
      </c>
      <c r="Y212" t="s">
        <v>1341</v>
      </c>
      <c r="Z212" t="s">
        <v>1388</v>
      </c>
      <c r="AA212" t="s">
        <v>1039</v>
      </c>
      <c r="AB212" t="s">
        <v>1039</v>
      </c>
      <c r="AC212" t="s">
        <v>1039</v>
      </c>
      <c r="AD212" t="s">
        <v>1039</v>
      </c>
      <c r="AE212" t="s">
        <v>1039</v>
      </c>
      <c r="AF212" t="s">
        <v>1039</v>
      </c>
      <c r="AG212" t="s">
        <v>1039</v>
      </c>
      <c r="AH212" t="s">
        <v>1039</v>
      </c>
      <c r="AI212" t="s">
        <v>1039</v>
      </c>
      <c r="AJ212" t="s">
        <v>1039</v>
      </c>
      <c r="AK212" t="s">
        <v>1039</v>
      </c>
      <c r="AL212" t="s">
        <v>1039</v>
      </c>
      <c r="AM212" t="s">
        <v>1039</v>
      </c>
      <c r="AN212" t="s">
        <v>1039</v>
      </c>
      <c r="AO212" t="s">
        <v>1039</v>
      </c>
      <c r="AP212" t="s">
        <v>1039</v>
      </c>
      <c r="AQ212" t="s">
        <v>1039</v>
      </c>
    </row>
    <row r="213" spans="1:43" x14ac:dyDescent="0.25">
      <c r="A213">
        <v>240</v>
      </c>
      <c r="B213">
        <f>VLOOKUP(A213,[1]Hoja1!$A$1:$BE$648,13,FALSE)</f>
        <v>7703118</v>
      </c>
      <c r="C213" t="s">
        <v>175</v>
      </c>
      <c r="F213" t="str">
        <f>VLOOKUP($A213,[1]Hoja1!$A$1:$BE$648,30,FALSE)</f>
        <v>Hombrera bordada con 3 (tres) rombos plateados y un cículo dorado. Placa de plástico revestida en gabardina azul noche.</v>
      </c>
      <c r="G213">
        <f>VLOOKUP($A213,[1]Hoja1!$A$1:$BE$648,31,FALSE)</f>
        <v>0</v>
      </c>
      <c r="I213" t="s">
        <v>596</v>
      </c>
      <c r="K213" s="3" t="str">
        <f>VLOOKUP($A213,[1]Hoja1!$A$1:$BE$648,32,FALSE)</f>
        <v>Policía,Mendoza,Oficial Principal</v>
      </c>
      <c r="L213" s="3">
        <f>VLOOKUP($A213,[1]Hoja1!$A$1:$BE$648,56,FALSE)</f>
        <v>755.99</v>
      </c>
      <c r="M213" s="3" t="str">
        <f>VLOOKUP($A213,[1]Hoja1!$A$1:$BE$648,43,FALSE)</f>
        <v>http://rerda.com/img/p/1/0/5/9/1059.jpg,http://rerda.com/img/p/1/0/6/0/1060.jpg</v>
      </c>
      <c r="N213" s="3">
        <f>VLOOKUP($A213,[1]Hoja1!$A$1:$BE$648,24,FALSE)</f>
        <v>8</v>
      </c>
      <c r="O213">
        <v>5</v>
      </c>
      <c r="P213">
        <v>5</v>
      </c>
      <c r="Q213">
        <v>5</v>
      </c>
      <c r="R213">
        <v>0.1</v>
      </c>
      <c r="S213" t="s">
        <v>1090</v>
      </c>
      <c r="T213" t="s">
        <v>596</v>
      </c>
      <c r="U213" t="s">
        <v>1197</v>
      </c>
      <c r="V213" t="s">
        <v>1344</v>
      </c>
      <c r="W213" t="s">
        <v>1389</v>
      </c>
      <c r="X213" t="s">
        <v>1342</v>
      </c>
      <c r="Y213" t="s">
        <v>1390</v>
      </c>
      <c r="Z213">
        <v>0</v>
      </c>
      <c r="AA213" t="s">
        <v>1039</v>
      </c>
      <c r="AB213" t="s">
        <v>1039</v>
      </c>
      <c r="AC213" t="s">
        <v>1039</v>
      </c>
      <c r="AD213" t="s">
        <v>1039</v>
      </c>
      <c r="AE213" t="s">
        <v>1039</v>
      </c>
      <c r="AF213" t="s">
        <v>1039</v>
      </c>
      <c r="AG213" t="s">
        <v>1039</v>
      </c>
      <c r="AH213" t="s">
        <v>1039</v>
      </c>
      <c r="AI213" t="s">
        <v>1039</v>
      </c>
      <c r="AJ213" t="s">
        <v>1039</v>
      </c>
      <c r="AK213" t="s">
        <v>1039</v>
      </c>
      <c r="AL213" t="s">
        <v>1039</v>
      </c>
      <c r="AM213" t="s">
        <v>1039</v>
      </c>
      <c r="AN213" t="s">
        <v>1039</v>
      </c>
      <c r="AO213" t="s">
        <v>1039</v>
      </c>
      <c r="AP213" t="s">
        <v>1039</v>
      </c>
      <c r="AQ213" t="s">
        <v>1039</v>
      </c>
    </row>
    <row r="214" spans="1:43" x14ac:dyDescent="0.25">
      <c r="A214">
        <v>236</v>
      </c>
      <c r="B214">
        <f>VLOOKUP(A214,[1]Hoja1!$A$1:$BE$648,13,FALSE)</f>
        <v>7703116</v>
      </c>
      <c r="C214" t="s">
        <v>171</v>
      </c>
      <c r="F214" t="str">
        <f>VLOOKUP($A214,[1]Hoja1!$A$1:$BE$648,30,FALSE)</f>
        <v>Hombrera bordada con un rombo plateado. Jerarquía: Oficial Subayudante. Placa de plástico forrada en gabardina color azul noche.</v>
      </c>
      <c r="G214">
        <f>VLOOKUP($A214,[1]Hoja1!$A$1:$BE$648,31,FALSE)</f>
        <v>0</v>
      </c>
      <c r="I214" t="s">
        <v>596</v>
      </c>
      <c r="K214" s="3" t="str">
        <f>VLOOKUP($A214,[1]Hoja1!$A$1:$BE$648,32,FALSE)</f>
        <v>Policía,1 Rombo,Mendoza,Oficial Auxiliar,Oficial Subayudante</v>
      </c>
      <c r="L214" s="3">
        <f>VLOOKUP($A214,[1]Hoja1!$A$1:$BE$648,56,FALSE)</f>
        <v>539.99</v>
      </c>
      <c r="M214" s="3" t="str">
        <f>VLOOKUP($A214,[1]Hoja1!$A$1:$BE$648,43,FALSE)</f>
        <v>http://rerda.com/img/p/2/1/8/5/2185.jpg,http://rerda.com/img/p/2/1/8/6/2186.jpg</v>
      </c>
      <c r="N214" s="3">
        <f>VLOOKUP($A214,[1]Hoja1!$A$1:$BE$648,24,FALSE)</f>
        <v>22</v>
      </c>
      <c r="O214">
        <v>5</v>
      </c>
      <c r="P214">
        <v>5</v>
      </c>
      <c r="Q214">
        <v>5</v>
      </c>
      <c r="R214">
        <v>0.1</v>
      </c>
      <c r="S214" t="s">
        <v>1391</v>
      </c>
      <c r="T214" t="s">
        <v>1039</v>
      </c>
      <c r="U214" t="s">
        <v>1197</v>
      </c>
      <c r="V214" t="s">
        <v>1344</v>
      </c>
      <c r="W214" t="s">
        <v>1392</v>
      </c>
      <c r="X214" t="s">
        <v>1342</v>
      </c>
      <c r="Y214" t="s">
        <v>1341</v>
      </c>
      <c r="Z214" t="s">
        <v>1039</v>
      </c>
      <c r="AA214" t="s">
        <v>1039</v>
      </c>
      <c r="AB214" t="s">
        <v>1039</v>
      </c>
      <c r="AC214" t="s">
        <v>1039</v>
      </c>
      <c r="AD214" t="s">
        <v>1039</v>
      </c>
      <c r="AE214" t="s">
        <v>1039</v>
      </c>
      <c r="AF214" t="s">
        <v>1039</v>
      </c>
      <c r="AG214" t="s">
        <v>1039</v>
      </c>
      <c r="AH214" t="s">
        <v>1039</v>
      </c>
      <c r="AI214" t="s">
        <v>1039</v>
      </c>
      <c r="AJ214" t="s">
        <v>1039</v>
      </c>
      <c r="AK214" t="s">
        <v>1039</v>
      </c>
      <c r="AL214" t="s">
        <v>1039</v>
      </c>
      <c r="AM214" t="s">
        <v>1039</v>
      </c>
      <c r="AN214" t="s">
        <v>1039</v>
      </c>
      <c r="AO214" t="s">
        <v>1039</v>
      </c>
      <c r="AP214" t="s">
        <v>1039</v>
      </c>
      <c r="AQ214" t="s">
        <v>1039</v>
      </c>
    </row>
    <row r="215" spans="1:43" x14ac:dyDescent="0.25">
      <c r="A215">
        <v>239</v>
      </c>
      <c r="B215">
        <f>VLOOKUP(A215,[1]Hoja1!$A$1:$BE$648,13,FALSE)</f>
        <v>7703105</v>
      </c>
      <c r="C215" t="s">
        <v>174</v>
      </c>
      <c r="F215" t="str">
        <f>VLOOKUP($A215,[1]Hoja1!$A$1:$BE$648,30,FALSE)</f>
        <v>Hombrera bordada con hilo dorado. Un (1) rombo dorado con base negra y serreta.</v>
      </c>
      <c r="G215" t="str">
        <f>VLOOKUP($A215,[1]Hoja1!$A$1:$BE$648,31,FALSE)</f>
        <v>Confeccionada con estructura de plástico revestida en gabardina azul noche.</v>
      </c>
      <c r="I215" t="s">
        <v>596</v>
      </c>
      <c r="K215" s="3" t="str">
        <f>VLOOKUP($A215,[1]Hoja1!$A$1:$BE$648,32,FALSE)</f>
        <v>Policía,Mendoza,Serreta,Subcomisario</v>
      </c>
      <c r="L215" s="3">
        <f>VLOOKUP($A215,[1]Hoja1!$A$1:$BE$648,56,FALSE)</f>
        <v>755.99</v>
      </c>
      <c r="M215" s="3" t="str">
        <f>VLOOKUP($A215,[1]Hoja1!$A$1:$BE$648,43,FALSE)</f>
        <v>http://rerda.com/img/p/1/0/5/7/1057.jpg,http://rerda.com/img/p/1/0/5/8/1058.jpg</v>
      </c>
      <c r="N215" s="3">
        <f>VLOOKUP($A215,[1]Hoja1!$A$1:$BE$648,24,FALSE)</f>
        <v>13</v>
      </c>
      <c r="O215">
        <v>5</v>
      </c>
      <c r="P215">
        <v>5</v>
      </c>
      <c r="Q215">
        <v>5</v>
      </c>
      <c r="R215">
        <v>0.1</v>
      </c>
      <c r="S215" t="s">
        <v>1393</v>
      </c>
      <c r="T215" t="s">
        <v>596</v>
      </c>
      <c r="U215" t="s">
        <v>1197</v>
      </c>
      <c r="V215" t="s">
        <v>1344</v>
      </c>
      <c r="W215" t="s">
        <v>1394</v>
      </c>
      <c r="X215" t="s">
        <v>1375</v>
      </c>
      <c r="Y215" t="s">
        <v>1065</v>
      </c>
      <c r="Z215" t="s">
        <v>1039</v>
      </c>
      <c r="AA215" t="s">
        <v>1039</v>
      </c>
      <c r="AB215" t="s">
        <v>1039</v>
      </c>
      <c r="AC215" t="s">
        <v>1039</v>
      </c>
      <c r="AD215" t="s">
        <v>1039</v>
      </c>
      <c r="AE215" t="s">
        <v>1039</v>
      </c>
      <c r="AF215" t="s">
        <v>1039</v>
      </c>
      <c r="AG215" t="s">
        <v>1039</v>
      </c>
      <c r="AH215" t="s">
        <v>1039</v>
      </c>
      <c r="AI215" t="s">
        <v>1039</v>
      </c>
      <c r="AJ215" t="s">
        <v>1039</v>
      </c>
      <c r="AK215" t="s">
        <v>1039</v>
      </c>
      <c r="AL215" t="s">
        <v>1039</v>
      </c>
      <c r="AM215" t="s">
        <v>1039</v>
      </c>
      <c r="AN215" t="s">
        <v>1039</v>
      </c>
      <c r="AO215" t="s">
        <v>1039</v>
      </c>
      <c r="AP215" t="s">
        <v>1039</v>
      </c>
      <c r="AQ215" t="s">
        <v>1039</v>
      </c>
    </row>
    <row r="216" spans="1:43" x14ac:dyDescent="0.25">
      <c r="A216">
        <v>233</v>
      </c>
      <c r="B216">
        <f>VLOOKUP(A216,[1]Hoja1!$A$1:$BE$648,13,FALSE)</f>
        <v>7703110</v>
      </c>
      <c r="C216" t="s">
        <v>169</v>
      </c>
      <c r="F216" t="str">
        <f>VLOOKUP($A216,[1]Hoja1!$A$1:$BE$648,30,FALSE)</f>
        <v>Hombrera, también llamada Capona, Charretera o Paleta; con  círculo, estrella y una línea o bastón en amarillo; sobre un fondo azul noche oscuro.</v>
      </c>
      <c r="G216">
        <f>VLOOKUP($A216,[1]Hoja1!$A$1:$BE$648,31,FALSE)</f>
        <v>0</v>
      </c>
      <c r="I216" t="s">
        <v>596</v>
      </c>
      <c r="K216" s="3" t="str">
        <f>VLOOKUP($A216,[1]Hoja1!$A$1:$BE$648,32,FALSE)</f>
        <v>Policía,Mendoza,Oficial Auxiliar</v>
      </c>
      <c r="L216" s="3">
        <f>VLOOKUP($A216,[1]Hoja1!$A$1:$BE$648,56,FALSE)</f>
        <v>650</v>
      </c>
      <c r="M216" s="3" t="str">
        <f>VLOOKUP($A216,[1]Hoja1!$A$1:$BE$648,43,FALSE)</f>
        <v>http://rerda.com/img/p/1/0/4/4/1044.jpg</v>
      </c>
      <c r="N216" s="3">
        <f>VLOOKUP($A216,[1]Hoja1!$A$1:$BE$648,24,FALSE)</f>
        <v>52</v>
      </c>
      <c r="O216">
        <v>5</v>
      </c>
      <c r="P216">
        <v>5</v>
      </c>
      <c r="Q216">
        <v>5</v>
      </c>
      <c r="R216">
        <v>0.1</v>
      </c>
      <c r="S216" t="s">
        <v>1395</v>
      </c>
      <c r="T216" t="s">
        <v>1377</v>
      </c>
      <c r="U216" t="s">
        <v>1039</v>
      </c>
      <c r="V216" t="s">
        <v>1396</v>
      </c>
      <c r="W216" t="s">
        <v>1039</v>
      </c>
      <c r="X216" t="s">
        <v>1342</v>
      </c>
      <c r="Y216" t="s">
        <v>1341</v>
      </c>
      <c r="Z216" t="s">
        <v>1039</v>
      </c>
      <c r="AA216" t="s">
        <v>1039</v>
      </c>
      <c r="AB216" t="s">
        <v>1039</v>
      </c>
      <c r="AC216" t="s">
        <v>1039</v>
      </c>
      <c r="AD216" t="s">
        <v>1039</v>
      </c>
      <c r="AE216" t="s">
        <v>1039</v>
      </c>
      <c r="AF216" t="s">
        <v>1039</v>
      </c>
      <c r="AG216" t="s">
        <v>1039</v>
      </c>
      <c r="AH216" t="s">
        <v>1039</v>
      </c>
      <c r="AI216" t="s">
        <v>1039</v>
      </c>
      <c r="AJ216" t="s">
        <v>1039</v>
      </c>
      <c r="AK216" t="s">
        <v>1039</v>
      </c>
      <c r="AL216" t="s">
        <v>1039</v>
      </c>
      <c r="AM216" t="s">
        <v>1039</v>
      </c>
      <c r="AN216" t="s">
        <v>1039</v>
      </c>
      <c r="AO216" t="s">
        <v>1039</v>
      </c>
      <c r="AP216" t="s">
        <v>1039</v>
      </c>
      <c r="AQ216" t="s">
        <v>1039</v>
      </c>
    </row>
    <row r="217" spans="1:43" x14ac:dyDescent="0.25">
      <c r="A217">
        <v>638</v>
      </c>
      <c r="B217">
        <f>VLOOKUP(A217,[1]Hoja1!$A$1:$BE$648,13,FALSE)</f>
        <v>7703001</v>
      </c>
      <c r="C217" t="s">
        <v>369</v>
      </c>
      <c r="F217" t="str">
        <f>VLOOKUP($A217,[1]Hoja1!$A$1:$BE$648,30,FALSE)</f>
        <v>Hombrera, charretera, capona, paleta. Base de acrílico forrada en gabardina azul noche. Ideal para confeccionar con elementos metálicos.</v>
      </c>
      <c r="G217">
        <f>VLOOKUP($A217,[1]Hoja1!$A$1:$BE$648,31,FALSE)</f>
        <v>0</v>
      </c>
      <c r="I217" t="s">
        <v>596</v>
      </c>
      <c r="K217" s="3" t="str">
        <f>VLOOKUP($A217,[1]Hoja1!$A$1:$BE$648,32,FALSE)</f>
        <v>Hombrera,Charretera,Capona,Paleta</v>
      </c>
      <c r="L217" s="3">
        <f>VLOOKUP($A217,[1]Hoja1!$A$1:$BE$648,56,FALSE)</f>
        <v>432</v>
      </c>
      <c r="M217" s="3" t="str">
        <f>VLOOKUP($A217,[1]Hoja1!$A$1:$BE$648,43,FALSE)</f>
        <v>http://rerda.com/img/p/2/9/0/7/2907.jpg</v>
      </c>
      <c r="N217" s="3">
        <f>VLOOKUP($A217,[1]Hoja1!$A$1:$BE$648,24,FALSE)</f>
        <v>9</v>
      </c>
      <c r="O217">
        <v>5</v>
      </c>
      <c r="P217">
        <v>5</v>
      </c>
      <c r="Q217">
        <v>5</v>
      </c>
      <c r="R217">
        <v>0.1</v>
      </c>
      <c r="S217" t="s">
        <v>1039</v>
      </c>
      <c r="T217" t="s">
        <v>1039</v>
      </c>
      <c r="U217" t="s">
        <v>1039</v>
      </c>
      <c r="V217" t="s">
        <v>1151</v>
      </c>
      <c r="W217" t="s">
        <v>1397</v>
      </c>
      <c r="X217" t="s">
        <v>1039</v>
      </c>
      <c r="Y217" t="s">
        <v>1039</v>
      </c>
      <c r="Z217" t="s">
        <v>1039</v>
      </c>
      <c r="AA217" t="s">
        <v>1039</v>
      </c>
      <c r="AB217" t="s">
        <v>1039</v>
      </c>
      <c r="AC217" t="s">
        <v>1039</v>
      </c>
      <c r="AD217" t="s">
        <v>1039</v>
      </c>
      <c r="AE217" t="s">
        <v>1039</v>
      </c>
      <c r="AF217" t="s">
        <v>1039</v>
      </c>
      <c r="AG217" t="s">
        <v>1398</v>
      </c>
      <c r="AH217" t="s">
        <v>1039</v>
      </c>
      <c r="AI217" t="s">
        <v>1039</v>
      </c>
      <c r="AJ217" t="s">
        <v>1039</v>
      </c>
      <c r="AK217" t="s">
        <v>1039</v>
      </c>
      <c r="AL217" t="s">
        <v>1039</v>
      </c>
      <c r="AM217" t="s">
        <v>1039</v>
      </c>
      <c r="AN217" t="s">
        <v>1039</v>
      </c>
      <c r="AO217" t="s">
        <v>1039</v>
      </c>
      <c r="AP217" t="s">
        <v>1039</v>
      </c>
      <c r="AQ217" t="s">
        <v>1039</v>
      </c>
    </row>
    <row r="218" spans="1:43" x14ac:dyDescent="0.25">
      <c r="A218">
        <v>532</v>
      </c>
      <c r="B218">
        <f>VLOOKUP(A218,[1]Hoja1!$A$1:$BE$648,13,FALSE)</f>
        <v>8505209</v>
      </c>
      <c r="C218" t="s">
        <v>328</v>
      </c>
      <c r="F218" t="str">
        <f>VLOOKUP($A218,[1]Hoja1!$A$1:$BE$648,30,FALSE)</f>
        <v>Hombrera (también llamada charretera, capona o paleta) con un sol bordado con hilo dorado sobre base francia. Serreta bordada con hilo dorada en el extremo.</v>
      </c>
      <c r="G218">
        <f>VLOOKUP($A218,[1]Hoja1!$A$1:$BE$648,31,FALSE)</f>
        <v>0</v>
      </c>
      <c r="I218" t="s">
        <v>596</v>
      </c>
      <c r="K218" s="3" t="str">
        <f>VLOOKUP($A218,[1]Hoja1!$A$1:$BE$648,32,FALSE)</f>
        <v>Penitenciaría,Hombrera,Charretera,Capona,Paleta,Sub Alcaide</v>
      </c>
      <c r="L218" s="3">
        <f>VLOOKUP($A218,[1]Hoja1!$A$1:$BE$648,56,FALSE)</f>
        <v>216</v>
      </c>
      <c r="M218" s="3" t="str">
        <f>VLOOKUP($A218,[1]Hoja1!$A$1:$BE$648,43,FALSE)</f>
        <v>http://rerda.com/img/p/2/3/3/2/2332.jpg,http://rerda.com/img/p/2/3/3/1/2331.jpg</v>
      </c>
      <c r="N218" s="3">
        <f>VLOOKUP($A218,[1]Hoja1!$A$1:$BE$648,24,FALSE)</f>
        <v>6</v>
      </c>
      <c r="O218">
        <v>5</v>
      </c>
      <c r="P218">
        <v>5</v>
      </c>
      <c r="Q218">
        <v>5</v>
      </c>
      <c r="R218">
        <v>0.1</v>
      </c>
      <c r="S218" t="s">
        <v>1399</v>
      </c>
      <c r="T218" t="s">
        <v>1400</v>
      </c>
      <c r="U218" t="s">
        <v>557</v>
      </c>
      <c r="V218" t="s">
        <v>1401</v>
      </c>
      <c r="W218" t="s">
        <v>1402</v>
      </c>
      <c r="X218" t="s">
        <v>1403</v>
      </c>
      <c r="Y218" t="s">
        <v>1404</v>
      </c>
      <c r="Z218" t="s">
        <v>1039</v>
      </c>
      <c r="AA218" t="s">
        <v>1039</v>
      </c>
      <c r="AB218" t="s">
        <v>1039</v>
      </c>
      <c r="AC218" t="s">
        <v>1039</v>
      </c>
      <c r="AD218" t="s">
        <v>1039</v>
      </c>
      <c r="AE218" t="s">
        <v>1039</v>
      </c>
      <c r="AF218" t="s">
        <v>1039</v>
      </c>
      <c r="AG218" t="s">
        <v>1039</v>
      </c>
      <c r="AH218" t="s">
        <v>1039</v>
      </c>
      <c r="AI218" t="s">
        <v>1039</v>
      </c>
      <c r="AJ218" t="s">
        <v>1039</v>
      </c>
      <c r="AK218" t="s">
        <v>1039</v>
      </c>
      <c r="AL218" t="s">
        <v>1039</v>
      </c>
      <c r="AM218" t="s">
        <v>1039</v>
      </c>
      <c r="AN218" t="s">
        <v>1039</v>
      </c>
      <c r="AO218" t="s">
        <v>1039</v>
      </c>
      <c r="AP218" t="s">
        <v>1039</v>
      </c>
      <c r="AQ218" t="s">
        <v>1039</v>
      </c>
    </row>
    <row r="219" spans="1:43" x14ac:dyDescent="0.25">
      <c r="A219">
        <v>244</v>
      </c>
      <c r="B219">
        <f>VLOOKUP(A219,[1]Hoja1!$A$1:$BE$648,13,FALSE)</f>
        <v>7703607</v>
      </c>
      <c r="C219" t="s">
        <v>179</v>
      </c>
      <c r="F219" t="str">
        <f>VLOOKUP($A219,[1]Hoja1!$A$1:$BE$648,30,FALSE)</f>
        <v>Hombrera (también llamada Charretera, Capona o Paleta) en base acrílico y forrada en gabardina azul noche. Bordada en amarillo o con galón amarillo cocido.</v>
      </c>
      <c r="G219" t="str">
        <f>VLOOKUP($A219,[1]Hoja1!$A$1:$BE$648,31,FALSE)</f>
        <v>Cuenta con una placa de plástico revestida en gabardina color azul noche.</v>
      </c>
      <c r="I219" t="s">
        <v>596</v>
      </c>
      <c r="K219" s="3" t="str">
        <f>VLOOKUP($A219,[1]Hoja1!$A$1:$BE$648,32,FALSE)</f>
        <v>Policía,Mendoza,Suboficial Mayor,Hombrera,Charretera,Capona,Paleta</v>
      </c>
      <c r="L219" s="3">
        <f>VLOOKUP($A219,[1]Hoja1!$A$1:$BE$648,56,FALSE)</f>
        <v>540</v>
      </c>
      <c r="M219" s="3" t="str">
        <f>VLOOKUP($A219,[1]Hoja1!$A$1:$BE$648,43,FALSE)</f>
        <v>http://rerda.com/img/p/1/0/6/8/1068.jpg,http://rerda.com/img/p/1/0/6/7/1067.jpg</v>
      </c>
      <c r="N219" s="3">
        <f>VLOOKUP($A219,[1]Hoja1!$A$1:$BE$648,24,FALSE)</f>
        <v>0</v>
      </c>
      <c r="O219">
        <v>5</v>
      </c>
      <c r="P219">
        <v>5</v>
      </c>
      <c r="Q219">
        <v>5</v>
      </c>
      <c r="R219">
        <v>0.1</v>
      </c>
      <c r="S219" t="s">
        <v>1405</v>
      </c>
      <c r="T219" t="s">
        <v>1406</v>
      </c>
      <c r="U219" t="s">
        <v>1039</v>
      </c>
      <c r="V219" t="s">
        <v>1407</v>
      </c>
      <c r="W219" t="s">
        <v>1039</v>
      </c>
      <c r="X219" t="s">
        <v>1342</v>
      </c>
      <c r="Y219" t="s">
        <v>1341</v>
      </c>
      <c r="Z219" t="s">
        <v>1039</v>
      </c>
      <c r="AA219" t="s">
        <v>1039</v>
      </c>
      <c r="AB219" t="s">
        <v>1039</v>
      </c>
      <c r="AC219" t="s">
        <v>1039</v>
      </c>
      <c r="AD219" t="s">
        <v>1039</v>
      </c>
      <c r="AE219" t="s">
        <v>1039</v>
      </c>
      <c r="AF219" t="s">
        <v>1039</v>
      </c>
      <c r="AG219" t="s">
        <v>1039</v>
      </c>
      <c r="AH219" t="s">
        <v>1039</v>
      </c>
      <c r="AI219" t="s">
        <v>1039</v>
      </c>
      <c r="AJ219" t="s">
        <v>1039</v>
      </c>
      <c r="AK219" t="s">
        <v>1039</v>
      </c>
      <c r="AL219" t="s">
        <v>1039</v>
      </c>
      <c r="AM219" t="s">
        <v>1039</v>
      </c>
      <c r="AN219" t="s">
        <v>1039</v>
      </c>
      <c r="AO219" t="s">
        <v>1039</v>
      </c>
      <c r="AP219" t="s">
        <v>1039</v>
      </c>
      <c r="AQ219" t="s">
        <v>1039</v>
      </c>
    </row>
    <row r="220" spans="1:43" x14ac:dyDescent="0.25">
      <c r="A220">
        <v>530</v>
      </c>
      <c r="B220">
        <f>VLOOKUP(A220,[1]Hoja1!$A$1:$BE$648,13,FALSE)</f>
        <v>7703050</v>
      </c>
      <c r="C220" t="s">
        <v>326</v>
      </c>
      <c r="F220" t="str">
        <f>VLOOKUP($A220,[1]Hoja1!$A$1:$BE$648,30,FALSE)</f>
        <v>Hombrera (también llamada Capona, Charretera o Paleta) bordada con un sol plateado sobre base celeste."</v>
      </c>
      <c r="G220">
        <f>VLOOKUP($A220,[1]Hoja1!$A$1:$BE$648,31,FALSE)</f>
        <v>0</v>
      </c>
      <c r="I220" t="s">
        <v>596</v>
      </c>
      <c r="K220" s="3" t="str">
        <f>VLOOKUP($A220,[1]Hoja1!$A$1:$BE$648,32,FALSE)</f>
        <v>Hombrera,Charretera,Capona,Paleta,1 Sol,Subadjutor,Sub Adjutor</v>
      </c>
      <c r="L220" s="3">
        <f>VLOOKUP($A220,[1]Hoja1!$A$1:$BE$648,56,FALSE)</f>
        <v>702</v>
      </c>
      <c r="M220" s="3" t="str">
        <f>VLOOKUP($A220,[1]Hoja1!$A$1:$BE$648,43,FALSE)</f>
        <v>http://rerda.com/img/p/2/3/2/8/2328.jpg</v>
      </c>
      <c r="N220" s="3">
        <f>VLOOKUP($A220,[1]Hoja1!$A$1:$BE$648,24,FALSE)</f>
        <v>0</v>
      </c>
      <c r="O220">
        <v>5</v>
      </c>
      <c r="P220">
        <v>5</v>
      </c>
      <c r="Q220">
        <v>5</v>
      </c>
      <c r="R220">
        <v>0.1</v>
      </c>
      <c r="S220" t="s">
        <v>1408</v>
      </c>
      <c r="T220" t="s">
        <v>1347</v>
      </c>
      <c r="U220" t="s">
        <v>557</v>
      </c>
      <c r="V220" t="s">
        <v>1348</v>
      </c>
      <c r="W220" t="s">
        <v>1409</v>
      </c>
      <c r="X220" t="s">
        <v>1350</v>
      </c>
      <c r="Y220" t="s">
        <v>1351</v>
      </c>
      <c r="Z220" t="s">
        <v>1039</v>
      </c>
      <c r="AA220" t="s">
        <v>1039</v>
      </c>
      <c r="AB220" t="s">
        <v>1039</v>
      </c>
      <c r="AC220" t="s">
        <v>1039</v>
      </c>
      <c r="AD220" t="s">
        <v>1039</v>
      </c>
      <c r="AE220" t="s">
        <v>1039</v>
      </c>
      <c r="AF220" t="s">
        <v>1039</v>
      </c>
      <c r="AG220" t="s">
        <v>1039</v>
      </c>
      <c r="AH220" t="s">
        <v>1039</v>
      </c>
      <c r="AI220" t="s">
        <v>1039</v>
      </c>
      <c r="AJ220" t="s">
        <v>1039</v>
      </c>
      <c r="AK220" t="s">
        <v>1039</v>
      </c>
      <c r="AL220" t="s">
        <v>1039</v>
      </c>
      <c r="AM220" t="s">
        <v>1039</v>
      </c>
      <c r="AN220" t="s">
        <v>1039</v>
      </c>
      <c r="AO220" t="s">
        <v>1039</v>
      </c>
      <c r="AP220" t="s">
        <v>1039</v>
      </c>
      <c r="AQ220" t="s">
        <v>1039</v>
      </c>
    </row>
    <row r="221" spans="1:43" x14ac:dyDescent="0.25">
      <c r="A221">
        <v>573</v>
      </c>
      <c r="B221">
        <f>VLOOKUP(A221,[1]Hoja1!$A$1:$BE$648,13,FALSE)</f>
        <v>7703601</v>
      </c>
      <c r="C221" t="s">
        <v>346</v>
      </c>
      <c r="F221" t="str">
        <f>VLOOKUP($A221,[1]Hoja1!$A$1:$BE$648,30,FALSE)</f>
        <v xml:space="preserve">Hombrera, charretera, paleta o capona Policial para Cabo. Placa de plástico forrada en gabardina azul noche. Emblema amarillo y cocido; tipo galón. </v>
      </c>
      <c r="G221">
        <f>VLOOKUP($A221,[1]Hoja1!$A$1:$BE$648,31,FALSE)</f>
        <v>0</v>
      </c>
      <c r="I221" t="s">
        <v>596</v>
      </c>
      <c r="K221" s="3" t="str">
        <f>VLOOKUP($A221,[1]Hoja1!$A$1:$BE$648,32,FALSE)</f>
        <v>Hombrera,Charretera,Capona,Paleta,Cabo</v>
      </c>
      <c r="L221" s="3">
        <f>VLOOKUP($A221,[1]Hoja1!$A$1:$BE$648,56,FALSE)</f>
        <v>540</v>
      </c>
      <c r="M221" s="3" t="str">
        <f>VLOOKUP($A221,[1]Hoja1!$A$1:$BE$648,43,FALSE)</f>
        <v>http://rerda.com/img/p/2/5/6/5/2565.jpg</v>
      </c>
      <c r="N221" s="3">
        <f>VLOOKUP($A221,[1]Hoja1!$A$1:$BE$648,24,FALSE)</f>
        <v>22</v>
      </c>
      <c r="O221">
        <v>5</v>
      </c>
      <c r="P221">
        <v>5</v>
      </c>
      <c r="Q221">
        <v>5</v>
      </c>
      <c r="R221">
        <v>0.1</v>
      </c>
      <c r="S221" t="s">
        <v>1410</v>
      </c>
      <c r="T221" t="s">
        <v>1411</v>
      </c>
      <c r="U221" t="s">
        <v>1039</v>
      </c>
      <c r="V221" t="s">
        <v>1151</v>
      </c>
      <c r="W221" t="s">
        <v>1039</v>
      </c>
      <c r="X221" t="s">
        <v>1341</v>
      </c>
      <c r="Y221" t="s">
        <v>1342</v>
      </c>
      <c r="Z221" t="s">
        <v>1039</v>
      </c>
      <c r="AA221" t="s">
        <v>1039</v>
      </c>
      <c r="AB221" t="s">
        <v>1039</v>
      </c>
      <c r="AC221" t="s">
        <v>1039</v>
      </c>
      <c r="AD221" t="s">
        <v>1039</v>
      </c>
      <c r="AE221" t="s">
        <v>1039</v>
      </c>
      <c r="AF221" t="s">
        <v>1039</v>
      </c>
      <c r="AG221" t="s">
        <v>1039</v>
      </c>
      <c r="AH221" t="s">
        <v>1039</v>
      </c>
      <c r="AI221" t="s">
        <v>1039</v>
      </c>
      <c r="AJ221" t="s">
        <v>1039</v>
      </c>
      <c r="AK221" t="s">
        <v>1039</v>
      </c>
      <c r="AL221" t="s">
        <v>1039</v>
      </c>
      <c r="AM221" t="s">
        <v>1039</v>
      </c>
      <c r="AN221" t="s">
        <v>1039</v>
      </c>
      <c r="AO221" t="s">
        <v>1039</v>
      </c>
      <c r="AP221" t="s">
        <v>1039</v>
      </c>
      <c r="AQ221" t="s">
        <v>1039</v>
      </c>
    </row>
    <row r="222" spans="1:43" x14ac:dyDescent="0.25">
      <c r="A222">
        <v>587</v>
      </c>
      <c r="B222">
        <f>VLOOKUP(A222,[1]Hoja1!$A$1:$BE$648,13,FALSE)</f>
        <v>7700200</v>
      </c>
      <c r="C222" t="s">
        <v>355</v>
      </c>
      <c r="F222" t="str">
        <f>VLOOKUP($A222,[1]Hoja1!$A$1:$BE$648,30,FALSE)</f>
        <v>Jerarquía de gabardina azul noche y con galón de color amarillo. Viene en par, para usar cosida o con abrojo en las camisas para el uniforme de salida.</v>
      </c>
      <c r="G222">
        <f>VLOOKUP($A222,[1]Hoja1!$A$1:$BE$648,31,FALSE)</f>
        <v>0</v>
      </c>
      <c r="I222" t="s">
        <v>597</v>
      </c>
      <c r="K222" s="3" t="str">
        <f>VLOOKUP($A222,[1]Hoja1!$A$1:$BE$648,32,FALSE)</f>
        <v>Insignia,Jerarquía,Cabo</v>
      </c>
      <c r="L222" s="3">
        <f>VLOOKUP($A222,[1]Hoja1!$A$1:$BE$648,56,FALSE)</f>
        <v>378</v>
      </c>
      <c r="M222" s="3" t="str">
        <f>VLOOKUP($A222,[1]Hoja1!$A$1:$BE$648,43,FALSE)</f>
        <v>http://rerda.com/img/p/2/6/7/7/2677.jpg</v>
      </c>
      <c r="N222" s="3">
        <f>VLOOKUP($A222,[1]Hoja1!$A$1:$BE$648,24,FALSE)</f>
        <v>2</v>
      </c>
      <c r="O222">
        <v>5</v>
      </c>
      <c r="P222">
        <v>5</v>
      </c>
      <c r="Q222">
        <v>5</v>
      </c>
      <c r="R222">
        <v>0.1</v>
      </c>
      <c r="S222" t="s">
        <v>1410</v>
      </c>
      <c r="T222" t="s">
        <v>1039</v>
      </c>
      <c r="U222" t="s">
        <v>1039</v>
      </c>
      <c r="V222" t="s">
        <v>1151</v>
      </c>
      <c r="W222" t="s">
        <v>1412</v>
      </c>
      <c r="X222" t="s">
        <v>1039</v>
      </c>
      <c r="Y222" t="s">
        <v>1039</v>
      </c>
      <c r="Z222" t="s">
        <v>1039</v>
      </c>
      <c r="AA222" t="s">
        <v>1039</v>
      </c>
      <c r="AB222" t="s">
        <v>1039</v>
      </c>
      <c r="AC222" t="s">
        <v>1039</v>
      </c>
      <c r="AD222" t="s">
        <v>1039</v>
      </c>
      <c r="AE222" t="s">
        <v>1039</v>
      </c>
      <c r="AF222" t="s">
        <v>1039</v>
      </c>
      <c r="AG222" t="s">
        <v>1039</v>
      </c>
      <c r="AH222" t="s">
        <v>1039</v>
      </c>
      <c r="AI222" t="s">
        <v>1039</v>
      </c>
      <c r="AJ222" t="s">
        <v>1039</v>
      </c>
      <c r="AK222" t="s">
        <v>1039</v>
      </c>
      <c r="AL222" t="s">
        <v>1039</v>
      </c>
      <c r="AM222" t="s">
        <v>1039</v>
      </c>
      <c r="AN222" t="s">
        <v>1039</v>
      </c>
      <c r="AO222" t="s">
        <v>1039</v>
      </c>
      <c r="AP222" t="s">
        <v>1039</v>
      </c>
      <c r="AQ222" t="s">
        <v>1039</v>
      </c>
    </row>
    <row r="223" spans="1:43" x14ac:dyDescent="0.25">
      <c r="A223">
        <v>207</v>
      </c>
      <c r="B223">
        <f>VLOOKUP(A223,[1]Hoja1!$A$1:$BE$648,13,FALSE)</f>
        <v>8505160</v>
      </c>
      <c r="C223" t="s">
        <v>149</v>
      </c>
      <c r="F223" t="str">
        <f>VLOOKUP($A223,[1]Hoja1!$A$1:$BE$648,30,FALSE)</f>
        <v xml:space="preserve">Insignia pectoral de 1 (un) Rombo Chico. Jerarquía: Oficial Ayudante. </v>
      </c>
      <c r="G223">
        <f>VLOOKUP($A223,[1]Hoja1!$A$1:$BE$648,31,FALSE)</f>
        <v>0</v>
      </c>
      <c r="I223" t="s">
        <v>597</v>
      </c>
      <c r="K223" s="3" t="str">
        <f>VLOOKUP($A223,[1]Hoja1!$A$1:$BE$648,32,FALSE)</f>
        <v>Policía,1 Rombo,Mendoza,Oficial Ayudante</v>
      </c>
      <c r="L223" s="3">
        <f>VLOOKUP($A223,[1]Hoja1!$A$1:$BE$648,56,FALSE)</f>
        <v>216</v>
      </c>
      <c r="M223" s="3" t="str">
        <f>VLOOKUP($A223,[1]Hoja1!$A$1:$BE$648,43,FALSE)</f>
        <v>http://rerda.com/img/p/9/9/5/995.jpg</v>
      </c>
      <c r="N223" s="3">
        <f>VLOOKUP($A223,[1]Hoja1!$A$1:$BE$648,24,FALSE)</f>
        <v>133</v>
      </c>
      <c r="O223">
        <v>5</v>
      </c>
      <c r="P223">
        <v>5</v>
      </c>
      <c r="Q223">
        <v>5</v>
      </c>
      <c r="R223">
        <v>0.1</v>
      </c>
      <c r="S223" t="s">
        <v>1378</v>
      </c>
      <c r="T223" t="s">
        <v>1039</v>
      </c>
      <c r="U223" t="s">
        <v>1197</v>
      </c>
      <c r="V223" t="s">
        <v>1413</v>
      </c>
      <c r="W223" t="s">
        <v>618</v>
      </c>
      <c r="X223" t="s">
        <v>1414</v>
      </c>
      <c r="Y223" t="s">
        <v>1178</v>
      </c>
      <c r="Z223" t="s">
        <v>1060</v>
      </c>
      <c r="AA223" t="s">
        <v>1039</v>
      </c>
      <c r="AB223" t="s">
        <v>1039</v>
      </c>
      <c r="AC223" t="s">
        <v>1039</v>
      </c>
      <c r="AD223" t="s">
        <v>1039</v>
      </c>
      <c r="AE223" t="s">
        <v>1039</v>
      </c>
      <c r="AF223" t="s">
        <v>1039</v>
      </c>
      <c r="AG223" t="s">
        <v>1039</v>
      </c>
      <c r="AH223" t="s">
        <v>1039</v>
      </c>
      <c r="AI223" t="s">
        <v>1039</v>
      </c>
      <c r="AJ223" t="s">
        <v>1039</v>
      </c>
      <c r="AK223" t="s">
        <v>1039</v>
      </c>
      <c r="AL223" t="s">
        <v>1039</v>
      </c>
      <c r="AM223" t="s">
        <v>1039</v>
      </c>
      <c r="AN223" t="s">
        <v>1039</v>
      </c>
      <c r="AO223" t="s">
        <v>1039</v>
      </c>
      <c r="AP223" t="s">
        <v>1039</v>
      </c>
      <c r="AQ223" t="s">
        <v>1039</v>
      </c>
    </row>
    <row r="224" spans="1:43" x14ac:dyDescent="0.25">
      <c r="A224">
        <v>208</v>
      </c>
      <c r="B224">
        <f>VLOOKUP(A224,[1]Hoja1!$A$1:$BE$648,13,FALSE)</f>
        <v>8505233</v>
      </c>
      <c r="C224" t="s">
        <v>150</v>
      </c>
      <c r="F224" t="str">
        <f>VLOOKUP($A224,[1]Hoja1!$A$1:$BE$648,30,FALSE)</f>
        <v xml:space="preserve">Insignia pectoral con dos (2) rombos bordados chicos. Jerarquía: Oficial Sub Inspector. Fondo azul imperial. Un rombo dorado y el otro plateado. </v>
      </c>
      <c r="G224">
        <f>VLOOKUP($A224,[1]Hoja1!$A$1:$BE$648,31,FALSE)</f>
        <v>0</v>
      </c>
      <c r="I224" t="s">
        <v>556</v>
      </c>
      <c r="K224" s="3" t="str">
        <f>VLOOKUP($A224,[1]Hoja1!$A$1:$BE$648,32,FALSE)</f>
        <v>Policía,Mendoza,2 Rombos,Oficial Sub Inspector,Sub Inspector</v>
      </c>
      <c r="L224" s="3">
        <f>VLOOKUP($A224,[1]Hoja1!$A$1:$BE$648,56,FALSE)</f>
        <v>216</v>
      </c>
      <c r="M224" s="3" t="str">
        <f>VLOOKUP($A224,[1]Hoja1!$A$1:$BE$648,43,FALSE)</f>
        <v>http://rerda.com/img/p/9/9/7/997.jpg</v>
      </c>
      <c r="N224" s="3">
        <f>VLOOKUP($A224,[1]Hoja1!$A$1:$BE$648,24,FALSE)</f>
        <v>23</v>
      </c>
      <c r="O224">
        <v>5</v>
      </c>
      <c r="P224">
        <v>5</v>
      </c>
      <c r="Q224">
        <v>5</v>
      </c>
      <c r="R224">
        <v>0.1</v>
      </c>
      <c r="S224" t="s">
        <v>1415</v>
      </c>
      <c r="T224" t="s">
        <v>1416</v>
      </c>
      <c r="U224" t="s">
        <v>1039</v>
      </c>
      <c r="V224" t="s">
        <v>1417</v>
      </c>
      <c r="W224" t="s">
        <v>618</v>
      </c>
      <c r="X224" t="s">
        <v>1155</v>
      </c>
      <c r="Y224" t="s">
        <v>1418</v>
      </c>
      <c r="Z224" t="s">
        <v>1060</v>
      </c>
      <c r="AA224" t="s">
        <v>1039</v>
      </c>
      <c r="AB224" t="s">
        <v>1039</v>
      </c>
      <c r="AC224" t="s">
        <v>1039</v>
      </c>
      <c r="AD224" t="s">
        <v>1039</v>
      </c>
      <c r="AE224" t="s">
        <v>1039</v>
      </c>
      <c r="AF224" t="s">
        <v>1039</v>
      </c>
      <c r="AG224" t="s">
        <v>1039</v>
      </c>
      <c r="AH224" t="s">
        <v>1039</v>
      </c>
      <c r="AI224" t="s">
        <v>1039</v>
      </c>
      <c r="AJ224" t="s">
        <v>1039</v>
      </c>
      <c r="AK224" t="s">
        <v>1039</v>
      </c>
      <c r="AL224" t="s">
        <v>1039</v>
      </c>
      <c r="AM224" t="s">
        <v>1039</v>
      </c>
      <c r="AN224" t="s">
        <v>1039</v>
      </c>
      <c r="AO224" t="s">
        <v>1039</v>
      </c>
      <c r="AP224" t="s">
        <v>1039</v>
      </c>
      <c r="AQ224" t="s">
        <v>1039</v>
      </c>
    </row>
    <row r="225" spans="1:43" x14ac:dyDescent="0.25">
      <c r="A225">
        <v>209</v>
      </c>
      <c r="B225">
        <f>VLOOKUP(A225,[1]Hoja1!$A$1:$BE$648,13,FALSE)</f>
        <v>8505159</v>
      </c>
      <c r="C225" t="s">
        <v>151</v>
      </c>
      <c r="F225" t="str">
        <f>VLOOKUP($A225,[1]Hoja1!$A$1:$BE$648,30,FALSE)</f>
        <v xml:space="preserve">Insignia pectoral 1 Rombo. Jerarquía: Oficial Subayudante. </v>
      </c>
      <c r="G225">
        <f>VLOOKUP($A225,[1]Hoja1!$A$1:$BE$648,31,FALSE)</f>
        <v>0</v>
      </c>
      <c r="I225" t="s">
        <v>597</v>
      </c>
      <c r="K225" s="3" t="str">
        <f>VLOOKUP($A225,[1]Hoja1!$A$1:$BE$648,32,FALSE)</f>
        <v>Policía,1 Rombo,Mendoza,Oficial Subayudante</v>
      </c>
      <c r="L225" s="3">
        <f>VLOOKUP($A225,[1]Hoja1!$A$1:$BE$648,56,FALSE)</f>
        <v>216</v>
      </c>
      <c r="M225" s="3" t="str">
        <f>VLOOKUP($A225,[1]Hoja1!$A$1:$BE$648,43,FALSE)</f>
        <v>http://rerda.com/img/p/9/9/8/998.jpg</v>
      </c>
      <c r="N225" s="3">
        <f>VLOOKUP($A225,[1]Hoja1!$A$1:$BE$648,24,FALSE)</f>
        <v>320</v>
      </c>
      <c r="O225">
        <v>5</v>
      </c>
      <c r="P225">
        <v>5</v>
      </c>
      <c r="Q225">
        <v>5</v>
      </c>
      <c r="R225">
        <v>0.1</v>
      </c>
      <c r="S225" t="s">
        <v>1391</v>
      </c>
      <c r="T225" t="s">
        <v>1039</v>
      </c>
      <c r="U225" t="s">
        <v>1197</v>
      </c>
      <c r="V225" t="s">
        <v>1419</v>
      </c>
      <c r="W225" t="s">
        <v>618</v>
      </c>
      <c r="X225" t="s">
        <v>1414</v>
      </c>
      <c r="Y225" t="s">
        <v>1059</v>
      </c>
      <c r="Z225" t="s">
        <v>1060</v>
      </c>
      <c r="AA225" t="s">
        <v>1039</v>
      </c>
      <c r="AB225" t="s">
        <v>1039</v>
      </c>
      <c r="AC225" t="s">
        <v>1039</v>
      </c>
      <c r="AD225" t="s">
        <v>1039</v>
      </c>
      <c r="AE225" t="s">
        <v>1039</v>
      </c>
      <c r="AF225" t="s">
        <v>1039</v>
      </c>
      <c r="AG225" t="s">
        <v>1039</v>
      </c>
      <c r="AH225" t="s">
        <v>1039</v>
      </c>
      <c r="AI225" t="s">
        <v>1039</v>
      </c>
      <c r="AJ225" t="s">
        <v>1039</v>
      </c>
      <c r="AK225" t="s">
        <v>1039</v>
      </c>
      <c r="AL225" t="s">
        <v>1039</v>
      </c>
      <c r="AM225" t="s">
        <v>1039</v>
      </c>
      <c r="AN225" t="s">
        <v>1039</v>
      </c>
      <c r="AO225" t="s">
        <v>1039</v>
      </c>
      <c r="AP225" t="s">
        <v>1039</v>
      </c>
      <c r="AQ225" t="s">
        <v>1039</v>
      </c>
    </row>
    <row r="226" spans="1:43" x14ac:dyDescent="0.25">
      <c r="A226">
        <v>199</v>
      </c>
      <c r="B226">
        <f>VLOOKUP(A226,[1]Hoja1!$A$1:$BE$648,13,FALSE)</f>
        <v>8505705</v>
      </c>
      <c r="C226" t="s">
        <v>143</v>
      </c>
      <c r="F226" t="str">
        <f>VLOOKUP($A226,[1]Hoja1!$A$1:$BE$648,30,FALSE)</f>
        <v>Insignia pectoral Bordado para Sargento Ayudante de la Policía Rural de Mendoza.</v>
      </c>
      <c r="G226">
        <f>VLOOKUP($A226,[1]Hoja1!$A$1:$BE$648,31,FALSE)</f>
        <v>0</v>
      </c>
      <c r="I226" t="s">
        <v>597</v>
      </c>
      <c r="K226" s="3" t="str">
        <f>VLOOKUP($A226,[1]Hoja1!$A$1:$BE$648,32,FALSE)</f>
        <v>Rural,Policía Rural,Sargento Ayudante</v>
      </c>
      <c r="L226" s="3">
        <f>VLOOKUP($A226,[1]Hoja1!$A$1:$BE$648,56,FALSE)</f>
        <v>215.74</v>
      </c>
      <c r="M226" s="3" t="str">
        <f>VLOOKUP($A226,[1]Hoja1!$A$1:$BE$648,43,FALSE)</f>
        <v>http://rerda.com/img/p/9/8/7/987.jpg</v>
      </c>
      <c r="N226" s="3">
        <f>VLOOKUP($A226,[1]Hoja1!$A$1:$BE$648,24,FALSE)</f>
        <v>0</v>
      </c>
      <c r="O226">
        <v>5</v>
      </c>
      <c r="P226">
        <v>5</v>
      </c>
      <c r="Q226">
        <v>5</v>
      </c>
      <c r="R226">
        <v>0.1</v>
      </c>
      <c r="S226" t="s">
        <v>1360</v>
      </c>
      <c r="T226" t="s">
        <v>1039</v>
      </c>
      <c r="U226" t="s">
        <v>1420</v>
      </c>
      <c r="V226" t="s">
        <v>1040</v>
      </c>
      <c r="W226" t="s">
        <v>618</v>
      </c>
      <c r="X226" t="s">
        <v>1421</v>
      </c>
      <c r="Y226" t="s">
        <v>1240</v>
      </c>
      <c r="Z226" t="s">
        <v>1060</v>
      </c>
      <c r="AA226" t="s">
        <v>1039</v>
      </c>
      <c r="AB226" t="s">
        <v>1039</v>
      </c>
      <c r="AC226" t="s">
        <v>1039</v>
      </c>
      <c r="AD226" t="s">
        <v>1039</v>
      </c>
      <c r="AE226" t="s">
        <v>1039</v>
      </c>
      <c r="AF226" t="s">
        <v>1039</v>
      </c>
      <c r="AG226" t="s">
        <v>1039</v>
      </c>
      <c r="AH226" t="s">
        <v>1039</v>
      </c>
      <c r="AI226" t="s">
        <v>1039</v>
      </c>
      <c r="AJ226" t="s">
        <v>1039</v>
      </c>
      <c r="AK226" t="s">
        <v>1039</v>
      </c>
      <c r="AL226" t="s">
        <v>1039</v>
      </c>
      <c r="AM226" t="s">
        <v>1039</v>
      </c>
      <c r="AN226" t="s">
        <v>1039</v>
      </c>
      <c r="AO226" t="s">
        <v>1039</v>
      </c>
      <c r="AP226" t="s">
        <v>1039</v>
      </c>
      <c r="AQ226" t="s">
        <v>1039</v>
      </c>
    </row>
    <row r="227" spans="1:43" x14ac:dyDescent="0.25">
      <c r="A227">
        <v>827</v>
      </c>
      <c r="B227">
        <f>VLOOKUP(A227,[1]Hoja1!$A$1:$BE$648,13,FALSE)</f>
        <v>8505205</v>
      </c>
      <c r="C227" t="s">
        <v>397</v>
      </c>
      <c r="F227" t="str">
        <f>VLOOKUP($A227,[1]Hoja1!$A$1:$BE$648,30,FALSE)</f>
        <v>Insignias pectorales para los oficiales penitenciarios.  Oficial Subadjutor : un sol blanco base celeste.</v>
      </c>
      <c r="G227">
        <f>VLOOKUP($A227,[1]Hoja1!$A$1:$BE$648,31,FALSE)</f>
        <v>0</v>
      </c>
      <c r="I227" t="s">
        <v>597</v>
      </c>
      <c r="K227" s="3" t="str">
        <f>VLOOKUP($A227,[1]Hoja1!$A$1:$BE$648,32,FALSE)</f>
        <v>Penitenciaría,Oficial,Subadjutor</v>
      </c>
      <c r="L227" s="3">
        <f>VLOOKUP($A227,[1]Hoja1!$A$1:$BE$648,56,FALSE)</f>
        <v>270</v>
      </c>
      <c r="M227" s="3" t="str">
        <f>VLOOKUP($A227,[1]Hoja1!$A$1:$BE$648,43,FALSE)</f>
        <v>http://rerda.com/img/p/4/0/0/7/4007.jpg</v>
      </c>
      <c r="N227" s="3">
        <f>VLOOKUP($A227,[1]Hoja1!$A$1:$BE$648,24,FALSE)</f>
        <v>30</v>
      </c>
      <c r="O227">
        <v>5</v>
      </c>
      <c r="P227">
        <v>5</v>
      </c>
      <c r="Q227">
        <v>5</v>
      </c>
      <c r="R227">
        <v>0.1</v>
      </c>
      <c r="S227" t="s">
        <v>1422</v>
      </c>
      <c r="T227" t="s">
        <v>1039</v>
      </c>
      <c r="U227" t="s">
        <v>557</v>
      </c>
      <c r="V227" t="s">
        <v>1039</v>
      </c>
      <c r="W227" t="s">
        <v>1040</v>
      </c>
      <c r="X227" t="s">
        <v>1041</v>
      </c>
      <c r="Y227" t="s">
        <v>1042</v>
      </c>
      <c r="Z227" t="s">
        <v>1039</v>
      </c>
      <c r="AA227" t="s">
        <v>1039</v>
      </c>
      <c r="AB227" t="s">
        <v>1039</v>
      </c>
      <c r="AC227" t="s">
        <v>1039</v>
      </c>
      <c r="AD227" t="s">
        <v>1039</v>
      </c>
      <c r="AE227" t="s">
        <v>1039</v>
      </c>
      <c r="AF227" t="s">
        <v>1039</v>
      </c>
      <c r="AG227" t="s">
        <v>1039</v>
      </c>
      <c r="AH227" t="s">
        <v>1039</v>
      </c>
      <c r="AI227" t="s">
        <v>1039</v>
      </c>
      <c r="AJ227" t="s">
        <v>1039</v>
      </c>
      <c r="AK227" t="s">
        <v>1039</v>
      </c>
      <c r="AL227" t="s">
        <v>1039</v>
      </c>
      <c r="AM227" t="s">
        <v>1039</v>
      </c>
      <c r="AN227" t="s">
        <v>1039</v>
      </c>
      <c r="AO227" t="s">
        <v>1039</v>
      </c>
      <c r="AP227" t="s">
        <v>1039</v>
      </c>
      <c r="AQ227" t="s">
        <v>1039</v>
      </c>
    </row>
    <row r="228" spans="1:43" x14ac:dyDescent="0.25">
      <c r="A228">
        <v>468</v>
      </c>
      <c r="B228">
        <f>VLOOKUP(A228,[1]Hoja1!$A$1:$BE$648,13,FALSE)</f>
        <v>8505209</v>
      </c>
      <c r="C228" t="s">
        <v>296</v>
      </c>
      <c r="F228" t="str">
        <f>VLOOKUP($A228,[1]Hoja1!$A$1:$BE$648,30,FALSE)</f>
        <v>Insignias pectorales para los oficiales penitenciarios.  Oficial Subalcaide : un sol dorado fondo azul con serreta dorada superior.</v>
      </c>
      <c r="G228">
        <f>VLOOKUP($A228,[1]Hoja1!$A$1:$BE$648,31,FALSE)</f>
        <v>0</v>
      </c>
      <c r="I228" t="s">
        <v>597</v>
      </c>
      <c r="K228" s="3" t="str">
        <f>VLOOKUP($A228,[1]Hoja1!$A$1:$BE$648,32,FALSE)</f>
        <v>Penitenciaría,Oficial,Sub Alcaide</v>
      </c>
      <c r="L228" s="3">
        <f>VLOOKUP($A228,[1]Hoja1!$A$1:$BE$648,56,FALSE)</f>
        <v>216</v>
      </c>
      <c r="M228" s="3" t="str">
        <f>VLOOKUP($A228,[1]Hoja1!$A$1:$BE$648,43,FALSE)</f>
        <v>http://rerda.com/img/p/4/4/9/4/4494.jpg</v>
      </c>
      <c r="N228" s="3">
        <f>VLOOKUP($A228,[1]Hoja1!$A$1:$BE$648,24,FALSE)</f>
        <v>6</v>
      </c>
      <c r="O228">
        <v>5</v>
      </c>
      <c r="P228">
        <v>5</v>
      </c>
      <c r="Q228">
        <v>5</v>
      </c>
      <c r="R228">
        <v>0.1</v>
      </c>
      <c r="S228" t="s">
        <v>1399</v>
      </c>
      <c r="T228" t="s">
        <v>1039</v>
      </c>
      <c r="U228" t="s">
        <v>557</v>
      </c>
      <c r="V228" t="s">
        <v>1039</v>
      </c>
      <c r="W228" t="s">
        <v>1040</v>
      </c>
      <c r="X228" t="s">
        <v>1041</v>
      </c>
      <c r="Y228" t="s">
        <v>1039</v>
      </c>
      <c r="Z228" t="s">
        <v>1039</v>
      </c>
      <c r="AA228" t="s">
        <v>1039</v>
      </c>
      <c r="AB228" t="s">
        <v>1039</v>
      </c>
      <c r="AC228" t="s">
        <v>1039</v>
      </c>
      <c r="AD228" t="s">
        <v>1039</v>
      </c>
      <c r="AE228" t="s">
        <v>1039</v>
      </c>
      <c r="AF228" t="s">
        <v>1039</v>
      </c>
      <c r="AG228" t="s">
        <v>1039</v>
      </c>
      <c r="AH228" t="s">
        <v>1039</v>
      </c>
      <c r="AI228" t="s">
        <v>1039</v>
      </c>
      <c r="AJ228" t="s">
        <v>1039</v>
      </c>
      <c r="AK228" t="s">
        <v>1039</v>
      </c>
      <c r="AL228" t="s">
        <v>1039</v>
      </c>
      <c r="AM228" t="s">
        <v>1039</v>
      </c>
      <c r="AN228" t="s">
        <v>1039</v>
      </c>
      <c r="AO228" t="s">
        <v>1039</v>
      </c>
      <c r="AP228" t="s">
        <v>1039</v>
      </c>
      <c r="AQ228" t="s">
        <v>1039</v>
      </c>
    </row>
    <row r="229" spans="1:43" x14ac:dyDescent="0.25">
      <c r="A229">
        <v>90</v>
      </c>
      <c r="B229">
        <f>VLOOKUP(A229,[1]Hoja1!$A$1:$BE$648,13,FALSE)</f>
        <v>8505706</v>
      </c>
      <c r="C229" t="s">
        <v>74</v>
      </c>
      <c r="F229" t="str">
        <f>VLOOKUP($A229,[1]Hoja1!$A$1:$BE$648,30,FALSE)</f>
        <v>Insignia de Sub Oficial Principal con ojal.</v>
      </c>
      <c r="G229">
        <f>VLOOKUP($A229,[1]Hoja1!$A$1:$BE$648,31,FALSE)</f>
        <v>0</v>
      </c>
      <c r="I229" t="s">
        <v>597</v>
      </c>
      <c r="K229" s="3">
        <f>VLOOKUP($A229,[1]Hoja1!$A$1:$BE$648,32,FALSE)</f>
        <v>0</v>
      </c>
      <c r="L229" s="3">
        <f>VLOOKUP($A229,[1]Hoja1!$A$1:$BE$648,56,FALSE)</f>
        <v>215.74</v>
      </c>
      <c r="M229" s="3" t="str">
        <f>VLOOKUP($A229,[1]Hoja1!$A$1:$BE$648,43,FALSE)</f>
        <v>http://rerda.com/img/p/5/5/3/553.jpg</v>
      </c>
      <c r="N229" s="3">
        <f>VLOOKUP($A229,[1]Hoja1!$A$1:$BE$648,24,FALSE)</f>
        <v>3</v>
      </c>
      <c r="O229">
        <v>5</v>
      </c>
      <c r="P229">
        <v>5</v>
      </c>
      <c r="Q229">
        <v>5</v>
      </c>
      <c r="R229">
        <v>0.1</v>
      </c>
      <c r="S229" t="s">
        <v>1423</v>
      </c>
      <c r="T229" t="s">
        <v>1039</v>
      </c>
      <c r="U229" t="s">
        <v>1039</v>
      </c>
      <c r="V229" t="s">
        <v>1040</v>
      </c>
      <c r="W229" t="s">
        <v>597</v>
      </c>
      <c r="X229" t="s">
        <v>1058</v>
      </c>
      <c r="Y229" t="s">
        <v>1240</v>
      </c>
      <c r="Z229" t="s">
        <v>1060</v>
      </c>
      <c r="AA229" t="s">
        <v>1039</v>
      </c>
      <c r="AB229" t="s">
        <v>1039</v>
      </c>
      <c r="AC229" t="s">
        <v>1039</v>
      </c>
      <c r="AD229" t="s">
        <v>1039</v>
      </c>
      <c r="AE229" t="s">
        <v>1039</v>
      </c>
      <c r="AF229" t="s">
        <v>1039</v>
      </c>
      <c r="AG229" t="s">
        <v>1039</v>
      </c>
      <c r="AH229" t="s">
        <v>1039</v>
      </c>
      <c r="AI229" t="s">
        <v>1039</v>
      </c>
      <c r="AJ229" t="s">
        <v>1039</v>
      </c>
      <c r="AK229" t="s">
        <v>1039</v>
      </c>
      <c r="AL229" t="s">
        <v>1039</v>
      </c>
      <c r="AM229" t="s">
        <v>1039</v>
      </c>
      <c r="AN229" t="s">
        <v>1039</v>
      </c>
      <c r="AO229" t="s">
        <v>1039</v>
      </c>
      <c r="AP229" t="s">
        <v>1039</v>
      </c>
      <c r="AQ229" t="s">
        <v>1039</v>
      </c>
    </row>
    <row r="230" spans="1:43" x14ac:dyDescent="0.25">
      <c r="A230">
        <v>839</v>
      </c>
      <c r="B230">
        <f>VLOOKUP(A230,[1]Hoja1!$A$1:$BE$648,13,FALSE)</f>
        <v>8505604</v>
      </c>
      <c r="C230" t="s">
        <v>407</v>
      </c>
      <c r="F230" t="str">
        <f>VLOOKUP($A230,[1]Hoja1!$A$1:$BE$648,30,FALSE)</f>
        <v>Insignia pectoral bordada para Suboficial Auxiliar del servicio penitenciario.</v>
      </c>
      <c r="G230">
        <f>VLOOKUP($A230,[1]Hoja1!$A$1:$BE$648,31,FALSE)</f>
        <v>0</v>
      </c>
      <c r="I230" t="s">
        <v>597</v>
      </c>
      <c r="K230" s="3" t="str">
        <f>VLOOKUP($A230,[1]Hoja1!$A$1:$BE$648,32,FALSE)</f>
        <v>Penitenciaría,Bordado,Suboficiales,Suboficial Auxiliar</v>
      </c>
      <c r="L230" s="3">
        <f>VLOOKUP($A230,[1]Hoja1!$A$1:$BE$648,56,FALSE)</f>
        <v>216</v>
      </c>
      <c r="M230" s="3" t="str">
        <f>VLOOKUP($A230,[1]Hoja1!$A$1:$BE$648,43,FALSE)</f>
        <v>http://rerda.com/img/p/4/0/1/8/4018.jpg</v>
      </c>
      <c r="N230" s="3">
        <f>VLOOKUP($A230,[1]Hoja1!$A$1:$BE$648,24,FALSE)</f>
        <v>41</v>
      </c>
      <c r="O230">
        <v>5</v>
      </c>
      <c r="P230">
        <v>5</v>
      </c>
      <c r="Q230">
        <v>5</v>
      </c>
      <c r="R230">
        <v>0.1</v>
      </c>
      <c r="S230" t="s">
        <v>1424</v>
      </c>
      <c r="T230" t="s">
        <v>1039</v>
      </c>
      <c r="U230" t="s">
        <v>557</v>
      </c>
      <c r="V230" t="s">
        <v>1040</v>
      </c>
      <c r="W230" t="s">
        <v>1425</v>
      </c>
      <c r="X230" t="s">
        <v>1039</v>
      </c>
      <c r="Y230" t="s">
        <v>1062</v>
      </c>
      <c r="Z230" t="s">
        <v>1039</v>
      </c>
      <c r="AA230" t="s">
        <v>1039</v>
      </c>
      <c r="AB230" t="s">
        <v>1039</v>
      </c>
      <c r="AC230" t="s">
        <v>1039</v>
      </c>
      <c r="AD230" t="s">
        <v>1039</v>
      </c>
      <c r="AE230" t="s">
        <v>1039</v>
      </c>
      <c r="AF230" t="s">
        <v>1039</v>
      </c>
      <c r="AG230" t="s">
        <v>1039</v>
      </c>
      <c r="AH230" t="s">
        <v>1039</v>
      </c>
      <c r="AI230" t="s">
        <v>1039</v>
      </c>
      <c r="AJ230" t="s">
        <v>1039</v>
      </c>
      <c r="AK230" t="s">
        <v>1039</v>
      </c>
      <c r="AL230" t="s">
        <v>1039</v>
      </c>
      <c r="AM230" t="s">
        <v>1039</v>
      </c>
      <c r="AN230" t="s">
        <v>1039</v>
      </c>
      <c r="AO230" t="s">
        <v>1039</v>
      </c>
      <c r="AP230" t="s">
        <v>1039</v>
      </c>
      <c r="AQ230" t="s">
        <v>1039</v>
      </c>
    </row>
    <row r="231" spans="1:43" x14ac:dyDescent="0.25">
      <c r="A231">
        <v>838</v>
      </c>
      <c r="B231">
        <f>VLOOKUP(A231,[1]Hoja1!$A$1:$BE$648,13,FALSE)</f>
        <v>8505603</v>
      </c>
      <c r="C231" t="s">
        <v>406</v>
      </c>
      <c r="F231" t="str">
        <f>VLOOKUP($A231,[1]Hoja1!$A$1:$BE$648,30,FALSE)</f>
        <v>Insignia pectoral bordada para Suboficial Ayudante del servicio penitenciario.</v>
      </c>
      <c r="G231">
        <f>VLOOKUP($A231,[1]Hoja1!$A$1:$BE$648,31,FALSE)</f>
        <v>0</v>
      </c>
      <c r="I231" t="s">
        <v>597</v>
      </c>
      <c r="K231" s="3" t="str">
        <f>VLOOKUP($A231,[1]Hoja1!$A$1:$BE$648,32,FALSE)</f>
        <v>Penitenciaría,Bordado,Suboficiales,Suboficial,Suboficial Ayudante</v>
      </c>
      <c r="L231" s="3">
        <f>VLOOKUP($A231,[1]Hoja1!$A$1:$BE$648,56,FALSE)</f>
        <v>216</v>
      </c>
      <c r="M231" s="3" t="str">
        <f>VLOOKUP($A231,[1]Hoja1!$A$1:$BE$648,43,FALSE)</f>
        <v>http://rerda.com/img/p/4/0/1/7/4017.jpg</v>
      </c>
      <c r="N231" s="3">
        <f>VLOOKUP($A231,[1]Hoja1!$A$1:$BE$648,24,FALSE)</f>
        <v>56</v>
      </c>
      <c r="O231">
        <v>5</v>
      </c>
      <c r="P231">
        <v>5</v>
      </c>
      <c r="Q231">
        <v>5</v>
      </c>
      <c r="R231">
        <v>0.1</v>
      </c>
      <c r="S231" t="s">
        <v>1426</v>
      </c>
      <c r="T231" t="s">
        <v>1039</v>
      </c>
      <c r="U231" t="s">
        <v>557</v>
      </c>
      <c r="V231" t="s">
        <v>1040</v>
      </c>
      <c r="W231" t="s">
        <v>1425</v>
      </c>
      <c r="X231" t="s">
        <v>1039</v>
      </c>
      <c r="Y231" t="s">
        <v>1062</v>
      </c>
      <c r="Z231" t="s">
        <v>1039</v>
      </c>
      <c r="AA231" t="s">
        <v>1039</v>
      </c>
      <c r="AB231" t="s">
        <v>1039</v>
      </c>
      <c r="AC231" t="s">
        <v>1039</v>
      </c>
      <c r="AD231" t="s">
        <v>1039</v>
      </c>
      <c r="AE231" t="s">
        <v>1039</v>
      </c>
      <c r="AF231" t="s">
        <v>1039</v>
      </c>
      <c r="AG231" t="s">
        <v>1039</v>
      </c>
      <c r="AH231" t="s">
        <v>1039</v>
      </c>
      <c r="AI231" t="s">
        <v>1039</v>
      </c>
      <c r="AJ231" t="s">
        <v>1039</v>
      </c>
      <c r="AK231" t="s">
        <v>1039</v>
      </c>
      <c r="AL231" t="s">
        <v>1039</v>
      </c>
      <c r="AM231" t="s">
        <v>1039</v>
      </c>
      <c r="AN231" t="s">
        <v>1039</v>
      </c>
      <c r="AO231" t="s">
        <v>1039</v>
      </c>
      <c r="AP231" t="s">
        <v>1039</v>
      </c>
      <c r="AQ231" t="s">
        <v>1039</v>
      </c>
    </row>
    <row r="232" spans="1:43" x14ac:dyDescent="0.25">
      <c r="A232">
        <v>866</v>
      </c>
      <c r="B232">
        <f>VLOOKUP(A232,[1]Hoja1!$A$1:$BE$648,13,FALSE)</f>
        <v>7700451</v>
      </c>
      <c r="C232" t="s">
        <v>424</v>
      </c>
      <c r="F232" t="str">
        <f>VLOOKUP($A232,[1]Hoja1!$A$1:$BE$648,30,FALSE)</f>
        <v>Insignia pectoral para suboficial Cabo Primero. Gris oscuro sobre fondo negro.  Baja visibilidad.</v>
      </c>
      <c r="G232">
        <f>VLOOKUP($A232,[1]Hoja1!$A$1:$BE$648,31,FALSE)</f>
        <v>0</v>
      </c>
      <c r="I232" t="s">
        <v>597</v>
      </c>
      <c r="K232" s="3" t="str">
        <f>VLOOKUP($A232,[1]Hoja1!$A$1:$BE$648,32,FALSE)</f>
        <v>Insignia,Suboficiales,Pectoral,Cabo Primero</v>
      </c>
      <c r="L232" s="3">
        <f>VLOOKUP($A232,[1]Hoja1!$A$1:$BE$648,56,FALSE)</f>
        <v>216</v>
      </c>
      <c r="M232" s="3" t="str">
        <f>VLOOKUP($A232,[1]Hoja1!$A$1:$BE$648,43,FALSE)</f>
        <v>http://rerda.com/img/p/4/1/1/2/4112.jpg</v>
      </c>
      <c r="N232" s="3">
        <f>VLOOKUP($A232,[1]Hoja1!$A$1:$BE$648,24,FALSE)</f>
        <v>39</v>
      </c>
      <c r="O232">
        <v>5</v>
      </c>
      <c r="P232">
        <v>5</v>
      </c>
      <c r="Q232">
        <v>5</v>
      </c>
      <c r="R232">
        <v>0.1</v>
      </c>
      <c r="S232" t="s">
        <v>1362</v>
      </c>
      <c r="T232" t="s">
        <v>1039</v>
      </c>
      <c r="U232" t="s">
        <v>552</v>
      </c>
      <c r="V232" t="s">
        <v>1039</v>
      </c>
      <c r="W232" t="s">
        <v>1057</v>
      </c>
      <c r="X232" t="s">
        <v>1152</v>
      </c>
      <c r="Y232" t="s">
        <v>1042</v>
      </c>
      <c r="Z232" t="s">
        <v>1039</v>
      </c>
      <c r="AA232" t="s">
        <v>1039</v>
      </c>
      <c r="AB232" t="s">
        <v>1039</v>
      </c>
      <c r="AC232" t="s">
        <v>1039</v>
      </c>
      <c r="AD232" t="s">
        <v>1039</v>
      </c>
      <c r="AE232" t="s">
        <v>1039</v>
      </c>
      <c r="AF232" t="s">
        <v>1039</v>
      </c>
      <c r="AG232" t="s">
        <v>1039</v>
      </c>
      <c r="AH232" t="s">
        <v>1039</v>
      </c>
      <c r="AI232" t="s">
        <v>1039</v>
      </c>
      <c r="AJ232" t="s">
        <v>1039</v>
      </c>
      <c r="AK232" t="s">
        <v>1039</v>
      </c>
      <c r="AL232" t="s">
        <v>1039</v>
      </c>
      <c r="AM232" t="s">
        <v>1039</v>
      </c>
      <c r="AN232" t="s">
        <v>1039</v>
      </c>
      <c r="AO232" t="s">
        <v>1039</v>
      </c>
      <c r="AP232" t="s">
        <v>1039</v>
      </c>
      <c r="AQ232" t="s">
        <v>1039</v>
      </c>
    </row>
    <row r="233" spans="1:43" x14ac:dyDescent="0.25">
      <c r="A233">
        <v>867</v>
      </c>
      <c r="B233">
        <f>VLOOKUP(A233,[1]Hoja1!$A$1:$BE$648,13,FALSE)</f>
        <v>7700450</v>
      </c>
      <c r="C233" t="s">
        <v>425</v>
      </c>
      <c r="F233" t="str">
        <f>VLOOKUP($A233,[1]Hoja1!$A$1:$BE$648,30,FALSE)</f>
        <v>Insignia pectoral para suboficial Cabo. Gris oscuro sobre fondo negro.  Baja visibilidad.</v>
      </c>
      <c r="G233">
        <f>VLOOKUP($A233,[1]Hoja1!$A$1:$BE$648,31,FALSE)</f>
        <v>0</v>
      </c>
      <c r="I233" t="s">
        <v>597</v>
      </c>
      <c r="K233" s="3" t="str">
        <f>VLOOKUP($A233,[1]Hoja1!$A$1:$BE$648,32,FALSE)</f>
        <v>Insignia,Suboficiales,Pectoral,Cabo</v>
      </c>
      <c r="L233" s="3">
        <f>VLOOKUP($A233,[1]Hoja1!$A$1:$BE$648,56,FALSE)</f>
        <v>216</v>
      </c>
      <c r="M233" s="3" t="str">
        <f>VLOOKUP($A233,[1]Hoja1!$A$1:$BE$648,43,FALSE)</f>
        <v>http://rerda.com/img/p/4/1/1/3/4113.jpg</v>
      </c>
      <c r="N233" s="3">
        <f>VLOOKUP($A233,[1]Hoja1!$A$1:$BE$648,24,FALSE)</f>
        <v>24</v>
      </c>
      <c r="O233">
        <v>5</v>
      </c>
      <c r="P233">
        <v>5</v>
      </c>
      <c r="Q233">
        <v>5</v>
      </c>
      <c r="R233">
        <v>0.1</v>
      </c>
      <c r="S233" t="s">
        <v>1410</v>
      </c>
      <c r="T233" t="s">
        <v>1039</v>
      </c>
      <c r="U233" t="s">
        <v>552</v>
      </c>
      <c r="V233" t="s">
        <v>1039</v>
      </c>
      <c r="W233" t="s">
        <v>1057</v>
      </c>
      <c r="X233" t="s">
        <v>1152</v>
      </c>
      <c r="Y233" t="s">
        <v>1042</v>
      </c>
      <c r="Z233" t="s">
        <v>1039</v>
      </c>
      <c r="AA233" t="s">
        <v>1039</v>
      </c>
      <c r="AB233" t="s">
        <v>1039</v>
      </c>
      <c r="AC233" t="s">
        <v>1039</v>
      </c>
      <c r="AD233" t="s">
        <v>1039</v>
      </c>
      <c r="AE233" t="s">
        <v>1039</v>
      </c>
      <c r="AF233" t="s">
        <v>1039</v>
      </c>
      <c r="AG233" t="s">
        <v>1039</v>
      </c>
      <c r="AH233" t="s">
        <v>1039</v>
      </c>
      <c r="AI233" t="s">
        <v>1039</v>
      </c>
      <c r="AJ233" t="s">
        <v>1039</v>
      </c>
      <c r="AK233" t="s">
        <v>1039</v>
      </c>
      <c r="AL233" t="s">
        <v>1039</v>
      </c>
      <c r="AM233" t="s">
        <v>1039</v>
      </c>
      <c r="AN233" t="s">
        <v>1039</v>
      </c>
      <c r="AO233" t="s">
        <v>1039</v>
      </c>
      <c r="AP233" t="s">
        <v>1039</v>
      </c>
      <c r="AQ233" t="s">
        <v>1039</v>
      </c>
    </row>
    <row r="234" spans="1:43" x14ac:dyDescent="0.25">
      <c r="A234">
        <v>852</v>
      </c>
      <c r="B234">
        <f>VLOOKUP(A234,[1]Hoja1!$A$1:$BE$648,13,FALSE)</f>
        <v>7700100</v>
      </c>
      <c r="C234" t="s">
        <v>412</v>
      </c>
      <c r="F234" t="str">
        <f>VLOOKUP($A234,[1]Hoja1!$A$1:$BE$648,30,FALSE)</f>
        <v>Insignia/jerarquía pectoral para suboficial Cabo. Con galón dorado, cocida sobre fondo azul.</v>
      </c>
      <c r="G234">
        <f>VLOOKUP($A234,[1]Hoja1!$A$1:$BE$648,31,FALSE)</f>
        <v>0</v>
      </c>
      <c r="I234" t="s">
        <v>597</v>
      </c>
      <c r="K234" s="3" t="str">
        <f>VLOOKUP($A234,[1]Hoja1!$A$1:$BE$648,32,FALSE)</f>
        <v>Insignia,Suboficiales,Pectoral,Cabo,Galón</v>
      </c>
      <c r="L234" s="3">
        <f>VLOOKUP($A234,[1]Hoja1!$A$1:$BE$648,56,FALSE)</f>
        <v>323.99</v>
      </c>
      <c r="M234" s="3" t="str">
        <f>VLOOKUP($A234,[1]Hoja1!$A$1:$BE$648,43,FALSE)</f>
        <v>http://rerda.com/img/p/4/0/8/6/4086.jpg</v>
      </c>
      <c r="N234" s="3">
        <f>VLOOKUP($A234,[1]Hoja1!$A$1:$BE$648,24,FALSE)</f>
        <v>20</v>
      </c>
      <c r="O234">
        <v>5</v>
      </c>
      <c r="P234">
        <v>5</v>
      </c>
      <c r="Q234">
        <v>5</v>
      </c>
      <c r="R234">
        <v>0.1</v>
      </c>
      <c r="S234" t="s">
        <v>1427</v>
      </c>
      <c r="T234" t="s">
        <v>1039</v>
      </c>
      <c r="U234" t="s">
        <v>552</v>
      </c>
      <c r="V234" t="s">
        <v>1039</v>
      </c>
      <c r="W234" t="s">
        <v>1428</v>
      </c>
      <c r="X234" t="s">
        <v>1039</v>
      </c>
      <c r="Y234" t="s">
        <v>1429</v>
      </c>
      <c r="Z234" t="s">
        <v>1039</v>
      </c>
      <c r="AA234" t="s">
        <v>1039</v>
      </c>
      <c r="AB234" t="s">
        <v>1039</v>
      </c>
      <c r="AC234" t="s">
        <v>1039</v>
      </c>
      <c r="AD234" t="s">
        <v>1039</v>
      </c>
      <c r="AE234" t="s">
        <v>1039</v>
      </c>
      <c r="AF234" t="s">
        <v>1039</v>
      </c>
      <c r="AG234" t="s">
        <v>1039</v>
      </c>
      <c r="AH234" t="s">
        <v>1039</v>
      </c>
      <c r="AI234" t="s">
        <v>1039</v>
      </c>
      <c r="AJ234" t="s">
        <v>1039</v>
      </c>
      <c r="AK234" t="s">
        <v>1039</v>
      </c>
      <c r="AL234" t="s">
        <v>1039</v>
      </c>
      <c r="AM234" t="s">
        <v>1039</v>
      </c>
      <c r="AN234" t="s">
        <v>1039</v>
      </c>
      <c r="AO234" t="s">
        <v>1039</v>
      </c>
      <c r="AP234" t="s">
        <v>1039</v>
      </c>
      <c r="AQ234" t="s">
        <v>1039</v>
      </c>
    </row>
    <row r="235" spans="1:43" x14ac:dyDescent="0.25">
      <c r="A235">
        <v>853</v>
      </c>
      <c r="B235">
        <f>VLOOKUP(A235,[1]Hoja1!$A$1:$BE$648,13,FALSE)</f>
        <v>7700101</v>
      </c>
      <c r="C235" t="s">
        <v>413</v>
      </c>
      <c r="F235" t="str">
        <f>VLOOKUP($A235,[1]Hoja1!$A$1:$BE$648,30,FALSE)</f>
        <v>Insignia/jerarquía pectoral para suboficial Cabo Primero. Con galón dorado, cocida sobre fondo azul.</v>
      </c>
      <c r="G235">
        <f>VLOOKUP($A235,[1]Hoja1!$A$1:$BE$648,31,FALSE)</f>
        <v>0</v>
      </c>
      <c r="I235" t="s">
        <v>597</v>
      </c>
      <c r="K235" s="3" t="str">
        <f>VLOOKUP($A235,[1]Hoja1!$A$1:$BE$648,32,FALSE)</f>
        <v>Cabo 1º,Insignia,Suboficiales,Pectoral,Galón</v>
      </c>
      <c r="L235" s="3">
        <f>VLOOKUP($A235,[1]Hoja1!$A$1:$BE$648,56,FALSE)</f>
        <v>323.99</v>
      </c>
      <c r="M235" s="3" t="str">
        <f>VLOOKUP($A235,[1]Hoja1!$A$1:$BE$648,43,FALSE)</f>
        <v>http://rerda.com/img/p/4/0/8/7/4087.jpg</v>
      </c>
      <c r="N235" s="3">
        <f>VLOOKUP($A235,[1]Hoja1!$A$1:$BE$648,24,FALSE)</f>
        <v>56</v>
      </c>
      <c r="O235">
        <v>5</v>
      </c>
      <c r="P235">
        <v>5</v>
      </c>
      <c r="Q235">
        <v>5</v>
      </c>
      <c r="R235">
        <v>0.1</v>
      </c>
      <c r="S235" t="s">
        <v>1430</v>
      </c>
      <c r="T235" t="s">
        <v>1039</v>
      </c>
      <c r="U235" t="s">
        <v>552</v>
      </c>
      <c r="V235" t="s">
        <v>1039</v>
      </c>
      <c r="W235" t="s">
        <v>1428</v>
      </c>
      <c r="X235" t="s">
        <v>1039</v>
      </c>
      <c r="Y235" t="s">
        <v>1429</v>
      </c>
      <c r="Z235" t="s">
        <v>1039</v>
      </c>
      <c r="AA235" t="s">
        <v>1039</v>
      </c>
      <c r="AB235" t="s">
        <v>1039</v>
      </c>
      <c r="AC235" t="s">
        <v>1039</v>
      </c>
      <c r="AD235" t="s">
        <v>1039</v>
      </c>
      <c r="AE235" t="s">
        <v>1039</v>
      </c>
      <c r="AF235" t="s">
        <v>1039</v>
      </c>
      <c r="AG235" t="s">
        <v>1039</v>
      </c>
      <c r="AH235" t="s">
        <v>1039</v>
      </c>
      <c r="AI235" t="s">
        <v>1039</v>
      </c>
      <c r="AJ235" t="s">
        <v>1039</v>
      </c>
      <c r="AK235" t="s">
        <v>1039</v>
      </c>
      <c r="AL235" t="s">
        <v>1039</v>
      </c>
      <c r="AM235" t="s">
        <v>1039</v>
      </c>
      <c r="AN235" t="s">
        <v>1039</v>
      </c>
      <c r="AO235" t="s">
        <v>1039</v>
      </c>
      <c r="AP235" t="s">
        <v>1039</v>
      </c>
      <c r="AQ235" t="s">
        <v>1039</v>
      </c>
    </row>
    <row r="236" spans="1:43" x14ac:dyDescent="0.25">
      <c r="A236">
        <v>840</v>
      </c>
      <c r="B236">
        <f>VLOOKUP(A236,[1]Hoja1!$A$1:$BE$648,13,FALSE)</f>
        <v>8505605</v>
      </c>
      <c r="C236" t="s">
        <v>408</v>
      </c>
      <c r="F236" t="str">
        <f>VLOOKUP($A236,[1]Hoja1!$A$1:$BE$648,30,FALSE)</f>
        <v>Insignia pectoral bordada para Suboficial de Primera del servicio penitenciario.</v>
      </c>
      <c r="G236">
        <f>VLOOKUP($A236,[1]Hoja1!$A$1:$BE$648,31,FALSE)</f>
        <v>0</v>
      </c>
      <c r="I236" t="s">
        <v>597</v>
      </c>
      <c r="K236" s="3" t="str">
        <f>VLOOKUP($A236,[1]Hoja1!$A$1:$BE$648,32,FALSE)</f>
        <v>Penitenciaría,Bordado,Suboficiales,Suboficial de Primera</v>
      </c>
      <c r="L236" s="3">
        <f>VLOOKUP($A236,[1]Hoja1!$A$1:$BE$648,56,FALSE)</f>
        <v>216</v>
      </c>
      <c r="M236" s="3" t="str">
        <f>VLOOKUP($A236,[1]Hoja1!$A$1:$BE$648,43,FALSE)</f>
        <v>http://rerda.com/img/p/4/0/1/9/4019.jpg</v>
      </c>
      <c r="N236" s="3">
        <f>VLOOKUP($A236,[1]Hoja1!$A$1:$BE$648,24,FALSE)</f>
        <v>40</v>
      </c>
      <c r="O236">
        <v>5</v>
      </c>
      <c r="P236">
        <v>5</v>
      </c>
      <c r="Q236">
        <v>5</v>
      </c>
      <c r="R236">
        <v>0.1</v>
      </c>
      <c r="S236" t="s">
        <v>1431</v>
      </c>
      <c r="T236" t="s">
        <v>1039</v>
      </c>
      <c r="U236" t="s">
        <v>557</v>
      </c>
      <c r="V236" t="s">
        <v>1040</v>
      </c>
      <c r="W236" t="s">
        <v>1425</v>
      </c>
      <c r="X236" t="s">
        <v>1039</v>
      </c>
      <c r="Y236" t="s">
        <v>1062</v>
      </c>
      <c r="Z236" t="s">
        <v>1039</v>
      </c>
      <c r="AA236" t="s">
        <v>1039</v>
      </c>
      <c r="AB236" t="s">
        <v>1039</v>
      </c>
      <c r="AC236" t="s">
        <v>1039</v>
      </c>
      <c r="AD236" t="s">
        <v>1039</v>
      </c>
      <c r="AE236" t="s">
        <v>1039</v>
      </c>
      <c r="AF236" t="s">
        <v>1039</v>
      </c>
      <c r="AG236" t="s">
        <v>1039</v>
      </c>
      <c r="AH236" t="s">
        <v>1039</v>
      </c>
      <c r="AI236" t="s">
        <v>1039</v>
      </c>
      <c r="AJ236" t="s">
        <v>1039</v>
      </c>
      <c r="AK236" t="s">
        <v>1039</v>
      </c>
      <c r="AL236" t="s">
        <v>1039</v>
      </c>
      <c r="AM236" t="s">
        <v>1039</v>
      </c>
      <c r="AN236" t="s">
        <v>1039</v>
      </c>
      <c r="AO236" t="s">
        <v>1039</v>
      </c>
      <c r="AP236" t="s">
        <v>1039</v>
      </c>
      <c r="AQ236" t="s">
        <v>1039</v>
      </c>
    </row>
    <row r="237" spans="1:43" x14ac:dyDescent="0.25">
      <c r="A237">
        <v>187</v>
      </c>
      <c r="B237">
        <f>VLOOKUP(A237,[1]Hoja1!$A$1:$BE$648,13,FALSE)</f>
        <v>8505707</v>
      </c>
      <c r="C237" t="s">
        <v>139</v>
      </c>
      <c r="F237" t="str">
        <f>VLOOKUP($A237,[1]Hoja1!$A$1:$BE$648,30,FALSE)</f>
        <v>Insignia bordada con ojal. Fondo azul noche y bordado amarillo.</v>
      </c>
      <c r="G237">
        <f>VLOOKUP($A237,[1]Hoja1!$A$1:$BE$648,31,FALSE)</f>
        <v>0</v>
      </c>
      <c r="I237" t="s">
        <v>597</v>
      </c>
      <c r="K237" s="3" t="str">
        <f>VLOOKUP($A237,[1]Hoja1!$A$1:$BE$648,32,FALSE)</f>
        <v>Suboficial Mayor</v>
      </c>
      <c r="L237" s="3">
        <f>VLOOKUP($A237,[1]Hoja1!$A$1:$BE$648,56,FALSE)</f>
        <v>215.74</v>
      </c>
      <c r="M237" s="3" t="str">
        <f>VLOOKUP($A237,[1]Hoja1!$A$1:$BE$648,43,FALSE)</f>
        <v>http://rerda.com/img/p/8/7/1/871.jpg</v>
      </c>
      <c r="N237" s="3">
        <f>VLOOKUP($A237,[1]Hoja1!$A$1:$BE$648,24,FALSE)</f>
        <v>1</v>
      </c>
      <c r="O237">
        <v>5</v>
      </c>
      <c r="P237">
        <v>5</v>
      </c>
      <c r="Q237">
        <v>5</v>
      </c>
      <c r="R237">
        <v>0.1</v>
      </c>
      <c r="S237" t="s">
        <v>1405</v>
      </c>
      <c r="T237" t="s">
        <v>1039</v>
      </c>
      <c r="U237" t="s">
        <v>1039</v>
      </c>
      <c r="V237" t="s">
        <v>1040</v>
      </c>
      <c r="W237" t="s">
        <v>1432</v>
      </c>
      <c r="X237" t="s">
        <v>1058</v>
      </c>
      <c r="Y237" t="s">
        <v>1433</v>
      </c>
      <c r="Z237" t="s">
        <v>1220</v>
      </c>
      <c r="AA237" t="s">
        <v>1039</v>
      </c>
      <c r="AB237" t="s">
        <v>1039</v>
      </c>
      <c r="AC237" t="s">
        <v>1039</v>
      </c>
      <c r="AD237" t="s">
        <v>1039</v>
      </c>
      <c r="AE237" t="s">
        <v>1039</v>
      </c>
      <c r="AF237" t="s">
        <v>1039</v>
      </c>
      <c r="AG237" t="s">
        <v>1039</v>
      </c>
      <c r="AH237" t="s">
        <v>1039</v>
      </c>
      <c r="AI237" t="s">
        <v>1039</v>
      </c>
      <c r="AJ237" t="s">
        <v>1039</v>
      </c>
      <c r="AK237" t="s">
        <v>1039</v>
      </c>
      <c r="AL237" t="s">
        <v>1039</v>
      </c>
      <c r="AM237" t="s">
        <v>1039</v>
      </c>
      <c r="AN237" t="s">
        <v>1039</v>
      </c>
      <c r="AO237" t="s">
        <v>1039</v>
      </c>
      <c r="AP237" t="s">
        <v>1039</v>
      </c>
      <c r="AQ237" t="s">
        <v>1039</v>
      </c>
    </row>
    <row r="238" spans="1:43" x14ac:dyDescent="0.25">
      <c r="A238">
        <v>227</v>
      </c>
      <c r="B238">
        <f>VLOOKUP(A238,[1]Hoja1!$A$1:$BE$648,13,FALSE)</f>
        <v>7700607</v>
      </c>
      <c r="C238" t="s">
        <v>167</v>
      </c>
      <c r="F238" t="str">
        <f>VLOOKUP($A238,[1]Hoja1!$A$1:$BE$648,30,FALSE)</f>
        <v>Insignia pectoral bordada para Suboficial Mayor del servicio penitenciario.</v>
      </c>
      <c r="G238">
        <f>VLOOKUP($A238,[1]Hoja1!$A$1:$BE$648,31,FALSE)</f>
        <v>0</v>
      </c>
      <c r="I238" t="s">
        <v>597</v>
      </c>
      <c r="K238" s="3" t="str">
        <f>VLOOKUP($A238,[1]Hoja1!$A$1:$BE$648,32,FALSE)</f>
        <v>Penitenciaría,Bordado,Mendoza,Suboficial Mayor,Suboficiales</v>
      </c>
      <c r="L238" s="3">
        <f>VLOOKUP($A238,[1]Hoja1!$A$1:$BE$648,56,FALSE)</f>
        <v>214.91</v>
      </c>
      <c r="M238" s="3" t="str">
        <f>VLOOKUP($A238,[1]Hoja1!$A$1:$BE$648,43,FALSE)</f>
        <v>http://rerda.com/img/p/1/9/7/2/1972.jpg,http://rerda.com/img/p/1/9/7/3/1973.jpg</v>
      </c>
      <c r="N238" s="3">
        <f>VLOOKUP($A238,[1]Hoja1!$A$1:$BE$648,24,FALSE)</f>
        <v>0</v>
      </c>
      <c r="O238">
        <v>5</v>
      </c>
      <c r="P238">
        <v>5</v>
      </c>
      <c r="Q238">
        <v>5</v>
      </c>
      <c r="R238">
        <v>0.1</v>
      </c>
      <c r="S238" t="s">
        <v>1405</v>
      </c>
      <c r="T238" t="s">
        <v>1039</v>
      </c>
      <c r="U238" t="s">
        <v>557</v>
      </c>
      <c r="V238" t="s">
        <v>1040</v>
      </c>
      <c r="W238" t="s">
        <v>1425</v>
      </c>
      <c r="X238" t="s">
        <v>1039</v>
      </c>
      <c r="Y238" t="s">
        <v>1062</v>
      </c>
      <c r="Z238" t="s">
        <v>1039</v>
      </c>
      <c r="AA238" t="s">
        <v>1039</v>
      </c>
      <c r="AB238" t="s">
        <v>1039</v>
      </c>
      <c r="AC238" t="s">
        <v>1039</v>
      </c>
      <c r="AD238" t="s">
        <v>1039</v>
      </c>
      <c r="AE238" t="s">
        <v>1039</v>
      </c>
      <c r="AF238" t="s">
        <v>1039</v>
      </c>
      <c r="AG238" t="s">
        <v>1039</v>
      </c>
      <c r="AH238" t="s">
        <v>1039</v>
      </c>
      <c r="AI238" t="s">
        <v>1039</v>
      </c>
      <c r="AJ238" t="s">
        <v>1039</v>
      </c>
      <c r="AK238" t="s">
        <v>1039</v>
      </c>
      <c r="AL238" t="s">
        <v>1039</v>
      </c>
      <c r="AM238" t="s">
        <v>1039</v>
      </c>
      <c r="AN238" t="s">
        <v>1039</v>
      </c>
      <c r="AO238" t="s">
        <v>1039</v>
      </c>
      <c r="AP238" t="s">
        <v>1039</v>
      </c>
      <c r="AQ238" t="s">
        <v>1039</v>
      </c>
    </row>
    <row r="239" spans="1:43" x14ac:dyDescent="0.25">
      <c r="A239">
        <v>862</v>
      </c>
      <c r="B239">
        <f>VLOOKUP(A239,[1]Hoja1!$A$1:$BE$648,13,FALSE)</f>
        <v>7700455</v>
      </c>
      <c r="C239" t="s">
        <v>420</v>
      </c>
      <c r="F239" t="str">
        <f>VLOOKUP($A239,[1]Hoja1!$A$1:$BE$648,30,FALSE)</f>
        <v>Insignia pectoral para suboficial Principal. Gris oscuro sobre fondo negro.  Baja visibilidad.</v>
      </c>
      <c r="G239">
        <f>VLOOKUP($A239,[1]Hoja1!$A$1:$BE$648,31,FALSE)</f>
        <v>0</v>
      </c>
      <c r="I239" t="s">
        <v>597</v>
      </c>
      <c r="K239" s="3" t="str">
        <f>VLOOKUP($A239,[1]Hoja1!$A$1:$BE$648,32,FALSE)</f>
        <v>Insignia,Suboficiales,Pectoral,Suboficial Principal</v>
      </c>
      <c r="L239" s="3">
        <f>VLOOKUP($A239,[1]Hoja1!$A$1:$BE$648,56,FALSE)</f>
        <v>215.74</v>
      </c>
      <c r="M239" s="3" t="str">
        <f>VLOOKUP($A239,[1]Hoja1!$A$1:$BE$648,43,FALSE)</f>
        <v>http://rerda.com/img/p/4/1/0/8/4108.jpg</v>
      </c>
      <c r="N239" s="3">
        <f>VLOOKUP($A239,[1]Hoja1!$A$1:$BE$648,24,FALSE)</f>
        <v>11</v>
      </c>
      <c r="O239">
        <v>5</v>
      </c>
      <c r="P239">
        <v>5</v>
      </c>
      <c r="Q239">
        <v>5</v>
      </c>
      <c r="R239">
        <v>0.1</v>
      </c>
      <c r="S239" t="s">
        <v>1366</v>
      </c>
      <c r="T239" t="s">
        <v>1039</v>
      </c>
      <c r="U239" t="s">
        <v>552</v>
      </c>
      <c r="V239" t="s">
        <v>1039</v>
      </c>
      <c r="W239" t="s">
        <v>1057</v>
      </c>
      <c r="X239" t="s">
        <v>1058</v>
      </c>
      <c r="Y239" t="s">
        <v>1062</v>
      </c>
      <c r="Z239" t="s">
        <v>1039</v>
      </c>
      <c r="AA239" t="s">
        <v>1039</v>
      </c>
      <c r="AB239" t="s">
        <v>1039</v>
      </c>
      <c r="AC239" t="s">
        <v>1039</v>
      </c>
      <c r="AD239" t="s">
        <v>1039</v>
      </c>
      <c r="AE239" t="s">
        <v>1039</v>
      </c>
      <c r="AF239" t="s">
        <v>1039</v>
      </c>
      <c r="AG239" t="s">
        <v>1039</v>
      </c>
      <c r="AH239" t="s">
        <v>1039</v>
      </c>
      <c r="AI239" t="s">
        <v>1039</v>
      </c>
      <c r="AJ239" t="s">
        <v>1039</v>
      </c>
      <c r="AK239" t="s">
        <v>1039</v>
      </c>
      <c r="AL239" t="s">
        <v>1039</v>
      </c>
      <c r="AM239" t="s">
        <v>1039</v>
      </c>
      <c r="AN239" t="s">
        <v>1039</v>
      </c>
      <c r="AO239" t="s">
        <v>1039</v>
      </c>
      <c r="AP239" t="s">
        <v>1039</v>
      </c>
      <c r="AQ239" t="s">
        <v>1039</v>
      </c>
    </row>
    <row r="240" spans="1:43" x14ac:dyDescent="0.25">
      <c r="A240">
        <v>857</v>
      </c>
      <c r="B240">
        <f>VLOOKUP(A240,[1]Hoja1!$A$1:$BE$648,13,FALSE)</f>
        <v>7700106</v>
      </c>
      <c r="C240" t="s">
        <v>417</v>
      </c>
      <c r="F240" t="str">
        <f>VLOOKUP($A240,[1]Hoja1!$A$1:$BE$648,30,FALSE)</f>
        <v xml:space="preserve">Insignia/jerarquía pectoral para suboficial Principal. Con galón dorado, cocida sobre fondo azul. </v>
      </c>
      <c r="G240">
        <f>VLOOKUP($A240,[1]Hoja1!$A$1:$BE$648,31,FALSE)</f>
        <v>0</v>
      </c>
      <c r="I240" t="s">
        <v>597</v>
      </c>
      <c r="K240" s="3" t="str">
        <f>VLOOKUP($A240,[1]Hoja1!$A$1:$BE$648,32,FALSE)</f>
        <v>Insignia,Suboficiales,Pectoral,Galón,Suboficial Principal</v>
      </c>
      <c r="L240" s="3">
        <f>VLOOKUP($A240,[1]Hoja1!$A$1:$BE$648,56,FALSE)</f>
        <v>323.99</v>
      </c>
      <c r="M240" s="3" t="str">
        <f>VLOOKUP($A240,[1]Hoja1!$A$1:$BE$648,43,FALSE)</f>
        <v>http://rerda.com/img/p/4/0/9/1/4091.jpg</v>
      </c>
      <c r="N240" s="3">
        <f>VLOOKUP($A240,[1]Hoja1!$A$1:$BE$648,24,FALSE)</f>
        <v>20</v>
      </c>
      <c r="O240">
        <v>5</v>
      </c>
      <c r="P240">
        <v>5</v>
      </c>
      <c r="Q240">
        <v>5</v>
      </c>
      <c r="R240">
        <v>0.1</v>
      </c>
      <c r="S240" t="s">
        <v>1366</v>
      </c>
      <c r="T240" t="s">
        <v>1039</v>
      </c>
      <c r="U240" t="s">
        <v>552</v>
      </c>
      <c r="V240" t="s">
        <v>1039</v>
      </c>
      <c r="W240" t="s">
        <v>1428</v>
      </c>
      <c r="X240" t="s">
        <v>1039</v>
      </c>
      <c r="Y240" t="s">
        <v>1429</v>
      </c>
      <c r="Z240" t="s">
        <v>1039</v>
      </c>
      <c r="AA240" t="s">
        <v>1039</v>
      </c>
      <c r="AB240" t="s">
        <v>1039</v>
      </c>
      <c r="AC240" t="s">
        <v>1039</v>
      </c>
      <c r="AD240" t="s">
        <v>1039</v>
      </c>
      <c r="AE240" t="s">
        <v>1039</v>
      </c>
      <c r="AF240" t="s">
        <v>1039</v>
      </c>
      <c r="AG240" t="s">
        <v>1039</v>
      </c>
      <c r="AH240" t="s">
        <v>1039</v>
      </c>
      <c r="AI240" t="s">
        <v>1039</v>
      </c>
      <c r="AJ240" t="s">
        <v>1039</v>
      </c>
      <c r="AK240" t="s">
        <v>1039</v>
      </c>
      <c r="AL240" t="s">
        <v>1039</v>
      </c>
      <c r="AM240" t="s">
        <v>1039</v>
      </c>
      <c r="AN240" t="s">
        <v>1039</v>
      </c>
      <c r="AO240" t="s">
        <v>1039</v>
      </c>
      <c r="AP240" t="s">
        <v>1039</v>
      </c>
      <c r="AQ240" t="s">
        <v>1039</v>
      </c>
    </row>
    <row r="241" spans="1:43" x14ac:dyDescent="0.25">
      <c r="A241">
        <v>841</v>
      </c>
      <c r="B241">
        <f>VLOOKUP(A241,[1]Hoja1!$A$1:$BE$648,13,FALSE)</f>
        <v>8505606</v>
      </c>
      <c r="C241" t="s">
        <v>409</v>
      </c>
      <c r="F241" t="str">
        <f>VLOOKUP($A241,[1]Hoja1!$A$1:$BE$648,30,FALSE)</f>
        <v>Insignia pectoral bordada para Suboficial Principal del servicio penitenciario.</v>
      </c>
      <c r="G241">
        <f>VLOOKUP($A241,[1]Hoja1!$A$1:$BE$648,31,FALSE)</f>
        <v>0</v>
      </c>
      <c r="I241" t="s">
        <v>597</v>
      </c>
      <c r="K241" s="3" t="str">
        <f>VLOOKUP($A241,[1]Hoja1!$A$1:$BE$648,32,FALSE)</f>
        <v>Penitenciaría,Bordado,Suboficiales,Suboficial Principal</v>
      </c>
      <c r="L241" s="3">
        <f>VLOOKUP($A241,[1]Hoja1!$A$1:$BE$648,56,FALSE)</f>
        <v>216</v>
      </c>
      <c r="M241" s="3" t="str">
        <f>VLOOKUP($A241,[1]Hoja1!$A$1:$BE$648,43,FALSE)</f>
        <v>http://rerda.com/img/p/4/0/2/1/4021.jpg,http://rerda.com/img/p/4/0/2/0/4020.jpg</v>
      </c>
      <c r="N241" s="3">
        <f>VLOOKUP($A241,[1]Hoja1!$A$1:$BE$648,24,FALSE)</f>
        <v>18</v>
      </c>
      <c r="O241">
        <v>5</v>
      </c>
      <c r="P241">
        <v>5</v>
      </c>
      <c r="Q241">
        <v>5</v>
      </c>
      <c r="R241">
        <v>0.1</v>
      </c>
      <c r="S241" t="s">
        <v>1366</v>
      </c>
      <c r="T241" t="s">
        <v>1039</v>
      </c>
      <c r="U241" t="s">
        <v>557</v>
      </c>
      <c r="V241" t="s">
        <v>1040</v>
      </c>
      <c r="W241" t="s">
        <v>1425</v>
      </c>
      <c r="X241" t="s">
        <v>1039</v>
      </c>
      <c r="Y241" t="s">
        <v>1062</v>
      </c>
      <c r="Z241" t="s">
        <v>1039</v>
      </c>
      <c r="AA241" t="s">
        <v>1039</v>
      </c>
      <c r="AB241" t="s">
        <v>1039</v>
      </c>
      <c r="AC241" t="s">
        <v>1039</v>
      </c>
      <c r="AD241" t="s">
        <v>1039</v>
      </c>
      <c r="AE241" t="s">
        <v>1039</v>
      </c>
      <c r="AF241" t="s">
        <v>1039</v>
      </c>
      <c r="AG241" t="s">
        <v>1039</v>
      </c>
      <c r="AH241" t="s">
        <v>1039</v>
      </c>
      <c r="AI241" t="s">
        <v>1039</v>
      </c>
      <c r="AJ241" t="s">
        <v>1039</v>
      </c>
      <c r="AK241" t="s">
        <v>1039</v>
      </c>
      <c r="AL241" t="s">
        <v>1039</v>
      </c>
      <c r="AM241" t="s">
        <v>1039</v>
      </c>
      <c r="AN241" t="s">
        <v>1039</v>
      </c>
      <c r="AO241" t="s">
        <v>1039</v>
      </c>
      <c r="AP241" t="s">
        <v>1039</v>
      </c>
      <c r="AQ241" t="s">
        <v>1039</v>
      </c>
    </row>
    <row r="242" spans="1:43" x14ac:dyDescent="0.25">
      <c r="A242">
        <v>864</v>
      </c>
      <c r="B242">
        <f>VLOOKUP(A242,[1]Hoja1!$A$1:$BE$648,13,FALSE)</f>
        <v>7700453</v>
      </c>
      <c r="C242" t="s">
        <v>422</v>
      </c>
      <c r="F242" t="str">
        <f>VLOOKUP($A242,[1]Hoja1!$A$1:$BE$648,30,FALSE)</f>
        <v>Insignia pectoral para suboficial Sargento Primero. Gris oscuro sobre fondo negro.  Baja visibilidad.</v>
      </c>
      <c r="G242">
        <f>VLOOKUP($A242,[1]Hoja1!$A$1:$BE$648,31,FALSE)</f>
        <v>0</v>
      </c>
      <c r="I242" t="s">
        <v>597</v>
      </c>
      <c r="K242" s="3" t="str">
        <f>VLOOKUP($A242,[1]Hoja1!$A$1:$BE$648,32,FALSE)</f>
        <v>Insignia,Suboficiales,Pectoral,Sargento 1º,Sargento Primero</v>
      </c>
      <c r="L242" s="3">
        <f>VLOOKUP($A242,[1]Hoja1!$A$1:$BE$648,56,FALSE)</f>
        <v>215.74</v>
      </c>
      <c r="M242" s="3" t="str">
        <f>VLOOKUP($A242,[1]Hoja1!$A$1:$BE$648,43,FALSE)</f>
        <v>http://rerda.com/img/p/4/1/1/0/4110.jpg</v>
      </c>
      <c r="N242" s="3">
        <f>VLOOKUP($A242,[1]Hoja1!$A$1:$BE$648,24,FALSE)</f>
        <v>14</v>
      </c>
      <c r="O242">
        <v>5</v>
      </c>
      <c r="P242">
        <v>5</v>
      </c>
      <c r="Q242">
        <v>5</v>
      </c>
      <c r="R242">
        <v>0.1</v>
      </c>
      <c r="S242" t="s">
        <v>1434</v>
      </c>
      <c r="T242" t="s">
        <v>1039</v>
      </c>
      <c r="U242" t="s">
        <v>552</v>
      </c>
      <c r="V242" t="s">
        <v>1039</v>
      </c>
      <c r="W242" t="s">
        <v>1057</v>
      </c>
      <c r="X242" t="s">
        <v>1155</v>
      </c>
      <c r="Y242" t="s">
        <v>1042</v>
      </c>
      <c r="Z242" t="s">
        <v>1039</v>
      </c>
      <c r="AA242" t="s">
        <v>1039</v>
      </c>
      <c r="AB242" t="s">
        <v>1039</v>
      </c>
      <c r="AC242" t="s">
        <v>1039</v>
      </c>
      <c r="AD242" t="s">
        <v>1039</v>
      </c>
      <c r="AE242" t="s">
        <v>1039</v>
      </c>
      <c r="AF242" t="s">
        <v>1039</v>
      </c>
      <c r="AG242" t="s">
        <v>1039</v>
      </c>
      <c r="AH242" t="s">
        <v>1039</v>
      </c>
      <c r="AI242" t="s">
        <v>1039</v>
      </c>
      <c r="AJ242" t="s">
        <v>1039</v>
      </c>
      <c r="AK242" t="s">
        <v>1039</v>
      </c>
      <c r="AL242" t="s">
        <v>1039</v>
      </c>
      <c r="AM242" t="s">
        <v>1039</v>
      </c>
      <c r="AN242" t="s">
        <v>1039</v>
      </c>
      <c r="AO242" t="s">
        <v>1039</v>
      </c>
      <c r="AP242" t="s">
        <v>1039</v>
      </c>
      <c r="AQ242" t="s">
        <v>1039</v>
      </c>
    </row>
    <row r="243" spans="1:43" x14ac:dyDescent="0.25">
      <c r="A243">
        <v>863</v>
      </c>
      <c r="B243">
        <f>VLOOKUP(A243,[1]Hoja1!$A$1:$BE$648,13,FALSE)</f>
        <v>7700454</v>
      </c>
      <c r="C243" t="s">
        <v>421</v>
      </c>
      <c r="F243" t="str">
        <f>VLOOKUP($A243,[1]Hoja1!$A$1:$BE$648,30,FALSE)</f>
        <v>Insignia pectoral para suboficial Sargento Ayudante. Gris oscuro sobre fondo negro.  Baja visibilidad.</v>
      </c>
      <c r="G243">
        <f>VLOOKUP($A243,[1]Hoja1!$A$1:$BE$648,31,FALSE)</f>
        <v>0</v>
      </c>
      <c r="I243" t="s">
        <v>597</v>
      </c>
      <c r="K243" s="3" t="str">
        <f>VLOOKUP($A243,[1]Hoja1!$A$1:$BE$648,32,FALSE)</f>
        <v>Sargento Ayudante,Insignia,Suboficiales,Pectoral</v>
      </c>
      <c r="L243" s="3">
        <f>VLOOKUP($A243,[1]Hoja1!$A$1:$BE$648,56,FALSE)</f>
        <v>215.74</v>
      </c>
      <c r="M243" s="3" t="str">
        <f>VLOOKUP($A243,[1]Hoja1!$A$1:$BE$648,43,FALSE)</f>
        <v>http://rerda.com/img/p/4/1/0/9/4109.jpg</v>
      </c>
      <c r="N243" s="3">
        <f>VLOOKUP($A243,[1]Hoja1!$A$1:$BE$648,24,FALSE)</f>
        <v>41</v>
      </c>
      <c r="O243">
        <v>5</v>
      </c>
      <c r="P243">
        <v>5</v>
      </c>
      <c r="Q243">
        <v>5</v>
      </c>
      <c r="R243">
        <v>0.1</v>
      </c>
      <c r="S243" t="s">
        <v>1360</v>
      </c>
      <c r="T243" t="s">
        <v>1039</v>
      </c>
      <c r="U243" t="s">
        <v>552</v>
      </c>
      <c r="V243" t="s">
        <v>1039</v>
      </c>
      <c r="W243" t="s">
        <v>1057</v>
      </c>
      <c r="X243" t="s">
        <v>1155</v>
      </c>
      <c r="Y243" t="s">
        <v>1042</v>
      </c>
      <c r="Z243" t="s">
        <v>1039</v>
      </c>
      <c r="AA243" t="s">
        <v>1039</v>
      </c>
      <c r="AB243" t="s">
        <v>1039</v>
      </c>
      <c r="AC243" t="s">
        <v>1039</v>
      </c>
      <c r="AD243" t="s">
        <v>1039</v>
      </c>
      <c r="AE243" t="s">
        <v>1039</v>
      </c>
      <c r="AF243" t="s">
        <v>1039</v>
      </c>
      <c r="AG243" t="s">
        <v>1039</v>
      </c>
      <c r="AH243" t="s">
        <v>1039</v>
      </c>
      <c r="AI243" t="s">
        <v>1039</v>
      </c>
      <c r="AJ243" t="s">
        <v>1039</v>
      </c>
      <c r="AK243" t="s">
        <v>1039</v>
      </c>
      <c r="AL243" t="s">
        <v>1039</v>
      </c>
      <c r="AM243" t="s">
        <v>1039</v>
      </c>
      <c r="AN243" t="s">
        <v>1039</v>
      </c>
      <c r="AO243" t="s">
        <v>1039</v>
      </c>
      <c r="AP243" t="s">
        <v>1039</v>
      </c>
      <c r="AQ243" t="s">
        <v>1039</v>
      </c>
    </row>
    <row r="244" spans="1:43" x14ac:dyDescent="0.25">
      <c r="A244">
        <v>856</v>
      </c>
      <c r="B244">
        <f>VLOOKUP(A244,[1]Hoja1!$A$1:$BE$648,13,FALSE)</f>
        <v>7700105</v>
      </c>
      <c r="C244" t="s">
        <v>416</v>
      </c>
      <c r="F244" t="str">
        <f>VLOOKUP($A244,[1]Hoja1!$A$1:$BE$648,30,FALSE)</f>
        <v>Insignia/jerarquía pectoral para suboficial Sargento Ayudante. Con galón dorado, cocida sobre fondo azul.</v>
      </c>
      <c r="G244">
        <f>VLOOKUP($A244,[1]Hoja1!$A$1:$BE$648,31,FALSE)</f>
        <v>0</v>
      </c>
      <c r="I244" t="s">
        <v>597</v>
      </c>
      <c r="K244" s="3" t="str">
        <f>VLOOKUP($A244,[1]Hoja1!$A$1:$BE$648,32,FALSE)</f>
        <v>Sargento Ayudante,Insignia,Suboficiales,Pectoral,Galón</v>
      </c>
      <c r="L244" s="3">
        <f>VLOOKUP($A244,[1]Hoja1!$A$1:$BE$648,56,FALSE)</f>
        <v>323.99</v>
      </c>
      <c r="M244" s="3" t="str">
        <f>VLOOKUP($A244,[1]Hoja1!$A$1:$BE$648,43,FALSE)</f>
        <v>http://rerda.com/img/p/4/0/9/0/4090.jpg</v>
      </c>
      <c r="N244" s="3">
        <f>VLOOKUP($A244,[1]Hoja1!$A$1:$BE$648,24,FALSE)</f>
        <v>94</v>
      </c>
      <c r="O244">
        <v>5</v>
      </c>
      <c r="P244">
        <v>5</v>
      </c>
      <c r="Q244">
        <v>5</v>
      </c>
      <c r="R244">
        <v>0.1</v>
      </c>
      <c r="S244" t="s">
        <v>1435</v>
      </c>
      <c r="T244" t="s">
        <v>1039</v>
      </c>
      <c r="U244" t="s">
        <v>552</v>
      </c>
      <c r="V244" t="s">
        <v>1039</v>
      </c>
      <c r="W244" t="s">
        <v>1428</v>
      </c>
      <c r="X244" t="s">
        <v>1039</v>
      </c>
      <c r="Y244" t="s">
        <v>1429</v>
      </c>
      <c r="Z244" t="s">
        <v>1039</v>
      </c>
      <c r="AA244" t="s">
        <v>1039</v>
      </c>
      <c r="AB244" t="s">
        <v>1039</v>
      </c>
      <c r="AC244" t="s">
        <v>1039</v>
      </c>
      <c r="AD244" t="s">
        <v>1039</v>
      </c>
      <c r="AE244" t="s">
        <v>1039</v>
      </c>
      <c r="AF244" t="s">
        <v>1039</v>
      </c>
      <c r="AG244" t="s">
        <v>1039</v>
      </c>
      <c r="AH244" t="s">
        <v>1039</v>
      </c>
      <c r="AI244" t="s">
        <v>1039</v>
      </c>
      <c r="AJ244" t="s">
        <v>1039</v>
      </c>
      <c r="AK244" t="s">
        <v>1039</v>
      </c>
      <c r="AL244" t="s">
        <v>1039</v>
      </c>
      <c r="AM244" t="s">
        <v>1039</v>
      </c>
      <c r="AN244" t="s">
        <v>1039</v>
      </c>
      <c r="AO244" t="s">
        <v>1039</v>
      </c>
      <c r="AP244" t="s">
        <v>1039</v>
      </c>
      <c r="AQ244" t="s">
        <v>1039</v>
      </c>
    </row>
    <row r="245" spans="1:43" x14ac:dyDescent="0.25">
      <c r="A245">
        <v>865</v>
      </c>
      <c r="B245">
        <f>VLOOKUP(A245,[1]Hoja1!$A$1:$BE$648,13,FALSE)</f>
        <v>7700452</v>
      </c>
      <c r="C245" t="s">
        <v>423</v>
      </c>
      <c r="F245" t="str">
        <f>VLOOKUP($A245,[1]Hoja1!$A$1:$BE$648,30,FALSE)</f>
        <v>Insignia pectoral para suboficial Sargento. Gris oscuro sobre fondo negro.  Baja visibilidad.</v>
      </c>
      <c r="G245">
        <f>VLOOKUP($A245,[1]Hoja1!$A$1:$BE$648,31,FALSE)</f>
        <v>0</v>
      </c>
      <c r="I245" t="s">
        <v>597</v>
      </c>
      <c r="K245" s="3" t="str">
        <f>VLOOKUP($A245,[1]Hoja1!$A$1:$BE$648,32,FALSE)</f>
        <v>Insignia,Suboficiales,Pectoral,Sargento</v>
      </c>
      <c r="L245" s="3">
        <f>VLOOKUP($A245,[1]Hoja1!$A$1:$BE$648,56,FALSE)</f>
        <v>216</v>
      </c>
      <c r="M245" s="3" t="str">
        <f>VLOOKUP($A245,[1]Hoja1!$A$1:$BE$648,43,FALSE)</f>
        <v>http://rerda.com/img/p/4/1/1/1/4111.jpg</v>
      </c>
      <c r="N245" s="3">
        <f>VLOOKUP($A245,[1]Hoja1!$A$1:$BE$648,24,FALSE)</f>
        <v>38</v>
      </c>
      <c r="O245">
        <v>5</v>
      </c>
      <c r="P245">
        <v>5</v>
      </c>
      <c r="Q245">
        <v>5</v>
      </c>
      <c r="R245">
        <v>0.1</v>
      </c>
      <c r="S245" t="s">
        <v>635</v>
      </c>
      <c r="T245" t="s">
        <v>1039</v>
      </c>
      <c r="U245" t="s">
        <v>552</v>
      </c>
      <c r="V245" t="s">
        <v>1039</v>
      </c>
      <c r="W245" t="s">
        <v>1057</v>
      </c>
      <c r="X245" t="s">
        <v>1342</v>
      </c>
      <c r="Y245" t="s">
        <v>1042</v>
      </c>
      <c r="Z245" t="s">
        <v>1039</v>
      </c>
      <c r="AA245" t="s">
        <v>1039</v>
      </c>
      <c r="AB245" t="s">
        <v>1039</v>
      </c>
      <c r="AC245" t="s">
        <v>1039</v>
      </c>
      <c r="AD245" t="s">
        <v>1039</v>
      </c>
      <c r="AE245" t="s">
        <v>1039</v>
      </c>
      <c r="AF245" t="s">
        <v>1039</v>
      </c>
      <c r="AG245" t="s">
        <v>1039</v>
      </c>
      <c r="AH245" t="s">
        <v>1039</v>
      </c>
      <c r="AI245" t="s">
        <v>1039</v>
      </c>
      <c r="AJ245" t="s">
        <v>1039</v>
      </c>
      <c r="AK245" t="s">
        <v>1039</v>
      </c>
      <c r="AL245" t="s">
        <v>1039</v>
      </c>
      <c r="AM245" t="s">
        <v>1039</v>
      </c>
      <c r="AN245" t="s">
        <v>1039</v>
      </c>
      <c r="AO245" t="s">
        <v>1039</v>
      </c>
      <c r="AP245" t="s">
        <v>1039</v>
      </c>
      <c r="AQ245" t="s">
        <v>1039</v>
      </c>
    </row>
    <row r="246" spans="1:43" x14ac:dyDescent="0.25">
      <c r="A246">
        <v>854</v>
      </c>
      <c r="B246">
        <f>VLOOKUP(A246,[1]Hoja1!$A$1:$BE$648,13,FALSE)</f>
        <v>7700103</v>
      </c>
      <c r="C246" t="s">
        <v>414</v>
      </c>
      <c r="F246" t="str">
        <f>VLOOKUP($A246,[1]Hoja1!$A$1:$BE$648,30,FALSE)</f>
        <v>Insignia/jerarquía pectoral para suboficial Sargento. Con galón dorado, cocida sobre fondo azul.</v>
      </c>
      <c r="G246">
        <f>VLOOKUP($A246,[1]Hoja1!$A$1:$BE$648,31,FALSE)</f>
        <v>0</v>
      </c>
      <c r="I246" t="s">
        <v>597</v>
      </c>
      <c r="K246" s="3" t="str">
        <f>VLOOKUP($A246,[1]Hoja1!$A$1:$BE$648,32,FALSE)</f>
        <v>Insignia,Suboficiales,Pectoral,Sargento,Galón</v>
      </c>
      <c r="L246" s="3">
        <f>VLOOKUP($A246,[1]Hoja1!$A$1:$BE$648,56,FALSE)</f>
        <v>323.99</v>
      </c>
      <c r="M246" s="3" t="str">
        <f>VLOOKUP($A246,[1]Hoja1!$A$1:$BE$648,43,FALSE)</f>
        <v>http://rerda.com/img/p/4/0/8/8/4088.jpg</v>
      </c>
      <c r="N246" s="3">
        <f>VLOOKUP($A246,[1]Hoja1!$A$1:$BE$648,24,FALSE)</f>
        <v>56</v>
      </c>
      <c r="O246">
        <v>5</v>
      </c>
      <c r="P246">
        <v>5</v>
      </c>
      <c r="Q246">
        <v>5</v>
      </c>
      <c r="R246">
        <v>0.1</v>
      </c>
      <c r="S246" t="s">
        <v>1436</v>
      </c>
      <c r="T246" t="s">
        <v>1039</v>
      </c>
      <c r="U246" t="s">
        <v>552</v>
      </c>
      <c r="V246" t="s">
        <v>1039</v>
      </c>
      <c r="W246" t="s">
        <v>1428</v>
      </c>
      <c r="X246" t="s">
        <v>1039</v>
      </c>
      <c r="Y246" t="s">
        <v>1429</v>
      </c>
      <c r="Z246" t="s">
        <v>1039</v>
      </c>
      <c r="AA246" t="s">
        <v>1039</v>
      </c>
      <c r="AB246" t="s">
        <v>1039</v>
      </c>
      <c r="AC246" t="s">
        <v>1039</v>
      </c>
      <c r="AD246" t="s">
        <v>1039</v>
      </c>
      <c r="AE246" t="s">
        <v>1039</v>
      </c>
      <c r="AF246" t="s">
        <v>1039</v>
      </c>
      <c r="AG246" t="s">
        <v>1039</v>
      </c>
      <c r="AH246" t="s">
        <v>1039</v>
      </c>
      <c r="AI246" t="s">
        <v>1039</v>
      </c>
      <c r="AJ246" t="s">
        <v>1039</v>
      </c>
      <c r="AK246" t="s">
        <v>1039</v>
      </c>
      <c r="AL246" t="s">
        <v>1039</v>
      </c>
      <c r="AM246" t="s">
        <v>1039</v>
      </c>
      <c r="AN246" t="s">
        <v>1039</v>
      </c>
      <c r="AO246" t="s">
        <v>1039</v>
      </c>
      <c r="AP246" t="s">
        <v>1039</v>
      </c>
      <c r="AQ246" t="s">
        <v>1039</v>
      </c>
    </row>
    <row r="247" spans="1:43" x14ac:dyDescent="0.25">
      <c r="A247">
        <v>855</v>
      </c>
      <c r="B247">
        <f>VLOOKUP(A247,[1]Hoja1!$A$1:$BE$648,13,FALSE)</f>
        <v>7700104</v>
      </c>
      <c r="C247" t="s">
        <v>415</v>
      </c>
      <c r="F247" t="str">
        <f>VLOOKUP($A247,[1]Hoja1!$A$1:$BE$648,30,FALSE)</f>
        <v>Insignia/jerarquía pectoral para suboficial Sargento Primero. Con galón dorado, cocida sobre fondo azul.</v>
      </c>
      <c r="G247">
        <f>VLOOKUP($A247,[1]Hoja1!$A$1:$BE$648,31,FALSE)</f>
        <v>0</v>
      </c>
      <c r="I247" t="s">
        <v>597</v>
      </c>
      <c r="K247" s="3" t="str">
        <f>VLOOKUP($A247,[1]Hoja1!$A$1:$BE$648,32,FALSE)</f>
        <v>Insignia,Suboficiales,Pectoral,Sargento 1º,Galón</v>
      </c>
      <c r="L247" s="3">
        <f>VLOOKUP($A247,[1]Hoja1!$A$1:$BE$648,56,FALSE)</f>
        <v>323.99</v>
      </c>
      <c r="M247" s="3" t="str">
        <f>VLOOKUP($A247,[1]Hoja1!$A$1:$BE$648,43,FALSE)</f>
        <v>http://rerda.com/img/p/4/0/8/9/4089.jpg</v>
      </c>
      <c r="N247" s="3">
        <f>VLOOKUP($A247,[1]Hoja1!$A$1:$BE$648,24,FALSE)</f>
        <v>63</v>
      </c>
      <c r="O247">
        <v>5</v>
      </c>
      <c r="P247">
        <v>5</v>
      </c>
      <c r="Q247">
        <v>5</v>
      </c>
      <c r="R247">
        <v>0.1</v>
      </c>
      <c r="S247" t="s">
        <v>1437</v>
      </c>
      <c r="T247" t="s">
        <v>1039</v>
      </c>
      <c r="U247" t="s">
        <v>552</v>
      </c>
      <c r="V247" t="s">
        <v>1039</v>
      </c>
      <c r="W247" t="s">
        <v>1428</v>
      </c>
      <c r="X247" t="s">
        <v>1039</v>
      </c>
      <c r="Y247" t="s">
        <v>1429</v>
      </c>
      <c r="Z247" t="s">
        <v>1039</v>
      </c>
      <c r="AA247" t="s">
        <v>1039</v>
      </c>
      <c r="AB247" t="s">
        <v>1039</v>
      </c>
      <c r="AC247" t="s">
        <v>1039</v>
      </c>
      <c r="AD247" t="s">
        <v>1039</v>
      </c>
      <c r="AE247" t="s">
        <v>1039</v>
      </c>
      <c r="AF247" t="s">
        <v>1039</v>
      </c>
      <c r="AG247" t="s">
        <v>1039</v>
      </c>
      <c r="AH247" t="s">
        <v>1039</v>
      </c>
      <c r="AI247" t="s">
        <v>1039</v>
      </c>
      <c r="AJ247" t="s">
        <v>1039</v>
      </c>
      <c r="AK247" t="s">
        <v>1039</v>
      </c>
      <c r="AL247" t="s">
        <v>1039</v>
      </c>
      <c r="AM247" t="s">
        <v>1039</v>
      </c>
      <c r="AN247" t="s">
        <v>1039</v>
      </c>
      <c r="AO247" t="s">
        <v>1039</v>
      </c>
      <c r="AP247" t="s">
        <v>1039</v>
      </c>
      <c r="AQ247" t="s">
        <v>1039</v>
      </c>
    </row>
    <row r="248" spans="1:43" x14ac:dyDescent="0.25">
      <c r="A248">
        <v>837</v>
      </c>
      <c r="B248">
        <f>VLOOKUP(A248,[1]Hoja1!$A$1:$BE$648,13,FALSE)</f>
        <v>8501602</v>
      </c>
      <c r="C248" t="s">
        <v>405</v>
      </c>
      <c r="F248" t="str">
        <f>VLOOKUP($A248,[1]Hoja1!$A$1:$BE$648,30,FALSE)</f>
        <v>Insignia pectoral bordada para Suboficial Subayudante del servicio penitenciario.</v>
      </c>
      <c r="G248">
        <f>VLOOKUP($A248,[1]Hoja1!$A$1:$BE$648,31,FALSE)</f>
        <v>0</v>
      </c>
      <c r="I248" t="s">
        <v>597</v>
      </c>
      <c r="K248" s="3" t="str">
        <f>VLOOKUP($A248,[1]Hoja1!$A$1:$BE$648,32,FALSE)</f>
        <v>Penitenciaría,Bordado,Suboficiales,Suboficial,Suboficial Subayudante</v>
      </c>
      <c r="L248" s="3">
        <f>VLOOKUP($A248,[1]Hoja1!$A$1:$BE$648,56,FALSE)</f>
        <v>0</v>
      </c>
      <c r="M248" s="3" t="str">
        <f>VLOOKUP($A248,[1]Hoja1!$A$1:$BE$648,43,FALSE)</f>
        <v>http://rerda.com/img/p/4/0/1/6/4016.jpg</v>
      </c>
      <c r="N248" s="3">
        <f>VLOOKUP($A248,[1]Hoja1!$A$1:$BE$648,24,FALSE)</f>
        <v>0</v>
      </c>
      <c r="O248">
        <v>5</v>
      </c>
      <c r="P248">
        <v>5</v>
      </c>
      <c r="Q248">
        <v>5</v>
      </c>
      <c r="R248">
        <v>0.1</v>
      </c>
      <c r="S248" t="s">
        <v>1438</v>
      </c>
      <c r="T248" t="s">
        <v>1039</v>
      </c>
      <c r="U248" t="s">
        <v>557</v>
      </c>
      <c r="V248" t="s">
        <v>1040</v>
      </c>
      <c r="W248" t="s">
        <v>1425</v>
      </c>
      <c r="X248" t="s">
        <v>1039</v>
      </c>
      <c r="Y248" t="s">
        <v>1062</v>
      </c>
      <c r="Z248" t="s">
        <v>1039</v>
      </c>
      <c r="AA248" t="s">
        <v>1039</v>
      </c>
      <c r="AB248" t="s">
        <v>1039</v>
      </c>
      <c r="AC248" t="s">
        <v>1039</v>
      </c>
      <c r="AD248" t="s">
        <v>1039</v>
      </c>
      <c r="AE248" t="s">
        <v>1039</v>
      </c>
      <c r="AF248" t="s">
        <v>1039</v>
      </c>
      <c r="AG248" t="s">
        <v>1039</v>
      </c>
      <c r="AH248" t="s">
        <v>1039</v>
      </c>
      <c r="AI248" t="s">
        <v>1039</v>
      </c>
      <c r="AJ248" t="s">
        <v>1039</v>
      </c>
      <c r="AK248" t="s">
        <v>1039</v>
      </c>
      <c r="AL248" t="s">
        <v>1039</v>
      </c>
      <c r="AM248" t="s">
        <v>1039</v>
      </c>
      <c r="AN248" t="s">
        <v>1039</v>
      </c>
      <c r="AO248" t="s">
        <v>1039</v>
      </c>
      <c r="AP248" t="s">
        <v>1039</v>
      </c>
      <c r="AQ248" t="s">
        <v>1039</v>
      </c>
    </row>
    <row r="249" spans="1:43" x14ac:dyDescent="0.25">
      <c r="A249">
        <v>330</v>
      </c>
      <c r="B249">
        <f>VLOOKUP(A249,[1]Hoja1!$A$1:$BE$648,13,FALSE)</f>
        <v>8513173</v>
      </c>
      <c r="C249" t="s">
        <v>224</v>
      </c>
      <c r="F249" t="str">
        <f>VLOOKUP($A249,[1]Hoja1!$A$1:$BE$648,30,FALSE)</f>
        <v xml:space="preserve">Set de limpieza de armas completo Lubrilina. Sirve para calibres 9mm y 38mm. </v>
      </c>
      <c r="G249" t="str">
        <f>VLOOKUP($A249,[1]Hoja1!$A$1:$BE$648,31,FALSE)</f>
        <v xml:space="preserve">Un aceite lubricante doble acción para armas de 50cc. Una baqueta con empuñadura ergonómica. Un cepillo redondo de tela. Un cepillo redondo de cerdas de cobre. Ojal de plástico para trapos o paños limpiadores. Paños de papel para limpieza. </v>
      </c>
      <c r="I249" t="s">
        <v>598</v>
      </c>
      <c r="K249" s="3" t="str">
        <f>VLOOKUP($A249,[1]Hoja1!$A$1:$BE$648,32,FALSE)</f>
        <v>Baqueta,Limpiador,9mm,38mm</v>
      </c>
      <c r="L249" s="3">
        <f>VLOOKUP($A249,[1]Hoja1!$A$1:$BE$648,56,FALSE)</f>
        <v>2612.29</v>
      </c>
      <c r="M249" s="3" t="str">
        <f>VLOOKUP($A249,[1]Hoja1!$A$1:$BE$648,43,FALSE)</f>
        <v>http://rerda.com/img/p/3/8/7/2/3872.jpg</v>
      </c>
      <c r="N249" s="3">
        <f>VLOOKUP($A249,[1]Hoja1!$A$1:$BE$648,24,FALSE)</f>
        <v>0</v>
      </c>
      <c r="O249">
        <v>5</v>
      </c>
      <c r="P249">
        <v>5</v>
      </c>
      <c r="Q249">
        <v>5</v>
      </c>
      <c r="R249">
        <v>0.1</v>
      </c>
      <c r="S249" t="s">
        <v>1039</v>
      </c>
      <c r="T249" t="s">
        <v>1039</v>
      </c>
      <c r="U249" t="s">
        <v>1039</v>
      </c>
      <c r="V249" t="s">
        <v>1039</v>
      </c>
      <c r="W249" t="s">
        <v>1039</v>
      </c>
      <c r="X249" t="s">
        <v>1039</v>
      </c>
      <c r="Y249" t="s">
        <v>1039</v>
      </c>
      <c r="Z249" t="s">
        <v>1039</v>
      </c>
      <c r="AA249" t="s">
        <v>1039</v>
      </c>
      <c r="AB249" t="s">
        <v>1039</v>
      </c>
      <c r="AC249" t="s">
        <v>1039</v>
      </c>
      <c r="AD249" t="s">
        <v>1039</v>
      </c>
      <c r="AE249" t="s">
        <v>1039</v>
      </c>
      <c r="AF249" t="s">
        <v>1039</v>
      </c>
      <c r="AG249" t="s">
        <v>1039</v>
      </c>
      <c r="AH249" t="s">
        <v>1039</v>
      </c>
      <c r="AI249" t="s">
        <v>1039</v>
      </c>
      <c r="AJ249" t="s">
        <v>1039</v>
      </c>
      <c r="AK249" t="s">
        <v>1039</v>
      </c>
      <c r="AL249" t="s">
        <v>1039</v>
      </c>
      <c r="AM249" t="s">
        <v>1039</v>
      </c>
      <c r="AN249" t="s">
        <v>1039</v>
      </c>
      <c r="AO249" t="s">
        <v>1039</v>
      </c>
      <c r="AP249" t="s">
        <v>1039</v>
      </c>
      <c r="AQ249" t="s">
        <v>1039</v>
      </c>
    </row>
    <row r="250" spans="1:43" x14ac:dyDescent="0.25">
      <c r="A250">
        <v>1123</v>
      </c>
      <c r="B250">
        <f>VLOOKUP(A250,[1]Hoja1!$A$1:$BE$648,13,FALSE)</f>
        <v>8503600</v>
      </c>
      <c r="C250" t="s">
        <v>492</v>
      </c>
      <c r="F250" t="str">
        <f>VLOOKUP($A250,[1]Hoja1!$A$1:$BE$648,30,FALSE)</f>
        <v>KIT RODILLERAS Y CODERAS TÁCTICAS</v>
      </c>
      <c r="G250" t="str">
        <f>VLOOKUP($A250,[1]Hoja1!$A$1:$BE$648,31,FALSE)</f>
        <v>Código: 8503600.  Hechas en Polímero de Alto Impacto y Eva de Alta Densidad. Con Protección Contra Golpes. Amortiguador Interno. Correas de Velcro Ajustables para una Variedad de Tamaños. IDEAL PARA ACTIVIDADES COMO AIRSOFT, PAINTBALL, CAZA O DEPORTES EXTREMOS.</v>
      </c>
      <c r="I250" t="s">
        <v>598</v>
      </c>
      <c r="K250" s="3">
        <f>VLOOKUP($A250,[1]Hoja1!$A$1:$BE$648,32,FALSE)</f>
        <v>0</v>
      </c>
      <c r="L250" s="3">
        <f>VLOOKUP($A250,[1]Hoja1!$A$1:$BE$648,56,FALSE)</f>
        <v>1620</v>
      </c>
      <c r="M250" s="3" t="str">
        <f>VLOOKUP($A250,[1]Hoja1!$A$1:$BE$648,43,FALSE)</f>
        <v>http://rerda.com/img/p/5/9/7/2/5972.jpg,http://rerda.com/img/p/5/9/7/3/5973.jpg</v>
      </c>
      <c r="N250" s="3">
        <f>VLOOKUP($A250,[1]Hoja1!$A$1:$BE$648,24,FALSE)</f>
        <v>1</v>
      </c>
      <c r="O250">
        <v>5</v>
      </c>
      <c r="P250">
        <v>5</v>
      </c>
      <c r="Q250">
        <v>5</v>
      </c>
      <c r="R250">
        <v>0.1</v>
      </c>
      <c r="S250" t="s">
        <v>1039</v>
      </c>
      <c r="T250" t="s">
        <v>1039</v>
      </c>
      <c r="U250" t="s">
        <v>1039</v>
      </c>
      <c r="V250" t="s">
        <v>1039</v>
      </c>
      <c r="W250" t="s">
        <v>1039</v>
      </c>
      <c r="X250" t="s">
        <v>1039</v>
      </c>
      <c r="Y250" t="s">
        <v>1039</v>
      </c>
      <c r="Z250" t="s">
        <v>1039</v>
      </c>
      <c r="AA250" t="s">
        <v>1039</v>
      </c>
      <c r="AB250" t="s">
        <v>1039</v>
      </c>
      <c r="AC250" t="s">
        <v>1039</v>
      </c>
      <c r="AD250" t="s">
        <v>1039</v>
      </c>
      <c r="AE250" t="s">
        <v>1039</v>
      </c>
      <c r="AF250" t="s">
        <v>1039</v>
      </c>
      <c r="AG250" t="s">
        <v>1039</v>
      </c>
      <c r="AH250" t="s">
        <v>1039</v>
      </c>
      <c r="AI250" t="s">
        <v>1039</v>
      </c>
      <c r="AJ250" t="s">
        <v>1039</v>
      </c>
      <c r="AK250" t="s">
        <v>1039</v>
      </c>
      <c r="AL250" t="s">
        <v>1039</v>
      </c>
      <c r="AM250" t="s">
        <v>1039</v>
      </c>
      <c r="AN250" t="s">
        <v>1039</v>
      </c>
      <c r="AO250" t="s">
        <v>1039</v>
      </c>
      <c r="AP250" t="s">
        <v>1039</v>
      </c>
      <c r="AQ250" t="s">
        <v>1039</v>
      </c>
    </row>
    <row r="251" spans="1:43" x14ac:dyDescent="0.25">
      <c r="A251">
        <v>366</v>
      </c>
      <c r="B251">
        <f>VLOOKUP(A251,[1]Hoja1!$A$1:$BE$648,13,FALSE)</f>
        <v>7707368</v>
      </c>
      <c r="C251" t="s">
        <v>246</v>
      </c>
      <c r="F251" t="str">
        <f>VLOOKUP($A251,[1]Hoja1!$A$1:$BE$648,30,FALSE)</f>
        <v xml:space="preserve">Lanzas metálicas doradas, en disposición cruzada. Para lo policía montada o caballería. Con 2 alambres para insertar en indumentaria. </v>
      </c>
      <c r="G251">
        <f>VLOOKUP($A251,[1]Hoja1!$A$1:$BE$648,31,FALSE)</f>
        <v>0</v>
      </c>
      <c r="I251" t="s">
        <v>599</v>
      </c>
      <c r="K251" s="3" t="str">
        <f>VLOOKUP($A251,[1]Hoja1!$A$1:$BE$648,32,FALSE)</f>
        <v>Policía,Caballerìa,Montada,Lanzas</v>
      </c>
      <c r="L251" s="3">
        <f>VLOOKUP($A251,[1]Hoja1!$A$1:$BE$648,56,FALSE)</f>
        <v>172.59</v>
      </c>
      <c r="M251" s="3" t="str">
        <f>VLOOKUP($A251,[1]Hoja1!$A$1:$BE$648,43,FALSE)</f>
        <v>http://rerda.com/img/p/1/4/6/0/1460.jpg</v>
      </c>
      <c r="N251" s="3">
        <f>VLOOKUP($A251,[1]Hoja1!$A$1:$BE$648,24,FALSE)</f>
        <v>21</v>
      </c>
      <c r="O251">
        <v>5</v>
      </c>
      <c r="P251">
        <v>5</v>
      </c>
      <c r="Q251">
        <v>5</v>
      </c>
      <c r="R251">
        <v>0.1</v>
      </c>
      <c r="S251" t="s">
        <v>1039</v>
      </c>
      <c r="T251" t="s">
        <v>1039</v>
      </c>
      <c r="U251" t="s">
        <v>1039</v>
      </c>
      <c r="V251" t="s">
        <v>1076</v>
      </c>
      <c r="W251" t="s">
        <v>1077</v>
      </c>
      <c r="X251" t="s">
        <v>1093</v>
      </c>
      <c r="Y251" t="s">
        <v>1308</v>
      </c>
      <c r="Z251" t="s">
        <v>1039</v>
      </c>
      <c r="AA251" t="s">
        <v>1039</v>
      </c>
      <c r="AB251" t="s">
        <v>1039</v>
      </c>
      <c r="AC251" t="s">
        <v>1039</v>
      </c>
      <c r="AD251" t="s">
        <v>1039</v>
      </c>
      <c r="AE251" t="s">
        <v>1039</v>
      </c>
      <c r="AF251" t="s">
        <v>1039</v>
      </c>
      <c r="AG251" t="s">
        <v>1039</v>
      </c>
      <c r="AH251" t="s">
        <v>1039</v>
      </c>
      <c r="AI251" t="s">
        <v>1039</v>
      </c>
      <c r="AJ251" t="s">
        <v>1039</v>
      </c>
      <c r="AK251" t="s">
        <v>1039</v>
      </c>
      <c r="AL251" t="s">
        <v>1039</v>
      </c>
      <c r="AM251" t="s">
        <v>1039</v>
      </c>
      <c r="AN251" t="s">
        <v>1039</v>
      </c>
      <c r="AO251" t="s">
        <v>1039</v>
      </c>
      <c r="AP251" t="s">
        <v>1039</v>
      </c>
      <c r="AQ251" t="s">
        <v>1039</v>
      </c>
    </row>
    <row r="252" spans="1:43" x14ac:dyDescent="0.25">
      <c r="A252">
        <v>610</v>
      </c>
      <c r="B252">
        <f>VLOOKUP(A252,[1]Hoja1!$A$1:$BE$648,13,FALSE)</f>
        <v>8520007</v>
      </c>
      <c r="C252" t="s">
        <v>364</v>
      </c>
      <c r="F252" t="str">
        <f>VLOOKUP($A252,[1]Hoja1!$A$1:$BE$648,30,FALSE)</f>
        <v>Lapicera de metal reforzado color negro, con rompe vidrio en la punta. Para uso táctico militar en operaciones especiales. Tinta color negro.</v>
      </c>
      <c r="G252" t="str">
        <f>VLOOKUP($A252,[1]Hoja1!$A$1:$BE$648,31,FALSE)</f>
        <v xml:space="preserve">Totalmente desarmable. Se le puede reemplazar la carga de tinta. </v>
      </c>
      <c r="I252" t="s">
        <v>600</v>
      </c>
      <c r="K252" s="3" t="str">
        <f>VLOOKUP($A252,[1]Hoja1!$A$1:$BE$648,32,FALSE)</f>
        <v>Táctica,Operaciones Especiales,Rompe Vidrio,Lapicera</v>
      </c>
      <c r="L252" s="3">
        <f>VLOOKUP($A252,[1]Hoja1!$A$1:$BE$648,56,FALSE)</f>
        <v>961.2</v>
      </c>
      <c r="M252" s="3" t="str">
        <f>VLOOKUP($A252,[1]Hoja1!$A$1:$BE$648,43,FALSE)</f>
        <v>http://rerda.com/img/p/2/7/4/6/2746.jpg,http://rerda.com/img/p/2/7/4/8/2748.jpg,http://rerda.com/img/p/2/7/4/5/2745.jpg,http://rerda.com/img/p/2/7/4/7/2747.jpg</v>
      </c>
      <c r="N252" s="3">
        <f>VLOOKUP($A252,[1]Hoja1!$A$1:$BE$648,24,FALSE)</f>
        <v>80</v>
      </c>
      <c r="O252">
        <v>5</v>
      </c>
      <c r="P252">
        <v>5</v>
      </c>
      <c r="Q252">
        <v>5</v>
      </c>
      <c r="R252">
        <v>0.1</v>
      </c>
      <c r="S252" t="s">
        <v>1039</v>
      </c>
      <c r="T252" t="s">
        <v>1039</v>
      </c>
      <c r="U252" t="s">
        <v>1039</v>
      </c>
      <c r="V252" t="s">
        <v>605</v>
      </c>
      <c r="W252" t="s">
        <v>1039</v>
      </c>
      <c r="X252" t="s">
        <v>1039</v>
      </c>
      <c r="Y252" t="s">
        <v>1039</v>
      </c>
      <c r="Z252" t="s">
        <v>1180</v>
      </c>
      <c r="AA252" t="s">
        <v>1039</v>
      </c>
      <c r="AB252" t="s">
        <v>1439</v>
      </c>
      <c r="AC252" t="s">
        <v>1440</v>
      </c>
      <c r="AD252" t="s">
        <v>1039</v>
      </c>
      <c r="AE252" t="s">
        <v>1039</v>
      </c>
      <c r="AF252" t="s">
        <v>1039</v>
      </c>
      <c r="AG252" t="s">
        <v>1039</v>
      </c>
      <c r="AH252" t="s">
        <v>1039</v>
      </c>
      <c r="AI252" t="s">
        <v>1039</v>
      </c>
      <c r="AJ252" t="s">
        <v>1039</v>
      </c>
      <c r="AK252" t="s">
        <v>1039</v>
      </c>
      <c r="AL252" t="s">
        <v>1039</v>
      </c>
      <c r="AM252" t="s">
        <v>1039</v>
      </c>
      <c r="AN252" t="s">
        <v>1039</v>
      </c>
      <c r="AO252" t="s">
        <v>1441</v>
      </c>
      <c r="AP252" t="s">
        <v>1039</v>
      </c>
      <c r="AQ252" t="s">
        <v>1039</v>
      </c>
    </row>
    <row r="253" spans="1:43" x14ac:dyDescent="0.25">
      <c r="A253">
        <v>368</v>
      </c>
      <c r="B253">
        <f>VLOOKUP(A253,[1]Hoja1!$A$1:$BE$648,13,FALSE)</f>
        <v>7707120</v>
      </c>
      <c r="C253" t="s">
        <v>248</v>
      </c>
      <c r="F253" t="str">
        <f>VLOOKUP($A253,[1]Hoja1!$A$1:$BE$648,30,FALSE)</f>
        <v xml:space="preserve">Laureles metálicos simples de tamaño grande y color dorado. Cuenta con 2 (dos) pines para colocar en chaquetilla, jerarquía, etc. Se vende el par. </v>
      </c>
      <c r="G253">
        <f>VLOOKUP($A253,[1]Hoja1!$A$1:$BE$648,31,FALSE)</f>
        <v>0</v>
      </c>
      <c r="I253" t="s">
        <v>601</v>
      </c>
      <c r="K253" s="3" t="str">
        <f>VLOOKUP($A253,[1]Hoja1!$A$1:$BE$648,32,FALSE)</f>
        <v>Jerarquía,Laurel</v>
      </c>
      <c r="L253" s="3">
        <f>VLOOKUP($A253,[1]Hoja1!$A$1:$BE$648,56,FALSE)</f>
        <v>1079.99</v>
      </c>
      <c r="M253" s="3" t="str">
        <f>VLOOKUP($A253,[1]Hoja1!$A$1:$BE$648,43,FALSE)</f>
        <v>http://rerda.com/img/p/3/9/2/8/3928.jpg</v>
      </c>
      <c r="N253" s="3">
        <f>VLOOKUP($A253,[1]Hoja1!$A$1:$BE$648,24,FALSE)</f>
        <v>0</v>
      </c>
      <c r="O253">
        <v>5</v>
      </c>
      <c r="P253">
        <v>5</v>
      </c>
      <c r="Q253">
        <v>5</v>
      </c>
      <c r="R253">
        <v>0.1</v>
      </c>
      <c r="S253" t="s">
        <v>1039</v>
      </c>
      <c r="T253" t="s">
        <v>1442</v>
      </c>
      <c r="U253" t="s">
        <v>1039</v>
      </c>
      <c r="V253" t="s">
        <v>1076</v>
      </c>
      <c r="W253" t="s">
        <v>1443</v>
      </c>
      <c r="X253" t="s">
        <v>1444</v>
      </c>
      <c r="Y253" t="s">
        <v>1052</v>
      </c>
      <c r="Z253" t="s">
        <v>1039</v>
      </c>
      <c r="AA253" t="s">
        <v>1039</v>
      </c>
      <c r="AB253" t="s">
        <v>1039</v>
      </c>
      <c r="AC253" t="s">
        <v>1039</v>
      </c>
      <c r="AD253" t="s">
        <v>1039</v>
      </c>
      <c r="AE253" t="s">
        <v>1039</v>
      </c>
      <c r="AF253" t="s">
        <v>1039</v>
      </c>
      <c r="AG253" t="s">
        <v>1039</v>
      </c>
      <c r="AH253" t="s">
        <v>1039</v>
      </c>
      <c r="AI253" t="s">
        <v>1039</v>
      </c>
      <c r="AJ253" t="s">
        <v>1039</v>
      </c>
      <c r="AK253" t="s">
        <v>1039</v>
      </c>
      <c r="AL253" t="s">
        <v>1039</v>
      </c>
      <c r="AM253" t="s">
        <v>1039</v>
      </c>
      <c r="AN253" t="s">
        <v>1039</v>
      </c>
      <c r="AO253" t="s">
        <v>1039</v>
      </c>
      <c r="AP253" t="s">
        <v>1039</v>
      </c>
      <c r="AQ253" t="s">
        <v>1039</v>
      </c>
    </row>
    <row r="254" spans="1:43" x14ac:dyDescent="0.25">
      <c r="A254">
        <v>323</v>
      </c>
      <c r="B254">
        <f>VLOOKUP(A254,[1]Hoja1!$A$1:$BE$648,13,FALSE)</f>
        <v>8520141</v>
      </c>
      <c r="C254" t="s">
        <v>220</v>
      </c>
      <c r="F254" t="str">
        <f>VLOOKUP($A254,[1]Hoja1!$A$1:$BE$648,30,FALSE)</f>
        <v xml:space="preserve">Potencia : 18 lúmenes. 9 LEDs de alta luminosidad. Tiempo de ejecución de 8 horas. 3 pilas AAA incluidas.í. Soporta 8hs de uso. </v>
      </c>
      <c r="G254" t="str">
        <f>VLOOKUP($A254,[1]Hoja1!$A$1:$BE$648,31,FALSE)</f>
        <v xml:space="preserve">Tener una fuente de luz de respaldo cuando la electricidad se interrumpe con este LED mini linterna Rayovac 9. La linterna LED portátil es lo suficientemente pequeño como para caber en un bolso o cartera, por lo que puede tener a la mano en cualquier momento que lo necesite. Cuenta con una empuñadura de goma para un fácil manejo y tiene LEDs de alta luminosidad que proporcionan hasta ocho horas de luz desde las baterías de servicio pesado incluídos. La linterna lúmenes LED cuenta con uninterruptor de la tapa posterior que impide que la luz procedente de conmutación accidentalmente o cuando se almacena o transporta en una bolsa. </v>
      </c>
      <c r="I254" t="s">
        <v>602</v>
      </c>
      <c r="K254" s="3" t="str">
        <f>VLOOKUP($A254,[1]Hoja1!$A$1:$BE$648,32,FALSE)</f>
        <v>Linterna</v>
      </c>
      <c r="L254" s="3">
        <f>VLOOKUP($A254,[1]Hoja1!$A$1:$BE$648,56,FALSE)</f>
        <v>494.28</v>
      </c>
      <c r="M254" s="3" t="str">
        <f>VLOOKUP($A254,[1]Hoja1!$A$1:$BE$648,43,FALSE)</f>
        <v>http://rerda.com/img/p/1/3/3/9/1339.jpg,http://rerda.com/img/p/1/3/4/0/1340.jpg</v>
      </c>
      <c r="N254" s="3">
        <f>VLOOKUP($A254,[1]Hoja1!$A$1:$BE$648,24,FALSE)</f>
        <v>32</v>
      </c>
      <c r="O254">
        <v>5</v>
      </c>
      <c r="P254">
        <v>5</v>
      </c>
      <c r="Q254">
        <v>5</v>
      </c>
      <c r="R254">
        <v>0.1</v>
      </c>
      <c r="S254" t="s">
        <v>1039</v>
      </c>
      <c r="T254" t="s">
        <v>1445</v>
      </c>
      <c r="U254" t="s">
        <v>1039</v>
      </c>
      <c r="V254" t="s">
        <v>1446</v>
      </c>
      <c r="W254" t="s">
        <v>1039</v>
      </c>
      <c r="X254" t="s">
        <v>1447</v>
      </c>
      <c r="Y254" t="s">
        <v>1448</v>
      </c>
      <c r="Z254" t="s">
        <v>1448</v>
      </c>
      <c r="AA254" t="s">
        <v>1039</v>
      </c>
      <c r="AB254" t="s">
        <v>1039</v>
      </c>
      <c r="AC254" t="s">
        <v>1039</v>
      </c>
      <c r="AD254" t="s">
        <v>1039</v>
      </c>
      <c r="AE254" t="s">
        <v>1039</v>
      </c>
      <c r="AF254" t="s">
        <v>1039</v>
      </c>
      <c r="AG254" t="s">
        <v>1039</v>
      </c>
      <c r="AH254" t="s">
        <v>1039</v>
      </c>
      <c r="AI254" t="s">
        <v>1039</v>
      </c>
      <c r="AJ254" t="s">
        <v>1039</v>
      </c>
      <c r="AK254" t="s">
        <v>1039</v>
      </c>
      <c r="AL254" t="s">
        <v>1039</v>
      </c>
      <c r="AM254" t="s">
        <v>1039</v>
      </c>
      <c r="AN254" t="s">
        <v>1039</v>
      </c>
      <c r="AO254" t="s">
        <v>1039</v>
      </c>
      <c r="AP254" t="s">
        <v>1039</v>
      </c>
      <c r="AQ254" t="s">
        <v>1039</v>
      </c>
    </row>
    <row r="255" spans="1:43" x14ac:dyDescent="0.25">
      <c r="A255">
        <v>1128</v>
      </c>
      <c r="B255">
        <f>VLOOKUP(A255,[1]Hoja1!$A$1:$BE$648,13,FALSE)</f>
        <v>8520016</v>
      </c>
      <c r="C255" t="s">
        <v>496</v>
      </c>
      <c r="F255" t="str">
        <f>VLOOKUP($A255,[1]Hoja1!$A$1:$BE$648,30,FALSE)</f>
        <v>Linterna Led Cob T6-26 recargable USB 200 metros.</v>
      </c>
      <c r="G255" t="str">
        <f>VLOOKUP($A255,[1]Hoja1!$A$1:$BE$648,31,FALSE)</f>
        <v xml:space="preserve">Código: 8520016.  Esta linterna Led de alta calidad resistente al agua 2300LM con atenuador, a través del ajuste de la cabeza telescópica, puedes obtener el haz de punto. Ideal para cavas, exploradores de bosque, cazador, pescador, etc. Ampliamente utilizado en actividades al aire libre como escalada en montaña, camping, senderismo, exploración del bosque. También se usa en casa para reparar o encontrar cosas pequeñas.  Características:  Brillo máximo: 2300 Lúmenes. Distancia de irradiación máxima: 200 metros. El cableado interno aplica una salida de corriente constante, el rango de funcionamiento es amplio. Carcasa de goma de plástico y diseño antideslizante, se siente más cómodo. Se puede utilizar con 3 pilas AAA. Se puede usar también con la pila recargable. 5 Modos de funcionamiento: Fuerte, débil, led lateral y destello. Salida: 5V1000mA. Es resistente al agua, pero no es sumergible.  Incluye:  Batería recargable 16865 de 3.7 voltios. Cable usb para recargar la batería. Esqueleto para utilizar 3 pilas AAA. Cilindro transparente de plástico como contenedor de la pila recargable. Clip para asegurar la linterna tipo lapicera, en un bolsillo, carpeta o agenda. Tapa inferior magenética para fijar la linterna en cualquier superficie lisa de metal con hierro. Led lateral super brillante. Zoom de 1x a 2000x.  </v>
      </c>
      <c r="I255" t="s">
        <v>602</v>
      </c>
      <c r="K255" s="3">
        <f>VLOOKUP($A255,[1]Hoja1!$A$1:$BE$648,32,FALSE)</f>
        <v>0</v>
      </c>
      <c r="L255" s="3">
        <f>VLOOKUP($A255,[1]Hoja1!$A$1:$BE$648,56,FALSE)</f>
        <v>1296</v>
      </c>
      <c r="M255" s="3" t="str">
        <f>VLOOKUP($A255,[1]Hoja1!$A$1:$BE$648,43,FALSE)</f>
        <v>http://rerda.com/img/p/5/9/9/2/5992.jpg,http://rerda.com/img/p/5/9/9/3/5993.jpg,http://rerda.com/img/p/5/9/9/4/5994.jpg,http://rerda.com/img/p/5/9/9/5/5995.jpg</v>
      </c>
      <c r="N255" s="3">
        <f>VLOOKUP($A255,[1]Hoja1!$A$1:$BE$648,24,FALSE)</f>
        <v>0</v>
      </c>
      <c r="O255">
        <v>5</v>
      </c>
      <c r="P255">
        <v>5</v>
      </c>
      <c r="Q255">
        <v>5</v>
      </c>
      <c r="R255">
        <v>0.1</v>
      </c>
      <c r="S255" t="s">
        <v>1039</v>
      </c>
      <c r="T255" t="s">
        <v>1039</v>
      </c>
      <c r="U255" t="s">
        <v>1039</v>
      </c>
      <c r="V255" t="s">
        <v>1039</v>
      </c>
      <c r="W255" t="s">
        <v>1039</v>
      </c>
      <c r="X255" t="s">
        <v>1039</v>
      </c>
      <c r="Y255" t="s">
        <v>1039</v>
      </c>
      <c r="Z255" t="s">
        <v>1039</v>
      </c>
      <c r="AA255" t="s">
        <v>1039</v>
      </c>
      <c r="AB255" t="s">
        <v>1039</v>
      </c>
      <c r="AC255" t="s">
        <v>1039</v>
      </c>
      <c r="AD255" t="s">
        <v>1039</v>
      </c>
      <c r="AE255" t="s">
        <v>1039</v>
      </c>
      <c r="AF255" t="s">
        <v>1039</v>
      </c>
      <c r="AG255" t="s">
        <v>1039</v>
      </c>
      <c r="AH255" t="s">
        <v>1039</v>
      </c>
      <c r="AI255" t="s">
        <v>1039</v>
      </c>
      <c r="AJ255" t="s">
        <v>1039</v>
      </c>
      <c r="AK255" t="s">
        <v>1039</v>
      </c>
      <c r="AL255" t="s">
        <v>1039</v>
      </c>
      <c r="AM255" t="s">
        <v>1039</v>
      </c>
      <c r="AN255" t="s">
        <v>1039</v>
      </c>
      <c r="AO255" t="s">
        <v>1039</v>
      </c>
      <c r="AP255" t="s">
        <v>1039</v>
      </c>
      <c r="AQ255" t="s">
        <v>1039</v>
      </c>
    </row>
    <row r="256" spans="1:43" x14ac:dyDescent="0.25">
      <c r="A256">
        <v>824</v>
      </c>
      <c r="B256">
        <f>VLOOKUP(A256,[1]Hoja1!$A$1:$BE$648,13,FALSE)</f>
        <v>8520946</v>
      </c>
      <c r="C256" t="s">
        <v>395</v>
      </c>
      <c r="F256" t="str">
        <f>VLOOKUP($A256,[1]Hoja1!$A$1:$BE$648,30,FALSE)</f>
        <v xml:space="preserve">Linterna táctica militar, resistente al agua; con batería recargable mediante Usb. Ideal para camping, pesca, aventura, trekking nocturno, etc. </v>
      </c>
      <c r="G256" t="str">
        <f>VLOOKUP($A256,[1]Hoja1!$A$1:$BE$648,31,FALSE)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v>
      </c>
      <c r="I256" t="s">
        <v>602</v>
      </c>
      <c r="K256" s="3" t="str">
        <f>VLOOKUP($A256,[1]Hoja1!$A$1:$BE$648,32,FALSE)</f>
        <v>Linterna,Militar,USB,Táctica</v>
      </c>
      <c r="L256" s="3">
        <f>VLOOKUP($A256,[1]Hoja1!$A$1:$BE$648,56,FALSE)</f>
        <v>1836</v>
      </c>
      <c r="M256" s="3" t="str">
        <f>VLOOKUP($A256,[1]Hoja1!$A$1:$BE$648,43,FALSE)</f>
        <v>http://rerda.com/img/p/6/0/7/3/6073.jpg,http://rerda.com/img/p/3/9/8/3/3983.jpg,http://rerda.com/img/p/3/9/8/4/3984.jpg,http://rerda.com/img/p/3/9/8/5/3985.jpg</v>
      </c>
      <c r="N256" s="3">
        <f>VLOOKUP($A256,[1]Hoja1!$A$1:$BE$648,24,FALSE)</f>
        <v>225</v>
      </c>
      <c r="O256">
        <v>5</v>
      </c>
      <c r="P256">
        <v>5</v>
      </c>
      <c r="Q256">
        <v>5</v>
      </c>
      <c r="R256">
        <v>0.1</v>
      </c>
      <c r="S256" t="s">
        <v>1039</v>
      </c>
      <c r="T256" t="s">
        <v>1039</v>
      </c>
      <c r="U256" t="s">
        <v>1039</v>
      </c>
      <c r="V256" t="s">
        <v>1449</v>
      </c>
      <c r="W256" t="s">
        <v>1450</v>
      </c>
      <c r="X256" t="s">
        <v>1039</v>
      </c>
      <c r="Y256" t="s">
        <v>1039</v>
      </c>
      <c r="Z256" t="s">
        <v>1039</v>
      </c>
      <c r="AA256" t="s">
        <v>1451</v>
      </c>
      <c r="AB256" t="s">
        <v>1452</v>
      </c>
      <c r="AC256" t="s">
        <v>1453</v>
      </c>
      <c r="AD256" t="s">
        <v>1454</v>
      </c>
      <c r="AE256" t="s">
        <v>1039</v>
      </c>
      <c r="AF256" t="s">
        <v>1039</v>
      </c>
      <c r="AG256" t="s">
        <v>1039</v>
      </c>
      <c r="AH256" t="s">
        <v>1039</v>
      </c>
      <c r="AI256" t="s">
        <v>1039</v>
      </c>
      <c r="AJ256">
        <v>2200</v>
      </c>
      <c r="AK256" t="s">
        <v>1455</v>
      </c>
      <c r="AL256" t="s">
        <v>1456</v>
      </c>
      <c r="AM256" t="s">
        <v>1456</v>
      </c>
      <c r="AN256" t="s">
        <v>1457</v>
      </c>
      <c r="AO256" t="s">
        <v>1458</v>
      </c>
      <c r="AP256" t="s">
        <v>1039</v>
      </c>
      <c r="AQ256" t="s">
        <v>1039</v>
      </c>
    </row>
    <row r="257" spans="1:43" x14ac:dyDescent="0.25">
      <c r="A257">
        <v>1144</v>
      </c>
      <c r="B257">
        <f>VLOOKUP(A257,[1]Hoja1!$A$1:$BE$648,13,FALSE)</f>
        <v>8520948</v>
      </c>
      <c r="C257" t="s">
        <v>509</v>
      </c>
      <c r="F257" t="str">
        <f>VLOOKUP($A257,[1]Hoja1!$A$1:$BE$648,30,FALSE)</f>
        <v xml:space="preserve">Linterna táctica militar, resistente al agua; con batería recargable mediante un cable Usb. Ideal para camping, pesca, aventura, trekking nocturno, etc. </v>
      </c>
      <c r="G257" t="str">
        <f>VLOOKUP($A257,[1]Hoja1!$A$1:$BE$648,31,FALSE)</f>
        <v xml:space="preserve">Fuente de alimentación: 1 Bateria 18650 recambiable (INCLUIDA), tambien se puede usar con 3 pilas AAA. Modos: Intensidad Alta, Media, Baja, parpadeante y SOS. Adaptador para utilizar con tres pilas AAA. Cilindro contenedor para utilizar una pila usb. Cordel para sujetar en la mano. Led XML T6. Cable USB para cargar la batería. </v>
      </c>
      <c r="I257" t="s">
        <v>602</v>
      </c>
      <c r="K257" s="3">
        <f>VLOOKUP($A257,[1]Hoja1!$A$1:$BE$648,32,FALSE)</f>
        <v>0</v>
      </c>
      <c r="L257" s="3">
        <f>VLOOKUP($A257,[1]Hoja1!$A$1:$BE$648,56,FALSE)</f>
        <v>0</v>
      </c>
      <c r="M257" s="3" t="str">
        <f>VLOOKUP($A257,[1]Hoja1!$A$1:$BE$648,43,FALSE)</f>
        <v>http://rerda.com/img/p/6/0/8/2/6082.jpg,http://rerda.com/img/p/6/0/8/3/6083.jpg,http://rerda.com/img/p/6/0/8/4/6084.jpg,http://rerda.com/img/p/6/0/8/5/6085.jpg</v>
      </c>
      <c r="N257" s="3">
        <f>VLOOKUP($A257,[1]Hoja1!$A$1:$BE$648,24,FALSE)</f>
        <v>0</v>
      </c>
      <c r="O257">
        <v>5</v>
      </c>
      <c r="P257">
        <v>5</v>
      </c>
      <c r="Q257">
        <v>5</v>
      </c>
      <c r="R257">
        <v>0.1</v>
      </c>
      <c r="S257" t="s">
        <v>1039</v>
      </c>
      <c r="T257" t="s">
        <v>1039</v>
      </c>
      <c r="U257" t="s">
        <v>1039</v>
      </c>
      <c r="V257" t="s">
        <v>1039</v>
      </c>
      <c r="W257" t="s">
        <v>1039</v>
      </c>
      <c r="X257" t="s">
        <v>1039</v>
      </c>
      <c r="Y257" t="s">
        <v>1039</v>
      </c>
      <c r="Z257" t="s">
        <v>1039</v>
      </c>
      <c r="AA257" t="s">
        <v>1039</v>
      </c>
      <c r="AB257" t="s">
        <v>1039</v>
      </c>
      <c r="AC257" t="s">
        <v>1039</v>
      </c>
      <c r="AD257" t="s">
        <v>1039</v>
      </c>
      <c r="AE257" t="s">
        <v>1039</v>
      </c>
      <c r="AF257" t="s">
        <v>1039</v>
      </c>
      <c r="AG257" t="s">
        <v>1039</v>
      </c>
      <c r="AH257" t="s">
        <v>1039</v>
      </c>
      <c r="AI257" t="s">
        <v>1039</v>
      </c>
      <c r="AJ257" t="s">
        <v>1039</v>
      </c>
      <c r="AK257" t="s">
        <v>1039</v>
      </c>
      <c r="AL257" t="s">
        <v>1039</v>
      </c>
      <c r="AM257" t="s">
        <v>1039</v>
      </c>
      <c r="AN257" t="s">
        <v>1039</v>
      </c>
      <c r="AO257" t="s">
        <v>1039</v>
      </c>
      <c r="AP257" t="s">
        <v>1039</v>
      </c>
      <c r="AQ257" t="s">
        <v>1039</v>
      </c>
    </row>
    <row r="258" spans="1:43" x14ac:dyDescent="0.25">
      <c r="A258">
        <v>599</v>
      </c>
      <c r="B258">
        <f>VLOOKUP(A258,[1]Hoja1!$A$1:$BE$648,13,FALSE)</f>
        <v>8520045</v>
      </c>
      <c r="C258" t="s">
        <v>360</v>
      </c>
      <c r="F258" t="str">
        <f>VLOOKUP($A258,[1]Hoja1!$A$1:$BE$648,30,FALSE)</f>
        <v xml:space="preserve">Linterna táctica recargable mediante puerto USB. Cuenta con un imán para adherir sobre superficies de metal. Led bajo consumo. Cordel de seguridad. </v>
      </c>
      <c r="G258" t="str">
        <f>VLOOKUP($A258,[1]Hoja1!$A$1:$BE$648,31,FALSE)</f>
        <v>Instrucciones de Uso: Desenrosque la tapa trasera, inserte en un puerto USB y el indicador de la carga se encenderá. El tiempo necesario para una carga completa es de unas 12 horas.  Tiene 3 (tres) modalidades de iluminación:   Fuerte ,  Débil  y  Destellador  ( Guiño ). Se cambian secuencialmente a medida que se presiona el botón de encendido. Dispone de una capacidad de iluminación continua de más de 12 horas (la lámpara soporta un uso mayor a 10.000 horas).  &lt;/div&gt;. &lt;div class="col-sm-6"&gt;. &lt;h4&gt;Detalles a tener en cuenta: Cuando la luz es tenue, por favor cargue inmediatamente (por favor cárguela una vez cada dos meses) de lo contrario afectará la vida útil de la batería. No lo utilice al cargarlo, de lo contrario quemaría los artefactos eléctricos y los elementos. El máximo tiempo de carga debe ser inferior a 15 horas. Input: 5v.</v>
      </c>
      <c r="I258" t="s">
        <v>568</v>
      </c>
      <c r="K258" s="3" t="str">
        <f>VLOOKUP($A258,[1]Hoja1!$A$1:$BE$648,32,FALSE)</f>
        <v>Linterna,USB,Recargable,Táctica,Urbana</v>
      </c>
      <c r="L258" s="3">
        <f>VLOOKUP($A258,[1]Hoja1!$A$1:$BE$648,56,FALSE)</f>
        <v>864</v>
      </c>
      <c r="M258" s="3" t="str">
        <f>VLOOKUP($A258,[1]Hoja1!$A$1:$BE$648,43,FALSE)</f>
        <v>http://rerda.com/img/p/2/7/1/7/2717.jpg,http://rerda.com/img/p/2/7/1/2/2712.jpg,http://rerda.com/img/p/2/7/1/3/2713.jpg,http://rerda.com/img/p/2/7/1/4/2714.jpg,http://rerda.com/img/p/2/7/1/5/2715.jpg,http://rerda.com/img/p/2/7/1/6/2716.jpg</v>
      </c>
      <c r="N258" s="3">
        <f>VLOOKUP($A258,[1]Hoja1!$A$1:$BE$648,24,FALSE)</f>
        <v>1280</v>
      </c>
      <c r="O258">
        <v>5</v>
      </c>
      <c r="P258">
        <v>5</v>
      </c>
      <c r="Q258">
        <v>5</v>
      </c>
      <c r="R258">
        <v>0.1</v>
      </c>
      <c r="S258" t="s">
        <v>1039</v>
      </c>
      <c r="T258" t="s">
        <v>1039</v>
      </c>
      <c r="U258" t="s">
        <v>1039</v>
      </c>
      <c r="V258" t="s">
        <v>1459</v>
      </c>
      <c r="W258" t="s">
        <v>1460</v>
      </c>
      <c r="X258" t="s">
        <v>1039</v>
      </c>
      <c r="Y258" t="s">
        <v>1039</v>
      </c>
      <c r="Z258" t="s">
        <v>1039</v>
      </c>
      <c r="AA258" t="s">
        <v>1039</v>
      </c>
      <c r="AB258" t="s">
        <v>1065</v>
      </c>
      <c r="AC258" t="s">
        <v>1044</v>
      </c>
      <c r="AD258" t="s">
        <v>1461</v>
      </c>
      <c r="AE258" t="s">
        <v>1039</v>
      </c>
      <c r="AF258" t="s">
        <v>1039</v>
      </c>
      <c r="AG258" t="s">
        <v>1039</v>
      </c>
      <c r="AH258" t="s">
        <v>1039</v>
      </c>
      <c r="AI258" t="s">
        <v>1039</v>
      </c>
      <c r="AJ258">
        <v>3000</v>
      </c>
      <c r="AK258" t="s">
        <v>1462</v>
      </c>
      <c r="AL258" t="s">
        <v>1456</v>
      </c>
      <c r="AM258" t="s">
        <v>27</v>
      </c>
      <c r="AN258" t="s">
        <v>1039</v>
      </c>
      <c r="AO258" t="s">
        <v>1463</v>
      </c>
      <c r="AP258" t="s">
        <v>1039</v>
      </c>
      <c r="AQ258" t="s">
        <v>1039</v>
      </c>
    </row>
    <row r="259" spans="1:43" x14ac:dyDescent="0.25">
      <c r="A259">
        <v>723</v>
      </c>
      <c r="B259">
        <f>VLOOKUP(A259,[1]Hoja1!$A$1:$BE$648,13,FALSE)</f>
        <v>5919025</v>
      </c>
      <c r="C259" t="s">
        <v>376</v>
      </c>
      <c r="F259" t="str">
        <f>VLOOKUP($A259,[1]Hoja1!$A$1:$BE$648,30,FALSE)</f>
        <v>Este producto está  FALLADO , no funciona.  Linterna recargable multifunción táctica, con led de bajo y consumo y picana.  NO TIENEN CAMBIO NI DEVOLUCION.</v>
      </c>
      <c r="G259" t="str">
        <f>VLOOKUP($A259,[1]Hoja1!$A$1:$BE$648,31,FALSE)</f>
        <v>Corriente: 2,5A ó más.  Poder de shock de la picana: 1000 KV.  Peso: 180gr.  Consumo: DC 4,8v.  Recargable con 220v.  Cable para cargar la batería.  Llave de activación/desactivación de la picana.  Botón para prender la picana.  Luz a led de bajo consumo.  Cordel para sujetar a la mano.  Estuche simple de poliamida para guardar la linterna y sujetarla a algún cinturón.</v>
      </c>
      <c r="I259" t="s">
        <v>602</v>
      </c>
      <c r="K259" s="3" t="str">
        <f>VLOOKUP($A259,[1]Hoja1!$A$1:$BE$648,32,FALSE)</f>
        <v>Picana,Recargable,Táctica</v>
      </c>
      <c r="L259" s="3">
        <f>VLOOKUP($A259,[1]Hoja1!$A$1:$BE$648,56,FALSE)</f>
        <v>132.08000000000001</v>
      </c>
      <c r="M259" s="3" t="str">
        <f>VLOOKUP($A259,[1]Hoja1!$A$1:$BE$648,43,FALSE)</f>
        <v>http://rerda.com/img/p/3/3/7/1/3371.jpg,http://rerda.com/img/p/3/3/6/7/3367.jpg,http://rerda.com/img/p/3/3/6/8/3368.jpg,http://rerda.com/img/p/3/3/6/9/3369.jpg,http://rerda.com/img/p/3/3/7/0/3370.jpg</v>
      </c>
      <c r="N259" s="3">
        <f>VLOOKUP($A259,[1]Hoja1!$A$1:$BE$648,24,FALSE)</f>
        <v>0</v>
      </c>
      <c r="O259">
        <v>5</v>
      </c>
      <c r="P259">
        <v>5</v>
      </c>
      <c r="Q259">
        <v>5</v>
      </c>
      <c r="R259">
        <v>0.1</v>
      </c>
      <c r="S259" t="s">
        <v>1039</v>
      </c>
      <c r="T259" t="s">
        <v>1039</v>
      </c>
      <c r="U259" t="s">
        <v>1039</v>
      </c>
      <c r="V259" t="s">
        <v>1039</v>
      </c>
      <c r="W259" t="s">
        <v>1039</v>
      </c>
      <c r="X259" t="s">
        <v>1039</v>
      </c>
      <c r="Y259" t="s">
        <v>1039</v>
      </c>
      <c r="Z259" t="s">
        <v>1039</v>
      </c>
      <c r="AA259" t="s">
        <v>1039</v>
      </c>
      <c r="AB259" t="s">
        <v>1039</v>
      </c>
      <c r="AC259" t="s">
        <v>1039</v>
      </c>
      <c r="AD259" t="s">
        <v>1039</v>
      </c>
      <c r="AE259" t="s">
        <v>1039</v>
      </c>
      <c r="AF259" t="s">
        <v>1039</v>
      </c>
      <c r="AG259" t="s">
        <v>1464</v>
      </c>
      <c r="AH259" t="s">
        <v>1039</v>
      </c>
      <c r="AI259" t="s">
        <v>1039</v>
      </c>
      <c r="AJ259" t="s">
        <v>1039</v>
      </c>
      <c r="AK259" t="s">
        <v>1039</v>
      </c>
      <c r="AL259" t="s">
        <v>1456</v>
      </c>
      <c r="AM259" t="s">
        <v>1039</v>
      </c>
      <c r="AN259" t="s">
        <v>1039</v>
      </c>
      <c r="AO259" t="s">
        <v>1039</v>
      </c>
      <c r="AP259" t="s">
        <v>1039</v>
      </c>
      <c r="AQ259" t="s">
        <v>1039</v>
      </c>
    </row>
    <row r="260" spans="1:43" x14ac:dyDescent="0.25">
      <c r="A260">
        <v>1125</v>
      </c>
      <c r="B260">
        <f>VLOOKUP(A260,[1]Hoja1!$A$1:$BE$648,13,FALSE)</f>
        <v>8520003</v>
      </c>
      <c r="C260" t="s">
        <v>493</v>
      </c>
      <c r="F260" t="str">
        <f>VLOOKUP($A260,[1]Hoja1!$A$1:$BE$648,30,FALSE)</f>
        <v>Linterna T6 Táctica Multifuncional</v>
      </c>
      <c r="G260" t="str">
        <f>VLOOKUP($A260,[1]Hoja1!$A$1:$BE$648,31,FALSE)</f>
        <v>Código: 8520003.  Este modelo es ideal tanto para uso cotidiano, como para usos de emergencia, camping o laborales, ya que cuenta con un diseño ergonimico y confortable. A esto sumamos una increible luminosidad y una alta duración de las baterias. Medidas Exteriores: 21 x 6,5 x 4,3 cm. Rompevidrios. Corta Cinturones. Zoom Deslizable. 4 Tiempos de Luz: 2 tiempos de luz de frente, 2 tiempos de luz en el tubo led, maneja luz blanca y Luz Roja. Iman: Ideal para uso en los automoviles. Correa de mano. Excelente para Trabajos Extremos. Cable Para Recargarla.</v>
      </c>
      <c r="I260" t="s">
        <v>602</v>
      </c>
      <c r="K260" s="3">
        <f>VLOOKUP($A260,[1]Hoja1!$A$1:$BE$648,32,FALSE)</f>
        <v>0</v>
      </c>
      <c r="L260" s="3">
        <f>VLOOKUP($A260,[1]Hoja1!$A$1:$BE$648,56,FALSE)</f>
        <v>1620</v>
      </c>
      <c r="M260" s="3" t="str">
        <f>VLOOKUP($A260,[1]Hoja1!$A$1:$BE$648,43,FALSE)</f>
        <v>http://rerda.com/img/p/5/9/8/2/5982.jpg,http://rerda.com/img/p/5/9/8/3/5983.jpg,http://rerda.com/img/p/5/9/8/4/5984.jpg</v>
      </c>
      <c r="N260" s="3">
        <f>VLOOKUP($A260,[1]Hoja1!$A$1:$BE$648,24,FALSE)</f>
        <v>134</v>
      </c>
      <c r="O260">
        <v>5</v>
      </c>
      <c r="P260">
        <v>5</v>
      </c>
      <c r="Q260">
        <v>5</v>
      </c>
      <c r="R260">
        <v>0.1</v>
      </c>
      <c r="S260" t="s">
        <v>1039</v>
      </c>
      <c r="T260" t="s">
        <v>1039</v>
      </c>
      <c r="U260" t="s">
        <v>1039</v>
      </c>
      <c r="V260" t="s">
        <v>1039</v>
      </c>
      <c r="W260" t="s">
        <v>1039</v>
      </c>
      <c r="X260" t="s">
        <v>1039</v>
      </c>
      <c r="Y260" t="s">
        <v>1039</v>
      </c>
      <c r="Z260" t="s">
        <v>1039</v>
      </c>
      <c r="AA260" t="s">
        <v>1039</v>
      </c>
      <c r="AB260" t="s">
        <v>1039</v>
      </c>
      <c r="AC260" t="s">
        <v>1039</v>
      </c>
      <c r="AD260" t="s">
        <v>1039</v>
      </c>
      <c r="AE260" t="s">
        <v>1039</v>
      </c>
      <c r="AF260" t="s">
        <v>1039</v>
      </c>
      <c r="AG260" t="s">
        <v>1039</v>
      </c>
      <c r="AH260" t="s">
        <v>1039</v>
      </c>
      <c r="AI260" t="s">
        <v>1039</v>
      </c>
      <c r="AJ260" t="s">
        <v>1039</v>
      </c>
      <c r="AK260" t="s">
        <v>1039</v>
      </c>
      <c r="AL260" t="s">
        <v>1039</v>
      </c>
      <c r="AM260" t="s">
        <v>1039</v>
      </c>
      <c r="AN260" t="s">
        <v>1039</v>
      </c>
      <c r="AO260" t="s">
        <v>1039</v>
      </c>
      <c r="AP260" t="s">
        <v>1039</v>
      </c>
      <c r="AQ260" t="s">
        <v>1039</v>
      </c>
    </row>
    <row r="261" spans="1:43" x14ac:dyDescent="0.25">
      <c r="A261">
        <v>701</v>
      </c>
      <c r="B261">
        <f>VLOOKUP(A261,[1]Hoja1!$A$1:$BE$648,13,FALSE)</f>
        <v>8520064</v>
      </c>
      <c r="C261" t="s">
        <v>375</v>
      </c>
      <c r="F261" t="str">
        <f>VLOOKUP($A261,[1]Hoja1!$A$1:$BE$648,30,FALSE)</f>
        <v xml:space="preserve">Linterna táctica con batería recargable, resistente al agua, cómoda para llevar en la mano y con led cree.  Incluye pila recargable usb.   .   </v>
      </c>
      <c r="G261" t="str">
        <f>VLOOKUP($A261,[1]Hoja1!$A$1:$BE$648,31,FALSE)</f>
        <v xml:space="preserve">Lámpara a Led Cree. Largo normal: 13cm. Largo extendido: 15cm. Diámetro del mango: 2,6cm. Diámetro del cuerpo: 3,4cm. Zoom: 1x a 2000x. Botón de encendido en el culote. 4 modalidades de luz: Fuerte, débil, destello rápido y destello lento. Mango para sujetar en la muñeca. Batería Li-ion 18650, de 3,7v y 3800mAh recargable por usb. Cilindro de plástico para colocar la batería. Esqueleto adaptador para poder utilizar 3 pilas AAA.  </v>
      </c>
      <c r="I261" t="s">
        <v>602</v>
      </c>
      <c r="K261" s="3" t="str">
        <f>VLOOKUP($A261,[1]Hoja1!$A$1:$BE$648,32,FALSE)</f>
        <v>Recargable,Táctica,Batería,Zoom,Resistente al agua</v>
      </c>
      <c r="L261" s="3">
        <f>VLOOKUP($A261,[1]Hoja1!$A$1:$BE$648,56,FALSE)</f>
        <v>1080</v>
      </c>
      <c r="M261" s="3" t="str">
        <f>VLOOKUP($A261,[1]Hoja1!$A$1:$BE$648,43,FALSE)</f>
        <v>http://rerda.com/img/p/4/9/9/6/4996.jpg,http://rerda.com/img/p/3/3/1/0/3310.jpg,http://rerda.com/img/p/3/3/1/4/3314.jpg,http://rerda.com/img/p/3/3/1/1/3311.jpg,http://rerda.com/img/p/3/3/1/2/3312.jpg</v>
      </c>
      <c r="N261" s="3">
        <f>VLOOKUP($A261,[1]Hoja1!$A$1:$BE$648,24,FALSE)</f>
        <v>582</v>
      </c>
      <c r="O261">
        <v>5</v>
      </c>
      <c r="P261">
        <v>5</v>
      </c>
      <c r="Q261">
        <v>5</v>
      </c>
      <c r="R261">
        <v>0.1</v>
      </c>
      <c r="S261" t="s">
        <v>1039</v>
      </c>
      <c r="T261" t="s">
        <v>1039</v>
      </c>
      <c r="U261" t="s">
        <v>1039</v>
      </c>
      <c r="V261" t="s">
        <v>1465</v>
      </c>
      <c r="W261" t="s">
        <v>1111</v>
      </c>
      <c r="X261" t="s">
        <v>1039</v>
      </c>
      <c r="Y261" t="s">
        <v>1039</v>
      </c>
      <c r="Z261" t="s">
        <v>1039</v>
      </c>
      <c r="AA261" t="s">
        <v>1039</v>
      </c>
      <c r="AB261" t="s">
        <v>1039</v>
      </c>
      <c r="AC261" t="s">
        <v>1039</v>
      </c>
      <c r="AD261" t="s">
        <v>1039</v>
      </c>
      <c r="AE261" t="s">
        <v>1039</v>
      </c>
      <c r="AF261" t="s">
        <v>1039</v>
      </c>
      <c r="AG261" t="s">
        <v>1039</v>
      </c>
      <c r="AH261" t="s">
        <v>1039</v>
      </c>
      <c r="AI261" t="s">
        <v>1039</v>
      </c>
      <c r="AJ261">
        <v>2000</v>
      </c>
      <c r="AK261" t="s">
        <v>1039</v>
      </c>
      <c r="AL261" t="s">
        <v>1456</v>
      </c>
      <c r="AM261" t="s">
        <v>1466</v>
      </c>
      <c r="AN261" t="s">
        <v>1039</v>
      </c>
      <c r="AO261" t="s">
        <v>1039</v>
      </c>
      <c r="AP261" t="s">
        <v>1039</v>
      </c>
      <c r="AQ261" t="s">
        <v>1039</v>
      </c>
    </row>
    <row r="262" spans="1:43" x14ac:dyDescent="0.25">
      <c r="A262">
        <v>319</v>
      </c>
      <c r="B262">
        <f>VLOOKUP(A262,[1]Hoja1!$A$1:$BE$648,13,FALSE)</f>
        <v>8520265</v>
      </c>
      <c r="C262" t="s">
        <v>217</v>
      </c>
      <c r="F262" t="str">
        <f>VLOOKUP($A262,[1]Hoja1!$A$1:$BE$648,30,FALSE)</f>
        <v xml:space="preserve">Linterna de metal con zoom: 1x a 2000x. Led CREE de 180 lúmenes de potencia. Usa 3 pilas AAA. Pulsador de encendido en el culote. </v>
      </c>
      <c r="G262" t="str">
        <f>VLOOKUP($A262,[1]Hoja1!$A$1:$BE$648,31,FALSE)</f>
        <v xml:space="preserve">La sección de la lente se estira y se encoge, de esta forma se logra un haz de luz focal así como también un círculo lumínico difusor. </v>
      </c>
      <c r="I262" t="s">
        <v>568</v>
      </c>
      <c r="K262" s="3" t="str">
        <f>VLOOKUP($A262,[1]Hoja1!$A$1:$BE$648,32,FALSE)</f>
        <v>Linterna,Led,Zoom</v>
      </c>
      <c r="L262" s="3">
        <f>VLOOKUP($A262,[1]Hoja1!$A$1:$BE$648,56,FALSE)</f>
        <v>270</v>
      </c>
      <c r="M262" s="3" t="str">
        <f>VLOOKUP($A262,[1]Hoja1!$A$1:$BE$648,43,FALSE)</f>
        <v>http://rerda.com/img/p/3/7/2/8/3728.jpg,http://rerda.com/img/p/1/3/3/1/1331.jpg</v>
      </c>
      <c r="N262" s="3">
        <f>VLOOKUP($A262,[1]Hoja1!$A$1:$BE$648,24,FALSE)</f>
        <v>344</v>
      </c>
      <c r="O262">
        <v>5</v>
      </c>
      <c r="P262">
        <v>5</v>
      </c>
      <c r="Q262">
        <v>5</v>
      </c>
      <c r="R262">
        <v>0.1</v>
      </c>
      <c r="S262" t="s">
        <v>1039</v>
      </c>
      <c r="T262" t="s">
        <v>1467</v>
      </c>
      <c r="U262" t="s">
        <v>1039</v>
      </c>
      <c r="V262" t="s">
        <v>605</v>
      </c>
      <c r="W262" t="s">
        <v>1468</v>
      </c>
      <c r="X262" t="s">
        <v>1039</v>
      </c>
      <c r="Y262" t="s">
        <v>1067</v>
      </c>
      <c r="Z262" t="s">
        <v>1067</v>
      </c>
      <c r="AA262" t="s">
        <v>1039</v>
      </c>
      <c r="AB262" t="s">
        <v>1469</v>
      </c>
      <c r="AC262" t="s">
        <v>1470</v>
      </c>
      <c r="AD262" t="s">
        <v>1297</v>
      </c>
      <c r="AE262" t="s">
        <v>1039</v>
      </c>
      <c r="AF262" t="s">
        <v>1039</v>
      </c>
      <c r="AG262" t="s">
        <v>1039</v>
      </c>
      <c r="AH262" t="s">
        <v>1039</v>
      </c>
      <c r="AI262" t="s">
        <v>1039</v>
      </c>
      <c r="AJ262" t="s">
        <v>1039</v>
      </c>
      <c r="AK262" t="s">
        <v>1039</v>
      </c>
      <c r="AL262" t="s">
        <v>1039</v>
      </c>
      <c r="AM262" t="s">
        <v>1039</v>
      </c>
      <c r="AN262" t="s">
        <v>1039</v>
      </c>
      <c r="AO262" t="s">
        <v>1039</v>
      </c>
      <c r="AP262" t="s">
        <v>1039</v>
      </c>
      <c r="AQ262" t="s">
        <v>1039</v>
      </c>
    </row>
    <row r="263" spans="1:43" x14ac:dyDescent="0.25">
      <c r="A263">
        <v>1024</v>
      </c>
      <c r="B263">
        <f>VLOOKUP(A263,[1]Hoja1!$A$1:$BE$648,13,FALSE)</f>
        <v>8520936</v>
      </c>
      <c r="C263" t="s">
        <v>455</v>
      </c>
      <c r="F263" t="str">
        <f>VLOOKUP($A263,[1]Hoja1!$A$1:$BE$648,30,FALSE)</f>
        <v xml:space="preserve">Linterna a LED T6 de tipo militar y táctica con vida últil de 100.000 horas. Incluye cable cargardor USB de la batería. Sin caja. No es sumergible. </v>
      </c>
      <c r="G263" t="str">
        <f>VLOOKUP($A263,[1]Hoja1!$A$1:$BE$648,31,FALSE)</f>
        <v xml:space="preserve">Batería 18650 recargable de 8.800mAh. Correa para mano. Resistente al agua. Tubo de plástico transparente para sostener la pila usb. Compuesta en un material antiabrasivo. Aerometal resistente. Zoom regulable 1x-x2000. </v>
      </c>
      <c r="I263" t="s">
        <v>602</v>
      </c>
      <c r="K263" s="3" t="str">
        <f>VLOOKUP($A263,[1]Hoja1!$A$1:$BE$648,32,FALSE)</f>
        <v>Linterna,USB,Táctica,Policial,AAA</v>
      </c>
      <c r="L263" s="3">
        <f>VLOOKUP($A263,[1]Hoja1!$A$1:$BE$648,56,FALSE)</f>
        <v>1188</v>
      </c>
      <c r="M263" s="3" t="str">
        <f>VLOOKUP($A263,[1]Hoja1!$A$1:$BE$648,43,FALSE)</f>
        <v>http://rerda.com/img/p/5/0/0/8/5008.jpg,http://rerda.com/img/p/5/0/0/3/5003.jpg,http://rerda.com/img/p/5/0/0/4/5004.jpg,http://rerda.com/img/p/5/0/0/5/5005.jpg</v>
      </c>
      <c r="N263" s="3">
        <f>VLOOKUP($A263,[1]Hoja1!$A$1:$BE$648,24,FALSE)</f>
        <v>112</v>
      </c>
      <c r="O263">
        <v>5</v>
      </c>
      <c r="P263">
        <v>5</v>
      </c>
      <c r="Q263">
        <v>5</v>
      </c>
      <c r="R263">
        <v>0.1</v>
      </c>
      <c r="S263" t="s">
        <v>1039</v>
      </c>
      <c r="T263" t="s">
        <v>1039</v>
      </c>
      <c r="U263" t="s">
        <v>1039</v>
      </c>
      <c r="V263" t="s">
        <v>1471</v>
      </c>
      <c r="W263" t="s">
        <v>1472</v>
      </c>
      <c r="X263" t="s">
        <v>1473</v>
      </c>
      <c r="Y263" t="s">
        <v>1039</v>
      </c>
      <c r="Z263" t="s">
        <v>1039</v>
      </c>
      <c r="AA263" t="s">
        <v>1039</v>
      </c>
      <c r="AB263" t="s">
        <v>1126</v>
      </c>
      <c r="AC263" t="s">
        <v>1474</v>
      </c>
      <c r="AD263" t="s">
        <v>1475</v>
      </c>
      <c r="AE263" t="s">
        <v>1039</v>
      </c>
      <c r="AF263" t="s">
        <v>1039</v>
      </c>
      <c r="AG263" t="s">
        <v>1039</v>
      </c>
      <c r="AH263" t="s">
        <v>1039</v>
      </c>
      <c r="AI263" t="s">
        <v>1039</v>
      </c>
      <c r="AJ263" t="s">
        <v>1039</v>
      </c>
      <c r="AK263" t="s">
        <v>1476</v>
      </c>
      <c r="AL263" t="s">
        <v>1456</v>
      </c>
      <c r="AM263" t="s">
        <v>1477</v>
      </c>
      <c r="AN263" t="s">
        <v>1039</v>
      </c>
      <c r="AO263" t="s">
        <v>1308</v>
      </c>
      <c r="AP263" t="s">
        <v>1039</v>
      </c>
      <c r="AQ263" t="s">
        <v>1039</v>
      </c>
    </row>
    <row r="264" spans="1:43" x14ac:dyDescent="0.25">
      <c r="A264">
        <v>1126</v>
      </c>
      <c r="B264">
        <f>VLOOKUP(A264,[1]Hoja1!$A$1:$BE$648,13,FALSE)</f>
        <v>8520005</v>
      </c>
      <c r="C264" t="s">
        <v>494</v>
      </c>
      <c r="F264" t="str">
        <f>VLOOKUP($A264,[1]Hoja1!$A$1:$BE$648,30,FALSE)</f>
        <v>Linterna Solar</v>
      </c>
      <c r="G264" t="str">
        <f>VLOOKUP($A264,[1]Hoja1!$A$1:$BE$648,31,FALSE)</f>
        <v>Código: 8520005.  El cuerpo de la lámpara de esta linterna está hecho de aleación de aluminio de alta calidad y es duradero. Tiene doble modo de carga: carga solar exterior y cable usb de carga interior. Modo de iluminación: brillante, semibrillante y flash. La longitud focal ajustable es para diferentes fines, y el foco se ajusta estirando. Diseño resistente al agua, antideslizante y resistente al desgaste. La cola está equipada con una brújula para un fácil uso al aire libre. Adecuado para camping, pesca, viajes a pie, reparación de automóviles y otras actividades en interiores y exteriores.  Material: aleación de aluminio. Color del producto: negro. Color de luz: blanco. Brillo: 1500 lúmenes. 3 modos de luz: alto, bajo, flash. Método de carga: Solar/usb. Modo de Zoom: zoom telescópico. Fuente de alimentación: batería integrada de 2000 millones de 18650. Tamaño: 3 cm x 4 cm × 3,2. Peso: 307g. Embalaje incluye: una linterna de carga solar led y un cable usb.</v>
      </c>
      <c r="I264" t="s">
        <v>602</v>
      </c>
      <c r="K264" s="3">
        <f>VLOOKUP($A264,[1]Hoja1!$A$1:$BE$648,32,FALSE)</f>
        <v>0</v>
      </c>
      <c r="L264" s="3">
        <f>VLOOKUP($A264,[1]Hoja1!$A$1:$BE$648,56,FALSE)</f>
        <v>2500</v>
      </c>
      <c r="M264" s="3" t="str">
        <f>VLOOKUP($A264,[1]Hoja1!$A$1:$BE$648,43,FALSE)</f>
        <v>http://rerda.com/img/p/5/9/8/7/5987.jpg,http://rerda.com/img/p/5/9/8/5/5985.jpg,http://rerda.com/img/p/5/9/8/6/5986.jpg</v>
      </c>
      <c r="N264" s="3">
        <f>VLOOKUP($A264,[1]Hoja1!$A$1:$BE$648,24,FALSE)</f>
        <v>217</v>
      </c>
      <c r="O264">
        <v>5</v>
      </c>
      <c r="P264">
        <v>5</v>
      </c>
      <c r="Q264">
        <v>5</v>
      </c>
      <c r="R264">
        <v>0.1</v>
      </c>
      <c r="S264" t="s">
        <v>1039</v>
      </c>
      <c r="T264" t="s">
        <v>1039</v>
      </c>
      <c r="U264" t="s">
        <v>1039</v>
      </c>
      <c r="V264" t="s">
        <v>1039</v>
      </c>
      <c r="W264" t="s">
        <v>1039</v>
      </c>
      <c r="X264" t="s">
        <v>1039</v>
      </c>
      <c r="Y264" t="s">
        <v>1039</v>
      </c>
      <c r="Z264" t="s">
        <v>1039</v>
      </c>
      <c r="AA264" t="s">
        <v>1039</v>
      </c>
      <c r="AB264" t="s">
        <v>1039</v>
      </c>
      <c r="AC264" t="s">
        <v>1039</v>
      </c>
      <c r="AD264" t="s">
        <v>1039</v>
      </c>
      <c r="AE264" t="s">
        <v>1039</v>
      </c>
      <c r="AF264" t="s">
        <v>1039</v>
      </c>
      <c r="AG264" t="s">
        <v>1039</v>
      </c>
      <c r="AH264" t="s">
        <v>1039</v>
      </c>
      <c r="AI264" t="s">
        <v>1039</v>
      </c>
      <c r="AJ264" t="s">
        <v>1039</v>
      </c>
      <c r="AK264" t="s">
        <v>1039</v>
      </c>
      <c r="AL264" t="s">
        <v>1039</v>
      </c>
      <c r="AM264" t="s">
        <v>1039</v>
      </c>
      <c r="AN264" t="s">
        <v>1039</v>
      </c>
      <c r="AO264" t="s">
        <v>1039</v>
      </c>
      <c r="AP264" t="s">
        <v>1039</v>
      </c>
      <c r="AQ264" t="s">
        <v>1039</v>
      </c>
    </row>
    <row r="265" spans="1:43" x14ac:dyDescent="0.25">
      <c r="A265">
        <v>1131</v>
      </c>
      <c r="B265">
        <f>VLOOKUP(A265,[1]Hoja1!$A$1:$BE$648,13,FALSE)</f>
        <v>8520118</v>
      </c>
      <c r="C265" t="s">
        <v>499</v>
      </c>
      <c r="F265" t="str">
        <f>VLOOKUP($A265,[1]Hoja1!$A$1:$BE$648,30,FALSE)</f>
        <v>Linterna Táctica Usb.</v>
      </c>
      <c r="G265" t="str">
        <f>VLOOKUP($A265,[1]Hoja1!$A$1:$BE$648,31,FALSE)</f>
        <v>Cód: 8520118.  Lúmenes: 3800lm. Tipo: Linterna Táctica Mini Linternas Linterna LED Linterna a Prueba de Agua. Tipo de LED: T6 + COB. Modo de switch: Alto / bajo / estroboscópico. Emisión De Color: Blanco frío. Fuente de luz: LED. A Prueba De Agua: Sí. Tipo de la linterna: Caminata Campamento, Laboral, Táctico, Portátil, Para Escalar, Viajes, Auto-conducción, Pesca, etc. Distancia de la iluminación: 200-500 metros. Material: Aluminio.</v>
      </c>
      <c r="I265" t="s">
        <v>602</v>
      </c>
      <c r="K265" s="3">
        <f>VLOOKUP($A265,[1]Hoja1!$A$1:$BE$648,32,FALSE)</f>
        <v>0</v>
      </c>
      <c r="L265" s="3">
        <f>VLOOKUP($A265,[1]Hoja1!$A$1:$BE$648,56,FALSE)</f>
        <v>1188</v>
      </c>
      <c r="M265" s="3" t="str">
        <f>VLOOKUP($A265,[1]Hoja1!$A$1:$BE$648,43,FALSE)</f>
        <v>http://rerda.com/img/p/6/0/0/8/6008.jpg,http://rerda.com/img/p/6/0/0/9/6009.jpg,http://rerda.com/img/p/6/0/1/0/6010.jpg,http://rerda.com/img/p/6/0/1/1/6011.jpg,http://rerda.com/img/p/6/0/1/2/6012.jpg,http://rerda.com/img/p/6/0/1/3/6013.jpg</v>
      </c>
      <c r="N265" s="3">
        <f>VLOOKUP($A265,[1]Hoja1!$A$1:$BE$648,24,FALSE)</f>
        <v>1</v>
      </c>
      <c r="O265">
        <v>5</v>
      </c>
      <c r="P265">
        <v>5</v>
      </c>
      <c r="Q265">
        <v>5</v>
      </c>
      <c r="R265">
        <v>0.1</v>
      </c>
      <c r="S265" t="s">
        <v>1039</v>
      </c>
      <c r="T265" t="s">
        <v>1039</v>
      </c>
      <c r="U265" t="s">
        <v>1039</v>
      </c>
      <c r="V265" t="s">
        <v>1039</v>
      </c>
      <c r="W265" t="s">
        <v>1039</v>
      </c>
      <c r="X265" t="s">
        <v>1039</v>
      </c>
      <c r="Y265" t="s">
        <v>1039</v>
      </c>
      <c r="Z265" t="s">
        <v>1039</v>
      </c>
      <c r="AA265" t="s">
        <v>1039</v>
      </c>
      <c r="AB265" t="s">
        <v>1039</v>
      </c>
      <c r="AC265" t="s">
        <v>1039</v>
      </c>
      <c r="AD265" t="s">
        <v>1039</v>
      </c>
      <c r="AE265" t="s">
        <v>1039</v>
      </c>
      <c r="AF265" t="s">
        <v>1039</v>
      </c>
      <c r="AG265" t="s">
        <v>1039</v>
      </c>
      <c r="AH265" t="s">
        <v>1039</v>
      </c>
      <c r="AI265" t="s">
        <v>1039</v>
      </c>
      <c r="AJ265" t="s">
        <v>1039</v>
      </c>
      <c r="AK265" t="s">
        <v>1039</v>
      </c>
      <c r="AL265" t="s">
        <v>1039</v>
      </c>
      <c r="AM265" t="s">
        <v>1039</v>
      </c>
      <c r="AN265" t="s">
        <v>1039</v>
      </c>
      <c r="AO265" t="s">
        <v>1039</v>
      </c>
      <c r="AP265" t="s">
        <v>1039</v>
      </c>
      <c r="AQ265" t="s">
        <v>1039</v>
      </c>
    </row>
    <row r="266" spans="1:43" x14ac:dyDescent="0.25">
      <c r="A266">
        <v>817</v>
      </c>
      <c r="B266">
        <f>VLOOKUP(A266,[1]Hoja1!$A$1:$BE$648,13,FALSE)</f>
        <v>8520750</v>
      </c>
      <c r="C266" t="s">
        <v>392</v>
      </c>
      <c r="F266" t="str">
        <f>VLOOKUP($A266,[1]Hoja1!$A$1:$BE$648,30,FALSE)</f>
        <v xml:space="preserve">Linterna táctica con un led super blanco de alta potencia, con una vida útil estimada de 100.000 horas. Cable cargador USB. </v>
      </c>
      <c r="G266" t="str">
        <f>VLOOKUP($A266,[1]Hoja1!$A$1:$BE$648,31,FALSE)</f>
        <v xml:space="preserve">Foco regulable: permite concentrar el foco o ampliar el haz según necesidad. Incluye correa para muñeca. Esqueleto adaptador para utilizar con 3 pilas AAA. Tubo contenedor de la batería 18650. Modos de uso: Fuerte, débil y destello. </v>
      </c>
      <c r="I266" t="s">
        <v>602</v>
      </c>
      <c r="K266" s="3" t="str">
        <f>VLOOKUP($A266,[1]Hoja1!$A$1:$BE$648,32,FALSE)</f>
        <v>Linterna,Led,Táctica</v>
      </c>
      <c r="L266" s="3">
        <f>VLOOKUP($A266,[1]Hoja1!$A$1:$BE$648,56,FALSE)</f>
        <v>864</v>
      </c>
      <c r="M266" s="3" t="str">
        <f>VLOOKUP($A266,[1]Hoja1!$A$1:$BE$648,43,FALSE)</f>
        <v>http://rerda.com/img/p/5/0/0/0/5000.jpg,http://rerda.com/img/p/3/9/3/9/3939.jpg,http://rerda.com/img/p/3/9/4/0/3940.jpg,http://rerda.com/img/p/3/9/4/1/3941.jpg,http://rerda.com/img/p/3/9/4/2/3942.jpg</v>
      </c>
      <c r="N266" s="3">
        <f>VLOOKUP($A266,[1]Hoja1!$A$1:$BE$648,24,FALSE)</f>
        <v>168</v>
      </c>
      <c r="O266">
        <v>5</v>
      </c>
      <c r="P266">
        <v>5</v>
      </c>
      <c r="Q266">
        <v>5</v>
      </c>
      <c r="R266">
        <v>0.1</v>
      </c>
      <c r="S266" t="s">
        <v>1039</v>
      </c>
      <c r="T266" t="s">
        <v>1039</v>
      </c>
      <c r="U266" t="s">
        <v>1039</v>
      </c>
      <c r="V266" t="s">
        <v>1478</v>
      </c>
      <c r="W266" t="s">
        <v>1039</v>
      </c>
      <c r="X266" t="s">
        <v>1039</v>
      </c>
      <c r="Y266" t="s">
        <v>1039</v>
      </c>
      <c r="Z266" t="s">
        <v>1039</v>
      </c>
      <c r="AA266" t="s">
        <v>1039</v>
      </c>
      <c r="AB266" t="s">
        <v>1039</v>
      </c>
      <c r="AC266" t="s">
        <v>1039</v>
      </c>
      <c r="AD266" t="s">
        <v>1479</v>
      </c>
      <c r="AE266" t="s">
        <v>1039</v>
      </c>
      <c r="AF266" t="s">
        <v>1039</v>
      </c>
      <c r="AG266" t="s">
        <v>1480</v>
      </c>
      <c r="AH266" t="s">
        <v>1039</v>
      </c>
      <c r="AI266" t="s">
        <v>1039</v>
      </c>
      <c r="AJ266">
        <v>600</v>
      </c>
      <c r="AK266" t="s">
        <v>1481</v>
      </c>
      <c r="AL266" t="s">
        <v>1456</v>
      </c>
      <c r="AM266" t="s">
        <v>1482</v>
      </c>
      <c r="AN266" t="s">
        <v>1039</v>
      </c>
      <c r="AO266" t="s">
        <v>1039</v>
      </c>
      <c r="AP266" t="s">
        <v>1483</v>
      </c>
      <c r="AQ266" t="s">
        <v>1039</v>
      </c>
    </row>
    <row r="267" spans="1:43" x14ac:dyDescent="0.25">
      <c r="A267">
        <v>818</v>
      </c>
      <c r="B267">
        <f>VLOOKUP(A267,[1]Hoja1!$A$1:$BE$648,13,FALSE)</f>
        <v>8520745</v>
      </c>
      <c r="C267" t="s">
        <v>393</v>
      </c>
      <c r="F267" t="str">
        <f>VLOOKUP($A267,[1]Hoja1!$A$1:$BE$648,30,FALSE)</f>
        <v xml:space="preserve">Linterna táctica con un led super blanco de alta potencia, con una vida útil estimada de 100.000 horas. Cartel 'Policía'. Cable cargador usb. </v>
      </c>
      <c r="G267" t="str">
        <f>VLOOKUP($A267,[1]Hoja1!$A$1:$BE$648,31,FALSE)</f>
        <v xml:space="preserve">Foco regulable: permite concentrar el foco o ampliar el haz según necesidad. Incluye correa para muñeca. Esqueleto adaptador para utilizar con 3 pilas AAA. Tubo contenedor de la batería 18650. Modos de uso: Fuerte, débil y destello. Marca: Multifunción Swat Flashlight. Con Dimming Flashlight. </v>
      </c>
      <c r="I267" t="s">
        <v>568</v>
      </c>
      <c r="K267" s="3" t="str">
        <f>VLOOKUP($A267,[1]Hoja1!$A$1:$BE$648,32,FALSE)</f>
        <v>Linterna,Led,Táctica</v>
      </c>
      <c r="L267" s="3">
        <f>VLOOKUP($A267,[1]Hoja1!$A$1:$BE$648,56,FALSE)</f>
        <v>864</v>
      </c>
      <c r="M267" s="3" t="str">
        <f>VLOOKUP($A267,[1]Hoja1!$A$1:$BE$648,43,FALSE)</f>
        <v>http://rerda.com/img/p/4/9/9/9/4999.jpg,http://rerda.com/img/p/3/9/5/2/3952.jpg,http://rerda.com/img/p/3/9/5/3/3953.jpg,http://rerda.com/img/p/3/9/5/4/3954.jpg,http://rerda.com/img/p/3/9/5/5/3955.jpg</v>
      </c>
      <c r="N267" s="3">
        <f>VLOOKUP($A267,[1]Hoja1!$A$1:$BE$648,24,FALSE)</f>
        <v>159</v>
      </c>
      <c r="O267">
        <v>5</v>
      </c>
      <c r="P267">
        <v>5</v>
      </c>
      <c r="Q267">
        <v>5</v>
      </c>
      <c r="R267">
        <v>0.1</v>
      </c>
      <c r="S267" t="s">
        <v>1039</v>
      </c>
      <c r="T267" t="s">
        <v>1039</v>
      </c>
      <c r="U267" t="s">
        <v>1039</v>
      </c>
      <c r="V267" t="s">
        <v>1478</v>
      </c>
      <c r="W267" t="s">
        <v>1039</v>
      </c>
      <c r="X267" t="s">
        <v>1039</v>
      </c>
      <c r="Y267" t="s">
        <v>1039</v>
      </c>
      <c r="Z267" t="s">
        <v>1039</v>
      </c>
      <c r="AA267" t="s">
        <v>1039</v>
      </c>
      <c r="AB267" t="s">
        <v>1039</v>
      </c>
      <c r="AC267" t="s">
        <v>1039</v>
      </c>
      <c r="AD267" t="s">
        <v>1479</v>
      </c>
      <c r="AE267" t="s">
        <v>1039</v>
      </c>
      <c r="AF267" t="s">
        <v>1039</v>
      </c>
      <c r="AG267" t="s">
        <v>1480</v>
      </c>
      <c r="AH267" t="s">
        <v>1039</v>
      </c>
      <c r="AI267" t="s">
        <v>1039</v>
      </c>
      <c r="AJ267">
        <v>600</v>
      </c>
      <c r="AK267" t="s">
        <v>1481</v>
      </c>
      <c r="AL267" t="s">
        <v>1456</v>
      </c>
      <c r="AM267" t="s">
        <v>1477</v>
      </c>
      <c r="AN267" t="s">
        <v>1039</v>
      </c>
      <c r="AO267" t="s">
        <v>1039</v>
      </c>
      <c r="AP267" t="s">
        <v>1483</v>
      </c>
      <c r="AQ267" t="s">
        <v>1039</v>
      </c>
    </row>
    <row r="268" spans="1:43" x14ac:dyDescent="0.25">
      <c r="A268">
        <v>597</v>
      </c>
      <c r="B268">
        <f>VLOOKUP(A268,[1]Hoja1!$A$1:$BE$648,13,FALSE)</f>
        <v>8520051</v>
      </c>
      <c r="C268" t="s">
        <v>358</v>
      </c>
      <c r="F268" t="str">
        <f>VLOOKUP($A268,[1]Hoja1!$A$1:$BE$648,30,FALSE)</f>
        <v xml:space="preserve">Linterna táctica policial a led, resistente al agua, con batería 18650 recargable y cagador. Cuenta con bolita rompevidrio en la base. </v>
      </c>
      <c r="G268" t="str">
        <f>VLOOKUP($A268,[1]Hoja1!$A$1:$BE$648,31,FALSE)</f>
        <v xml:space="preserve">Zoom de hasta 2000. Resistente al agua, pero no es sumergible. Ideal para el camping. El frente de la linterna es desplazable para poder lograr un zoom adecuado. Consumo de 4,7v. Cilindro de plástico transparente para poder contener la batería 18650. Batería de Li-Ion, de 3800 mAh, modelo 18650, de 3,7v recargable. Bolita rompe vidrio en la base de la linterna. Esqueleto adaptador para 3 pilas AAA. Cordel para mano. Cable cargador USB.  4 puntos : luz fuerte, luz suave, destello y señal S.O.S. </v>
      </c>
      <c r="I268" t="s">
        <v>602</v>
      </c>
      <c r="K268" s="3" t="str">
        <f>VLOOKUP($A268,[1]Hoja1!$A$1:$BE$648,32,FALSE)</f>
        <v>Linterna,Recargable,Táctica,Policial</v>
      </c>
      <c r="L268" s="3">
        <f>VLOOKUP($A268,[1]Hoja1!$A$1:$BE$648,56,FALSE)</f>
        <v>972</v>
      </c>
      <c r="M268" s="3" t="str">
        <f>VLOOKUP($A268,[1]Hoja1!$A$1:$BE$648,43,FALSE)</f>
        <v>http://rerda.com/img/p/4/9/9/7/4997.jpg,http://rerda.com/img/p/2/6/9/5/2695.jpg,http://rerda.com/img/p/2/6/9/6/2696.jpg,http://rerda.com/img/p/2/6/9/7/2697.jpg,http://rerda.com/img/p/2/6/9/8/2698.jpg,http://rerda.com/img/p/2/7/0/3/2703.jpg</v>
      </c>
      <c r="N268" s="3">
        <f>VLOOKUP($A268,[1]Hoja1!$A$1:$BE$648,24,FALSE)</f>
        <v>282</v>
      </c>
      <c r="O268">
        <v>5</v>
      </c>
      <c r="P268">
        <v>5</v>
      </c>
      <c r="Q268">
        <v>5</v>
      </c>
      <c r="R268">
        <v>0.1</v>
      </c>
      <c r="S268" t="s">
        <v>1039</v>
      </c>
      <c r="T268" t="s">
        <v>1039</v>
      </c>
      <c r="U268" t="s">
        <v>1039</v>
      </c>
      <c r="V268" t="s">
        <v>1484</v>
      </c>
      <c r="W268" t="s">
        <v>1111</v>
      </c>
      <c r="X268" t="s">
        <v>1039</v>
      </c>
      <c r="Y268" t="s">
        <v>1039</v>
      </c>
      <c r="Z268" t="s">
        <v>1039</v>
      </c>
      <c r="AA268" t="s">
        <v>1039</v>
      </c>
      <c r="AB268" t="s">
        <v>1485</v>
      </c>
      <c r="AC268" t="s">
        <v>1474</v>
      </c>
      <c r="AD268" t="s">
        <v>1486</v>
      </c>
      <c r="AE268" t="s">
        <v>1039</v>
      </c>
      <c r="AF268" t="s">
        <v>1039</v>
      </c>
      <c r="AG268" t="s">
        <v>1039</v>
      </c>
      <c r="AH268" t="s">
        <v>1039</v>
      </c>
      <c r="AI268" t="s">
        <v>1039</v>
      </c>
      <c r="AJ268">
        <v>2000</v>
      </c>
      <c r="AK268" t="s">
        <v>1476</v>
      </c>
      <c r="AL268" t="s">
        <v>1039</v>
      </c>
      <c r="AM268" t="s">
        <v>1039</v>
      </c>
      <c r="AN268" t="s">
        <v>1039</v>
      </c>
      <c r="AO268" t="s">
        <v>1414</v>
      </c>
      <c r="AP268" t="s">
        <v>1039</v>
      </c>
      <c r="AQ268" t="s">
        <v>1039</v>
      </c>
    </row>
    <row r="269" spans="1:43" x14ac:dyDescent="0.25">
      <c r="A269">
        <v>598</v>
      </c>
      <c r="B269">
        <f>VLOOKUP(A269,[1]Hoja1!$A$1:$BE$648,13,FALSE)</f>
        <v>8520067</v>
      </c>
      <c r="C269" t="s">
        <v>359</v>
      </c>
      <c r="F269" t="str">
        <f>VLOOKUP($A269,[1]Hoja1!$A$1:$BE$648,30,FALSE)</f>
        <v xml:space="preserve">Linterna táctica policial con zoom regulable y pila 18650 recargable. Cable usb para cargar. </v>
      </c>
      <c r="G269" t="str">
        <f>VLOOKUP($A269,[1]Hoja1!$A$1:$BE$648,31,FALSE)</f>
        <v xml:space="preserve">Incluye batería YBF modelo 18650 recargable, de 8800 mAh; de 3,7v. Tuerca en la punta girable para activar y regular el zoom. Zoom de hasta 5000. Bolita rompe vidrio en la base de la linterna. Cordel de seguridad para mano. Cilindro transparente de plástico para sujeta la pila 18650.  Tres puntos : luz fuerte, luz suave y destello. </v>
      </c>
      <c r="I269" t="s">
        <v>602</v>
      </c>
      <c r="K269" s="3" t="str">
        <f>VLOOKUP($A269,[1]Hoja1!$A$1:$BE$648,32,FALSE)</f>
        <v>Linterna,Táctica,Policial,Rompe Vidrio,Zoom</v>
      </c>
      <c r="L269" s="3">
        <f>VLOOKUP($A269,[1]Hoja1!$A$1:$BE$648,56,FALSE)</f>
        <v>756</v>
      </c>
      <c r="M269" s="3" t="str">
        <f>VLOOKUP($A269,[1]Hoja1!$A$1:$BE$648,43,FALSE)</f>
        <v>http://rerda.com/img/p/4/9/9/4/4994.jpg,http://rerda.com/img/p/2/7/0/8/2708.jpg,http://rerda.com/img/p/2/7/0/5/2705.jpg,http://rerda.com/img/p/2/7/0/6/2706.jpg,http://rerda.com/img/p/2/7/0/7/2707.jpg,http://rerda.com/img/p/2/7/0/9/2709.jpg,http://rerda.com/img/p/2/7/0/4/2704.jpg,http://rerda.com/img/p/2/7/1/0/2710.jpg</v>
      </c>
      <c r="N269" s="3">
        <f>VLOOKUP($A269,[1]Hoja1!$A$1:$BE$648,24,FALSE)</f>
        <v>705</v>
      </c>
      <c r="O269">
        <v>5</v>
      </c>
      <c r="P269">
        <v>5</v>
      </c>
      <c r="Q269">
        <v>5</v>
      </c>
      <c r="R269">
        <v>0.1</v>
      </c>
      <c r="S269" t="s">
        <v>1039</v>
      </c>
      <c r="T269" t="s">
        <v>1039</v>
      </c>
      <c r="U269" t="s">
        <v>1039</v>
      </c>
      <c r="V269" t="s">
        <v>1487</v>
      </c>
      <c r="W269" t="s">
        <v>1472</v>
      </c>
      <c r="X269" t="s">
        <v>1131</v>
      </c>
      <c r="Y269" t="s">
        <v>1039</v>
      </c>
      <c r="Z269" t="s">
        <v>1039</v>
      </c>
      <c r="AA269" t="s">
        <v>1039</v>
      </c>
      <c r="AB269" t="s">
        <v>1039</v>
      </c>
      <c r="AC269" t="s">
        <v>1039</v>
      </c>
      <c r="AD269" t="s">
        <v>1488</v>
      </c>
      <c r="AE269" t="s">
        <v>1039</v>
      </c>
      <c r="AF269" t="s">
        <v>1039</v>
      </c>
      <c r="AG269" t="s">
        <v>40</v>
      </c>
      <c r="AH269" t="s">
        <v>1039</v>
      </c>
      <c r="AI269" t="s">
        <v>1039</v>
      </c>
      <c r="AJ269">
        <v>2000</v>
      </c>
      <c r="AK269" t="s">
        <v>1489</v>
      </c>
      <c r="AL269" t="s">
        <v>1456</v>
      </c>
      <c r="AM269" t="s">
        <v>1490</v>
      </c>
      <c r="AN269" t="s">
        <v>1039</v>
      </c>
      <c r="AO269" t="s">
        <v>1491</v>
      </c>
      <c r="AP269" t="s">
        <v>1039</v>
      </c>
      <c r="AQ269" t="s">
        <v>1039</v>
      </c>
    </row>
    <row r="270" spans="1:43" x14ac:dyDescent="0.25">
      <c r="A270">
        <v>600</v>
      </c>
      <c r="B270">
        <f>VLOOKUP(A270,[1]Hoja1!$A$1:$BE$648,13,FALSE)</f>
        <v>8520932</v>
      </c>
      <c r="C270" t="s">
        <v>361</v>
      </c>
      <c r="F270" t="str">
        <f>VLOOKUP($A270,[1]Hoja1!$A$1:$BE$648,30,FALSE)</f>
        <v xml:space="preserve">Linterna a LED T6 de tipo militar y táctica con vida últil de 100.000 horas. Incluye cable cargardor USB de la batería. </v>
      </c>
      <c r="G270" t="str">
        <f>VLOOKUP($A270,[1]Hoja1!$A$1:$BE$648,31,FALSE)</f>
        <v xml:space="preserve">Batería 18650 recargable de 3.800mAh. Correa para mano. Esqueleto adaptador para 3 pilas AAA. Tubo de plástico transparente para sostener la pila usb. Compuesta en un material antiabrasivo. Aerometal resistente. Zoom regulable 1x-x2000. Caja para guardar. </v>
      </c>
      <c r="I270" t="s">
        <v>602</v>
      </c>
      <c r="K270" s="3" t="str">
        <f>VLOOKUP($A270,[1]Hoja1!$A$1:$BE$648,32,FALSE)</f>
        <v>Linterna,USB,Táctica,Policial,AAA</v>
      </c>
      <c r="L270" s="3">
        <f>VLOOKUP($A270,[1]Hoja1!$A$1:$BE$648,56,FALSE)</f>
        <v>1080</v>
      </c>
      <c r="M270" s="3" t="str">
        <f>VLOOKUP($A270,[1]Hoja1!$A$1:$BE$648,43,FALSE)</f>
        <v>http://rerda.com/img/p/2/7/1/8/2718.jpg,http://rerda.com/img/p/5/0/0/7/5007.jpg,http://rerda.com/img/p/2/7/2/0/2720.jpg,http://rerda.com/img/p/2/7/2/1/2721.jpg</v>
      </c>
      <c r="N270" s="3">
        <f>VLOOKUP($A270,[1]Hoja1!$A$1:$BE$648,24,FALSE)</f>
        <v>24</v>
      </c>
      <c r="O270">
        <v>5</v>
      </c>
      <c r="P270">
        <v>5</v>
      </c>
      <c r="Q270">
        <v>5</v>
      </c>
      <c r="R270">
        <v>0.1</v>
      </c>
      <c r="S270" t="s">
        <v>1039</v>
      </c>
      <c r="T270" t="s">
        <v>1039</v>
      </c>
      <c r="U270" t="s">
        <v>1039</v>
      </c>
      <c r="V270" t="s">
        <v>1471</v>
      </c>
      <c r="W270" t="s">
        <v>1472</v>
      </c>
      <c r="X270" t="s">
        <v>1473</v>
      </c>
      <c r="Y270" t="s">
        <v>1039</v>
      </c>
      <c r="Z270" t="s">
        <v>1039</v>
      </c>
      <c r="AA270" t="s">
        <v>1039</v>
      </c>
      <c r="AB270" t="s">
        <v>1126</v>
      </c>
      <c r="AC270" t="s">
        <v>1474</v>
      </c>
      <c r="AD270" t="s">
        <v>1475</v>
      </c>
      <c r="AE270" t="s">
        <v>1039</v>
      </c>
      <c r="AF270" t="s">
        <v>1039</v>
      </c>
      <c r="AG270" t="s">
        <v>1039</v>
      </c>
      <c r="AH270" t="s">
        <v>1039</v>
      </c>
      <c r="AI270" t="s">
        <v>1039</v>
      </c>
      <c r="AJ270" t="s">
        <v>1039</v>
      </c>
      <c r="AK270" t="s">
        <v>1476</v>
      </c>
      <c r="AL270" t="s">
        <v>1456</v>
      </c>
      <c r="AM270" t="s">
        <v>1477</v>
      </c>
      <c r="AN270" t="s">
        <v>1039</v>
      </c>
      <c r="AO270" t="s">
        <v>1308</v>
      </c>
      <c r="AP270" t="s">
        <v>1039</v>
      </c>
      <c r="AQ270" t="s">
        <v>1039</v>
      </c>
    </row>
    <row r="271" spans="1:43" x14ac:dyDescent="0.25">
      <c r="A271">
        <v>820</v>
      </c>
      <c r="B271">
        <f>VLOOKUP(A271,[1]Hoja1!$A$1:$BE$648,13,FALSE)</f>
        <v>8520941</v>
      </c>
      <c r="C271" t="s">
        <v>394</v>
      </c>
      <c r="F271" t="str">
        <f>VLOOKUP($A271,[1]Hoja1!$A$1:$BE$648,30,FALSE)</f>
        <v xml:space="preserve">Linterna Táctica Led Cree Xml T6 Zoom Recargable. Marca: Higlght Torch. Batería recargable USB. </v>
      </c>
      <c r="G271" t="str">
        <f>VLOOKUP($A271,[1]Hoja1!$A$1:$BE$648,31,FALSE)</f>
        <v xml:space="preserve">Incluye bateria Recargable 18650 USB 3800mAh. 5 modalidades: Luz fuerte, media, débil, destello y señal S.O.S. con código MORSE. Adaptador para utilizar 3 pilas AAA. Zoom de 1 x 2000. Cordel para sujetar a la mano. Tubo transparente contenedor de la batería. Led CREE XML-T6. Efectividad más de 100 Mts con el haz concentrado. Material: Aleación de aluminio superresistente de grado aeronáutico. Botón de encendido en la culata. Con anillos de goma en todas las uniones dandole una gran impermeabilidad. Resistente al agua y los golpes (NO SUMERGIBLE). </v>
      </c>
      <c r="I271" t="s">
        <v>602</v>
      </c>
      <c r="K271" s="3" t="str">
        <f>VLOOKUP($A271,[1]Hoja1!$A$1:$BE$648,32,FALSE)</f>
        <v>Linterna,Táctica,Policial</v>
      </c>
      <c r="L271" s="3">
        <f>VLOOKUP($A271,[1]Hoja1!$A$1:$BE$648,56,FALSE)</f>
        <v>1296</v>
      </c>
      <c r="M271" s="3" t="str">
        <f>VLOOKUP($A271,[1]Hoja1!$A$1:$BE$648,43,FALSE)</f>
        <v>http://rerda.com/img/p/5/0/0/1/5001.jpg,http://rerda.com/img/p/3/9/7/6/3976.jpg,http://rerda.com/img/p/3/9/7/7/3977.jpg,http://rerda.com/img/p/3/9/7/8/3978.jpg,http://rerda.com/img/p/3/9/7/9/3979.jpg</v>
      </c>
      <c r="N271" s="3">
        <f>VLOOKUP($A271,[1]Hoja1!$A$1:$BE$648,24,FALSE)</f>
        <v>532</v>
      </c>
      <c r="O271">
        <v>5</v>
      </c>
      <c r="P271">
        <v>5</v>
      </c>
      <c r="Q271">
        <v>5</v>
      </c>
      <c r="R271">
        <v>0.1</v>
      </c>
      <c r="S271" t="s">
        <v>1039</v>
      </c>
      <c r="T271" t="s">
        <v>1492</v>
      </c>
      <c r="U271" t="s">
        <v>1039</v>
      </c>
      <c r="V271" t="s">
        <v>1493</v>
      </c>
      <c r="W271" t="s">
        <v>1494</v>
      </c>
      <c r="X271" t="s">
        <v>1039</v>
      </c>
      <c r="Y271" t="s">
        <v>1039</v>
      </c>
      <c r="Z271" t="s">
        <v>1039</v>
      </c>
      <c r="AA271" t="s">
        <v>1039</v>
      </c>
      <c r="AB271" t="s">
        <v>1439</v>
      </c>
      <c r="AC271" t="s">
        <v>1495</v>
      </c>
      <c r="AD271" t="s">
        <v>1039</v>
      </c>
      <c r="AE271" t="s">
        <v>1039</v>
      </c>
      <c r="AF271" t="s">
        <v>1039</v>
      </c>
      <c r="AG271" t="s">
        <v>1039</v>
      </c>
      <c r="AH271" t="s">
        <v>1039</v>
      </c>
      <c r="AI271" t="s">
        <v>1039</v>
      </c>
      <c r="AJ271">
        <v>1000</v>
      </c>
      <c r="AK271" t="s">
        <v>1039</v>
      </c>
      <c r="AL271" t="s">
        <v>1456</v>
      </c>
      <c r="AM271" t="s">
        <v>1039</v>
      </c>
      <c r="AN271" t="s">
        <v>1496</v>
      </c>
      <c r="AO271" t="s">
        <v>1497</v>
      </c>
      <c r="AP271" t="s">
        <v>1039</v>
      </c>
      <c r="AQ271" t="s">
        <v>1039</v>
      </c>
    </row>
    <row r="272" spans="1:43" x14ac:dyDescent="0.25">
      <c r="A272">
        <v>803</v>
      </c>
      <c r="B272">
        <f>VLOOKUP(A272,[1]Hoja1!$A$1:$BE$648,13,FALSE)</f>
        <v>8520729</v>
      </c>
      <c r="C272" t="s">
        <v>390</v>
      </c>
      <c r="F272" t="str">
        <f>VLOOKUP($A272,[1]Hoja1!$A$1:$BE$648,30,FALSE)</f>
        <v xml:space="preserve">Linterna Táctica Led Cree Xml T6 Zoom Recargable. Tiene pila recargable por USB. </v>
      </c>
      <c r="G272" t="str">
        <f>VLOOKUP($A272,[1]Hoja1!$A$1:$BE$648,31,FALSE)</f>
        <v xml:space="preserve">5 modalidades: Luz fuerte, media, débil, destello y señal S.O.S. con código MORSE. Adaptador para utilizar 3 pilas AAA. Zoom de 1 x 2000. Pila Li-ion 18650 3.7v 3800mAh. Cordel para sujetar a la mano. Tubo transparente contenedor de la batería. Led CREE XML-T6. Efectividad más de 100 Mts con el haz concentrado. Material: Aleación de aluminio superresistente de grado aeronáutico. Botón de encendido en la culata. Posee modos de funcionamiento. Con anillos de goma en todas las uniones dandole una gran impermeabilidad. Resistente al agua y los golpes (NO SUMERGIBLE). </v>
      </c>
      <c r="I272" t="s">
        <v>602</v>
      </c>
      <c r="K272" s="3" t="str">
        <f>VLOOKUP($A272,[1]Hoja1!$A$1:$BE$648,32,FALSE)</f>
        <v>Linterna,Táctica,Policial</v>
      </c>
      <c r="L272" s="3">
        <f>VLOOKUP($A272,[1]Hoja1!$A$1:$BE$648,56,FALSE)</f>
        <v>1296</v>
      </c>
      <c r="M272" s="3" t="str">
        <f>VLOOKUP($A272,[1]Hoja1!$A$1:$BE$648,43,FALSE)</f>
        <v>http://rerda.com/img/p/4/9/9/5/4995.jpg,http://rerda.com/img/p/3/8/6/3/3863.jpg,http://rerda.com/img/p/3/8/6/4/3864.jpg,http://rerda.com/img/p/3/8/6/5/3865.jpg,http://rerda.com/img/p/3/8/6/6/3866.jpg</v>
      </c>
      <c r="N272" s="3">
        <f>VLOOKUP($A272,[1]Hoja1!$A$1:$BE$648,24,FALSE)</f>
        <v>104</v>
      </c>
      <c r="O272">
        <v>5</v>
      </c>
      <c r="P272">
        <v>5</v>
      </c>
      <c r="Q272">
        <v>5</v>
      </c>
      <c r="R272">
        <v>0.1</v>
      </c>
      <c r="S272" t="s">
        <v>1039</v>
      </c>
      <c r="T272" t="s">
        <v>1039</v>
      </c>
      <c r="U272" t="s">
        <v>1039</v>
      </c>
      <c r="V272" t="s">
        <v>1493</v>
      </c>
      <c r="W272" t="s">
        <v>1494</v>
      </c>
      <c r="X272" t="s">
        <v>1039</v>
      </c>
      <c r="Y272" t="s">
        <v>1039</v>
      </c>
      <c r="Z272" t="s">
        <v>1039</v>
      </c>
      <c r="AA272" t="s">
        <v>1039</v>
      </c>
      <c r="AB272" t="s">
        <v>1439</v>
      </c>
      <c r="AC272" t="s">
        <v>1495</v>
      </c>
      <c r="AD272" t="s">
        <v>1039</v>
      </c>
      <c r="AE272" t="s">
        <v>1039</v>
      </c>
      <c r="AF272" t="s">
        <v>1039</v>
      </c>
      <c r="AG272" t="s">
        <v>1039</v>
      </c>
      <c r="AH272" t="s">
        <v>1039</v>
      </c>
      <c r="AI272" t="s">
        <v>1039</v>
      </c>
      <c r="AJ272">
        <v>1000</v>
      </c>
      <c r="AK272" t="s">
        <v>1498</v>
      </c>
      <c r="AL272" t="s">
        <v>1456</v>
      </c>
      <c r="AM272" t="s">
        <v>1039</v>
      </c>
      <c r="AN272" t="s">
        <v>1499</v>
      </c>
      <c r="AO272" t="s">
        <v>1497</v>
      </c>
      <c r="AP272" t="s">
        <v>1039</v>
      </c>
      <c r="AQ272" t="s">
        <v>1039</v>
      </c>
    </row>
    <row r="273" spans="1:43" x14ac:dyDescent="0.25">
      <c r="A273">
        <v>1132</v>
      </c>
      <c r="B273">
        <f>VLOOKUP(A273,[1]Hoja1!$A$1:$BE$648,13,FALSE)</f>
        <v>8520733</v>
      </c>
      <c r="C273" t="s">
        <v>500</v>
      </c>
      <c r="F273" t="str">
        <f>VLOOKUP($A273,[1]Hoja1!$A$1:$BE$648,30,FALSE)</f>
        <v>Linterna Táctica Recargable Solar Usb Zoom Baliza Imantada</v>
      </c>
      <c r="G273" t="str">
        <f>VLOOKUP($A273,[1]Hoja1!$A$1:$BE$648,31,FALSE)</f>
        <v>Cód: 8520733.  Linterna Táctica LED multifunción con ventana Breaker (Cargador Solar), cortador de cinturón de seguridad, brújula para viajes, acampadas y emergencias.  7 modos de trabajo: . - Faro (4-6 horas) -alto, medio e intermitente. - Luz blanca lateral (4-7 horas) - alta y media. - Luz roja lateral (6 – 7 horas) – intermitente y lento parpadeo. - Su haz se puede enfocar para arrojar luz hasta unos impresionantes 200mts. - Medidas Exteriores: 21 x 6,5 x 4,3 cm. - Sin manos: con un potente imán en el lado de la linterna, puedes fijarlo al coche u otra superficie metálica para usarlo como una luz de trabajo, lámpara de camping o luz de advertencia de emergencia. 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v>
      </c>
      <c r="I273" t="s">
        <v>602</v>
      </c>
      <c r="K273" s="3">
        <f>VLOOKUP($A273,[1]Hoja1!$A$1:$BE$648,32,FALSE)</f>
        <v>0</v>
      </c>
      <c r="L273" s="3">
        <f>VLOOKUP($A273,[1]Hoja1!$A$1:$BE$648,56,FALSE)</f>
        <v>2592</v>
      </c>
      <c r="M273" s="3" t="str">
        <f>VLOOKUP($A273,[1]Hoja1!$A$1:$BE$648,43,FALSE)</f>
        <v>http://rerda.com/img/p/6/0/1/4/6014.jpg,http://rerda.com/img/p/6/0/1/9/6019.jpg,http://rerda.com/img/p/6/0/1/5/6015.jpg,http://rerda.com/img/p/6/0/1/6/6016.jpg,http://rerda.com/img/p/6/0/1/7/6017.jpg,http://rerda.com/img/p/6/0/1/8/6018.jpg,http://rerda.com/img/p/6/0/2/0/6020.jpg,http://rerda.com/img/p/6/0/2/1/6021.jpg,http://rerda.com/img/p/6/0/2/2/6022.jpg</v>
      </c>
      <c r="N273" s="3">
        <f>VLOOKUP($A273,[1]Hoja1!$A$1:$BE$648,24,FALSE)</f>
        <v>0</v>
      </c>
      <c r="O273">
        <v>5</v>
      </c>
      <c r="P273">
        <v>5</v>
      </c>
      <c r="Q273">
        <v>5</v>
      </c>
      <c r="R273">
        <v>0.1</v>
      </c>
      <c r="S273" t="s">
        <v>1039</v>
      </c>
      <c r="T273" t="s">
        <v>1039</v>
      </c>
      <c r="U273" t="s">
        <v>1039</v>
      </c>
      <c r="V273" t="s">
        <v>1039</v>
      </c>
      <c r="W273" t="s">
        <v>1039</v>
      </c>
      <c r="X273" t="s">
        <v>1039</v>
      </c>
      <c r="Y273" t="s">
        <v>1039</v>
      </c>
      <c r="Z273" t="s">
        <v>1039</v>
      </c>
      <c r="AA273" t="s">
        <v>1039</v>
      </c>
      <c r="AB273" t="s">
        <v>1039</v>
      </c>
      <c r="AC273" t="s">
        <v>1039</v>
      </c>
      <c r="AD273" t="s">
        <v>1039</v>
      </c>
      <c r="AE273" t="s">
        <v>1039</v>
      </c>
      <c r="AF273" t="s">
        <v>1039</v>
      </c>
      <c r="AG273" t="s">
        <v>1039</v>
      </c>
      <c r="AH273" t="s">
        <v>1039</v>
      </c>
      <c r="AI273" t="s">
        <v>1039</v>
      </c>
      <c r="AJ273" t="s">
        <v>1039</v>
      </c>
      <c r="AK273" t="s">
        <v>1039</v>
      </c>
      <c r="AL273" t="s">
        <v>1039</v>
      </c>
      <c r="AM273" t="s">
        <v>1039</v>
      </c>
      <c r="AN273" t="s">
        <v>1039</v>
      </c>
      <c r="AO273" t="s">
        <v>1039</v>
      </c>
      <c r="AP273" t="s">
        <v>1039</v>
      </c>
      <c r="AQ273" t="s">
        <v>1039</v>
      </c>
    </row>
    <row r="274" spans="1:43" x14ac:dyDescent="0.25">
      <c r="A274">
        <v>825</v>
      </c>
      <c r="B274">
        <f>VLOOKUP(A274,[1]Hoja1!$A$1:$BE$648,13,FALSE)</f>
        <v>8520738</v>
      </c>
      <c r="C274" t="s">
        <v>396</v>
      </c>
      <c r="F274" t="str">
        <f>VLOOKUP($A274,[1]Hoja1!$A$1:$BE$648,30,FALSE)</f>
        <v xml:space="preserve">Linterna táctica militar con un led de alta potencia. Vida útil estimada de 100.000 horas. Rompe vidrios pequeño y desmontable a rosca. </v>
      </c>
      <c r="G274" t="str">
        <f>VLOOKUP($A274,[1]Hoja1!$A$1:$BE$648,31,FALSE)</f>
        <v xml:space="preserve">Foco regulable: permite concentrar el foco o ampliar el haz según necesidad. Incluye correa para muñeca. Cable cargador con conexión USB. Esqueleto adaptador para utilizar con 3 pilas AAA. Tubo contenedor de la batería 18650. Modos de uso: Fuerte, débil y destello. </v>
      </c>
      <c r="I274" t="s">
        <v>568</v>
      </c>
      <c r="K274" s="3" t="str">
        <f>VLOOKUP($A274,[1]Hoja1!$A$1:$BE$648,32,FALSE)</f>
        <v>Linterna,Led,Táctica</v>
      </c>
      <c r="L274" s="3">
        <f>VLOOKUP($A274,[1]Hoja1!$A$1:$BE$648,56,FALSE)</f>
        <v>972</v>
      </c>
      <c r="M274" s="3" t="str">
        <f>VLOOKUP($A274,[1]Hoja1!$A$1:$BE$648,43,FALSE)</f>
        <v>http://rerda.com/img/p/4/9/9/8/4998.jpg,http://rerda.com/img/p/3/9/8/9/3989.jpg,http://rerda.com/img/p/3/9/8/8/3988.jpg,http://rerda.com/img/p/3/9/8/7/3987.jpg</v>
      </c>
      <c r="N274" s="3">
        <f>VLOOKUP($A274,[1]Hoja1!$A$1:$BE$648,24,FALSE)</f>
        <v>246</v>
      </c>
      <c r="O274">
        <v>5</v>
      </c>
      <c r="P274">
        <v>5</v>
      </c>
      <c r="Q274">
        <v>5</v>
      </c>
      <c r="R274">
        <v>0.1</v>
      </c>
      <c r="S274" t="s">
        <v>1039</v>
      </c>
      <c r="T274" t="s">
        <v>1039</v>
      </c>
      <c r="U274" t="s">
        <v>1039</v>
      </c>
      <c r="V274" t="s">
        <v>1478</v>
      </c>
      <c r="W274" t="s">
        <v>1039</v>
      </c>
      <c r="X274" t="s">
        <v>1039</v>
      </c>
      <c r="Y274" t="s">
        <v>1039</v>
      </c>
      <c r="Z274" t="s">
        <v>1039</v>
      </c>
      <c r="AA274" t="s">
        <v>1039</v>
      </c>
      <c r="AB274" t="s">
        <v>1039</v>
      </c>
      <c r="AC274" t="s">
        <v>1039</v>
      </c>
      <c r="AD274" t="s">
        <v>1479</v>
      </c>
      <c r="AE274" t="s">
        <v>1039</v>
      </c>
      <c r="AF274" t="s">
        <v>1039</v>
      </c>
      <c r="AG274" t="s">
        <v>1480</v>
      </c>
      <c r="AH274" t="s">
        <v>1039</v>
      </c>
      <c r="AI274" t="s">
        <v>1039</v>
      </c>
      <c r="AJ274">
        <v>600</v>
      </c>
      <c r="AK274" t="s">
        <v>1481</v>
      </c>
      <c r="AL274" t="s">
        <v>1456</v>
      </c>
      <c r="AM274" t="s">
        <v>1482</v>
      </c>
      <c r="AN274" t="s">
        <v>1039</v>
      </c>
      <c r="AO274" t="s">
        <v>1500</v>
      </c>
      <c r="AP274" t="s">
        <v>1483</v>
      </c>
      <c r="AQ274" t="s">
        <v>1039</v>
      </c>
    </row>
    <row r="275" spans="1:43" x14ac:dyDescent="0.25">
      <c r="A275">
        <v>1127</v>
      </c>
      <c r="B275">
        <f>VLOOKUP(A275,[1]Hoja1!$A$1:$BE$648,13,FALSE)</f>
        <v>8520014</v>
      </c>
      <c r="C275" t="s">
        <v>495</v>
      </c>
      <c r="F275" t="str">
        <f>VLOOKUP($A275,[1]Hoja1!$A$1:$BE$648,30,FALSE)</f>
        <v>Linterna recargable USB con clip</v>
      </c>
      <c r="G275" t="str">
        <f>VLOOKUP($A275,[1]Hoja1!$A$1:$BE$648,31,FALSE)</f>
        <v>Cód: 8520014.  Esta linterna es ideal para salir de camping o senderismo. Al estar recubierta en goma, la hace excelente para resistir los embates de la lluvia. Cuenta con un clip metálico para colocar tipo lapicera o sujetarla en la mochila o la visera de la gorra. Su color es un negro clarito.  Potencia: 1000 lúmenes. Alcance aproximado: 100 metros. Zoom: hasta 4x. 3 modos de luz: fuerte, débil y destello. Recargable mediante un puerto USB. Duración máxima: 12 horas aproximadamente. Vida útil: puede ser usada por más de 1000 horas. Longitud Encogida: 11,5 cm. Longitud extendida: 12,3 cm. Diámetro: 3 cm.</v>
      </c>
      <c r="I275" t="s">
        <v>602</v>
      </c>
      <c r="K275" s="3">
        <f>VLOOKUP($A275,[1]Hoja1!$A$1:$BE$648,32,FALSE)</f>
        <v>0</v>
      </c>
      <c r="L275" s="3">
        <f>VLOOKUP($A275,[1]Hoja1!$A$1:$BE$648,56,FALSE)</f>
        <v>648</v>
      </c>
      <c r="M275" s="3" t="str">
        <f>VLOOKUP($A275,[1]Hoja1!$A$1:$BE$648,43,FALSE)</f>
        <v>http://rerda.com/img/p/5/9/8/8/5988.jpg,http://rerda.com/img/p/5/9/8/9/5989.jpg,http://rerda.com/img/p/5/9/9/0/5990.jpg,http://rerda.com/img/p/5/9/9/1/5991.jpg</v>
      </c>
      <c r="N275" s="3">
        <f>VLOOKUP($A275,[1]Hoja1!$A$1:$BE$648,24,FALSE)</f>
        <v>505</v>
      </c>
      <c r="O275">
        <v>5</v>
      </c>
      <c r="P275">
        <v>5</v>
      </c>
      <c r="Q275">
        <v>5</v>
      </c>
      <c r="R275">
        <v>0.1</v>
      </c>
      <c r="S275" t="s">
        <v>1039</v>
      </c>
      <c r="T275" t="s">
        <v>1039</v>
      </c>
      <c r="U275" t="s">
        <v>1039</v>
      </c>
      <c r="V275" t="s">
        <v>1039</v>
      </c>
      <c r="W275" t="s">
        <v>1039</v>
      </c>
      <c r="X275" t="s">
        <v>1039</v>
      </c>
      <c r="Y275" t="s">
        <v>1039</v>
      </c>
      <c r="Z275" t="s">
        <v>1039</v>
      </c>
      <c r="AA275" t="s">
        <v>1039</v>
      </c>
      <c r="AB275" t="s">
        <v>1039</v>
      </c>
      <c r="AC275" t="s">
        <v>1039</v>
      </c>
      <c r="AD275" t="s">
        <v>1039</v>
      </c>
      <c r="AE275" t="s">
        <v>1039</v>
      </c>
      <c r="AF275" t="s">
        <v>1039</v>
      </c>
      <c r="AG275" t="s">
        <v>1039</v>
      </c>
      <c r="AH275" t="s">
        <v>1039</v>
      </c>
      <c r="AI275" t="s">
        <v>1039</v>
      </c>
      <c r="AJ275" t="s">
        <v>1039</v>
      </c>
      <c r="AK275" t="s">
        <v>1039</v>
      </c>
      <c r="AL275" t="s">
        <v>1039</v>
      </c>
      <c r="AM275" t="s">
        <v>1039</v>
      </c>
      <c r="AN275" t="s">
        <v>1039</v>
      </c>
      <c r="AO275" t="s">
        <v>1039</v>
      </c>
      <c r="AP275" t="s">
        <v>1039</v>
      </c>
      <c r="AQ275" t="s">
        <v>1039</v>
      </c>
    </row>
    <row r="276" spans="1:43" x14ac:dyDescent="0.25">
      <c r="A276">
        <v>896</v>
      </c>
      <c r="B276">
        <f>VLOOKUP(A276,[1]Hoja1!$A$1:$BE$648,13,FALSE)</f>
        <v>8703987</v>
      </c>
      <c r="C276" t="s">
        <v>431</v>
      </c>
      <c r="F276" t="str">
        <f>VLOOKUP($A276,[1]Hoja1!$A$1:$BE$648,30,FALSE)</f>
        <v>Llaves para esposas marca Gancho. Se vende el par sin llavero.</v>
      </c>
      <c r="G276">
        <f>VLOOKUP($A276,[1]Hoja1!$A$1:$BE$648,31,FALSE)</f>
        <v>0</v>
      </c>
      <c r="I276" t="s">
        <v>603</v>
      </c>
      <c r="K276" s="3" t="str">
        <f>VLOOKUP($A276,[1]Hoja1!$A$1:$BE$648,32,FALSE)</f>
        <v>Policía,Penitenciaría,Esposas,Llaves</v>
      </c>
      <c r="L276" s="3">
        <f>VLOOKUP($A276,[1]Hoja1!$A$1:$BE$648,56,FALSE)</f>
        <v>129.37</v>
      </c>
      <c r="M276" s="3" t="str">
        <f>VLOOKUP($A276,[1]Hoja1!$A$1:$BE$648,43,FALSE)</f>
        <v>http://rerda.com/img/p/4/2/1/2/4212.jpg</v>
      </c>
      <c r="N276" s="3">
        <f>VLOOKUP($A276,[1]Hoja1!$A$1:$BE$648,24,FALSE)</f>
        <v>195</v>
      </c>
      <c r="O276">
        <v>5</v>
      </c>
      <c r="P276">
        <v>5</v>
      </c>
      <c r="Q276">
        <v>5</v>
      </c>
      <c r="R276">
        <v>0.1</v>
      </c>
      <c r="S276" t="s">
        <v>1039</v>
      </c>
      <c r="T276" t="s">
        <v>1039</v>
      </c>
      <c r="U276" t="s">
        <v>1039</v>
      </c>
      <c r="V276" t="s">
        <v>1039</v>
      </c>
      <c r="W276" t="s">
        <v>1039</v>
      </c>
      <c r="X276" t="s">
        <v>1039</v>
      </c>
      <c r="Y276" t="s">
        <v>1039</v>
      </c>
      <c r="Z276" t="s">
        <v>1039</v>
      </c>
      <c r="AA276" t="s">
        <v>1039</v>
      </c>
      <c r="AB276" t="s">
        <v>1039</v>
      </c>
      <c r="AC276" t="s">
        <v>1039</v>
      </c>
      <c r="AD276" t="s">
        <v>1039</v>
      </c>
      <c r="AE276" t="s">
        <v>1039</v>
      </c>
      <c r="AF276" t="s">
        <v>1039</v>
      </c>
      <c r="AG276" t="s">
        <v>1039</v>
      </c>
      <c r="AH276" t="s">
        <v>1039</v>
      </c>
      <c r="AI276" t="s">
        <v>1039</v>
      </c>
      <c r="AJ276" t="s">
        <v>1039</v>
      </c>
      <c r="AK276" t="s">
        <v>1039</v>
      </c>
      <c r="AL276" t="s">
        <v>1039</v>
      </c>
      <c r="AM276" t="s">
        <v>1039</v>
      </c>
      <c r="AN276" t="s">
        <v>1039</v>
      </c>
      <c r="AO276" t="s">
        <v>1039</v>
      </c>
      <c r="AP276" t="s">
        <v>1039</v>
      </c>
      <c r="AQ276" t="s">
        <v>1039</v>
      </c>
    </row>
    <row r="277" spans="1:43" x14ac:dyDescent="0.25">
      <c r="A277">
        <v>390</v>
      </c>
      <c r="B277">
        <f>VLOOKUP(A277,[1]Hoja1!$A$1:$BE$648,13,FALSE)</f>
        <v>8518011</v>
      </c>
      <c r="C277" t="s">
        <v>263</v>
      </c>
      <c r="F277" t="str">
        <f>VLOOKUP($A277,[1]Hoja1!$A$1:$BE$648,30,FALSE)</f>
        <v xml:space="preserve">Máscara térmica con neoprene en la sección delantera y sintético en los laterales. Ajustable con abrojo (velcro) en el dorso. </v>
      </c>
      <c r="G277" t="str">
        <f>VLOOKUP($A277,[1]Hoja1!$A$1:$BE$648,31,FALSE)</f>
        <v xml:space="preserve">Cuenta con agujeritos en la zona de la nariz para facilitar la ventilación y la respiración. Ideal para montañismo, running, esquí, motociclismo, etc. </v>
      </c>
      <c r="I277" t="s">
        <v>604</v>
      </c>
      <c r="K277" s="3" t="str">
        <f>VLOOKUP($A277,[1]Hoja1!$A$1:$BE$648,32,FALSE)</f>
        <v>Térmica,Neoprene,Pasamontañas,Montañismo,Máscara</v>
      </c>
      <c r="L277" s="3">
        <f>VLOOKUP($A277,[1]Hoja1!$A$1:$BE$648,56,FALSE)</f>
        <v>913.45</v>
      </c>
      <c r="M277" s="3" t="str">
        <f>VLOOKUP($A277,[1]Hoja1!$A$1:$BE$648,43,FALSE)</f>
        <v>http://rerda.com/img/p/1/5/2/5/1525.jpg,http://rerda.com/img/p/1/5/2/6/1526.jpg,http://rerda.com/img/p/1/5/2/7/1527.jpg</v>
      </c>
      <c r="N277" s="3">
        <f>VLOOKUP($A277,[1]Hoja1!$A$1:$BE$648,24,FALSE)</f>
        <v>29</v>
      </c>
      <c r="O277">
        <v>5</v>
      </c>
      <c r="P277">
        <v>5</v>
      </c>
      <c r="Q277">
        <v>5</v>
      </c>
      <c r="R277">
        <v>0.1</v>
      </c>
      <c r="S277" t="s">
        <v>1039</v>
      </c>
      <c r="T277" t="s">
        <v>1039</v>
      </c>
      <c r="U277" t="s">
        <v>1039</v>
      </c>
      <c r="V277" t="s">
        <v>1501</v>
      </c>
      <c r="W277" t="s">
        <v>1502</v>
      </c>
      <c r="X277" t="s">
        <v>1039</v>
      </c>
      <c r="Y277" t="s">
        <v>1188</v>
      </c>
      <c r="Z277" t="s">
        <v>1039</v>
      </c>
      <c r="AA277" t="s">
        <v>1039</v>
      </c>
      <c r="AB277" t="s">
        <v>1503</v>
      </c>
      <c r="AC277" t="s">
        <v>1039</v>
      </c>
      <c r="AD277" t="s">
        <v>1039</v>
      </c>
      <c r="AE277" t="s">
        <v>1039</v>
      </c>
      <c r="AF277" t="s">
        <v>1039</v>
      </c>
      <c r="AG277" t="s">
        <v>1039</v>
      </c>
      <c r="AH277" t="s">
        <v>1039</v>
      </c>
      <c r="AI277" t="s">
        <v>1039</v>
      </c>
      <c r="AJ277" t="s">
        <v>1039</v>
      </c>
      <c r="AK277" t="s">
        <v>1039</v>
      </c>
      <c r="AL277" t="s">
        <v>1039</v>
      </c>
      <c r="AM277" t="s">
        <v>1039</v>
      </c>
      <c r="AN277" t="s">
        <v>1039</v>
      </c>
      <c r="AO277" t="s">
        <v>1039</v>
      </c>
      <c r="AP277" t="s">
        <v>1039</v>
      </c>
      <c r="AQ277" t="s">
        <v>1039</v>
      </c>
    </row>
    <row r="278" spans="1:43" x14ac:dyDescent="0.25">
      <c r="A278">
        <v>357</v>
      </c>
      <c r="B278">
        <f>VLOOKUP(A278,[1]Hoja1!$A$1:$BE$648,13,FALSE)</f>
        <v>7707521</v>
      </c>
      <c r="C278" t="s">
        <v>238</v>
      </c>
      <c r="F278" t="str">
        <f>VLOOKUP($A278,[1]Hoja1!$A$1:$BE$648,30,FALSE)</f>
        <v xml:space="preserve">Escarapela esmaltada sobre base metálica plateada. 2 alambres para insertar prendas o boinas. </v>
      </c>
      <c r="G278">
        <f>VLOOKUP($A278,[1]Hoja1!$A$1:$BE$648,31,FALSE)</f>
        <v>0</v>
      </c>
      <c r="I278" t="s">
        <v>605</v>
      </c>
      <c r="K278" s="3" t="str">
        <f>VLOOKUP($A278,[1]Hoja1!$A$1:$BE$648,32,FALSE)</f>
        <v>LMGE,L.M.G.E.,Liceo,Militar,Escarapela</v>
      </c>
      <c r="L278" s="3">
        <f>VLOOKUP($A278,[1]Hoja1!$A$1:$BE$648,56,FALSE)</f>
        <v>150</v>
      </c>
      <c r="M278" s="3" t="str">
        <f>VLOOKUP($A278,[1]Hoja1!$A$1:$BE$648,43,FALSE)</f>
        <v>http://rerda.com/img/p/1/4/4/3/1443.jpg</v>
      </c>
      <c r="N278" s="3">
        <f>VLOOKUP($A278,[1]Hoja1!$A$1:$BE$648,24,FALSE)</f>
        <v>434</v>
      </c>
      <c r="O278">
        <v>5</v>
      </c>
      <c r="P278">
        <v>5</v>
      </c>
      <c r="Q278">
        <v>5</v>
      </c>
      <c r="R278">
        <v>0.1</v>
      </c>
      <c r="S278" t="s">
        <v>1039</v>
      </c>
      <c r="T278" t="s">
        <v>1039</v>
      </c>
      <c r="U278" t="s">
        <v>1039</v>
      </c>
      <c r="V278" t="s">
        <v>1504</v>
      </c>
      <c r="W278" t="s">
        <v>1077</v>
      </c>
      <c r="X278" t="s">
        <v>1093</v>
      </c>
      <c r="Y278" t="s">
        <v>1093</v>
      </c>
      <c r="Z278" t="s">
        <v>1278</v>
      </c>
      <c r="AA278" t="s">
        <v>1039</v>
      </c>
      <c r="AB278" t="s">
        <v>1039</v>
      </c>
      <c r="AC278" t="s">
        <v>1039</v>
      </c>
      <c r="AD278" t="s">
        <v>1039</v>
      </c>
      <c r="AE278" t="s">
        <v>1039</v>
      </c>
      <c r="AF278" t="s">
        <v>1039</v>
      </c>
      <c r="AG278" t="s">
        <v>1039</v>
      </c>
      <c r="AH278" t="s">
        <v>1039</v>
      </c>
      <c r="AI278" t="s">
        <v>1039</v>
      </c>
      <c r="AJ278" t="s">
        <v>1039</v>
      </c>
      <c r="AK278" t="s">
        <v>1039</v>
      </c>
      <c r="AL278" t="s">
        <v>1039</v>
      </c>
      <c r="AM278" t="s">
        <v>1039</v>
      </c>
      <c r="AN278" t="s">
        <v>1039</v>
      </c>
      <c r="AO278" t="s">
        <v>1039</v>
      </c>
      <c r="AP278" t="s">
        <v>1039</v>
      </c>
      <c r="AQ278" t="s">
        <v>1039</v>
      </c>
    </row>
    <row r="279" spans="1:43" x14ac:dyDescent="0.25">
      <c r="A279">
        <v>369</v>
      </c>
      <c r="B279">
        <f>VLOOKUP(A279,[1]Hoja1!$A$1:$BE$648,13,FALSE)</f>
        <v>7707586</v>
      </c>
      <c r="C279" t="s">
        <v>249</v>
      </c>
      <c r="F279" t="str">
        <f>VLOOKUP($A279,[1]Hoja1!$A$1:$BE$648,30,FALSE)</f>
        <v xml:space="preserve">Escudo metálico de la Escuela de Cadetes con librito y laureles. Cuenta con 4 (cuatro) alambres para sujetar a la indumentaria. </v>
      </c>
      <c r="G279">
        <f>VLOOKUP($A279,[1]Hoja1!$A$1:$BE$648,31,FALSE)</f>
        <v>0</v>
      </c>
      <c r="I279" t="s">
        <v>605</v>
      </c>
      <c r="K279" s="3" t="str">
        <f>VLOOKUP($A279,[1]Hoja1!$A$1:$BE$648,32,FALSE)</f>
        <v>Liceo,Militar,Cadetes,Libritos,Laureles,Escuela</v>
      </c>
      <c r="L279" s="3">
        <f>VLOOKUP($A279,[1]Hoja1!$A$1:$BE$648,56,FALSE)</f>
        <v>216</v>
      </c>
      <c r="M279" s="3" t="str">
        <f>VLOOKUP($A279,[1]Hoja1!$A$1:$BE$648,43,FALSE)</f>
        <v>http://rerda.com/img/p/3/9/2/7/3927.jpg</v>
      </c>
      <c r="N279" s="3">
        <f>VLOOKUP($A279,[1]Hoja1!$A$1:$BE$648,24,FALSE)</f>
        <v>29</v>
      </c>
      <c r="O279">
        <v>5</v>
      </c>
      <c r="P279">
        <v>5</v>
      </c>
      <c r="Q279">
        <v>5</v>
      </c>
      <c r="R279">
        <v>0.1</v>
      </c>
      <c r="S279" t="s">
        <v>1039</v>
      </c>
      <c r="T279" t="s">
        <v>1039</v>
      </c>
      <c r="U279" t="s">
        <v>1039</v>
      </c>
      <c r="V279" t="s">
        <v>1076</v>
      </c>
      <c r="W279" t="s">
        <v>1505</v>
      </c>
      <c r="X279" t="s">
        <v>1093</v>
      </c>
      <c r="Y279" t="s">
        <v>1463</v>
      </c>
      <c r="Z279" t="s">
        <v>1039</v>
      </c>
      <c r="AA279" t="s">
        <v>1039</v>
      </c>
      <c r="AB279" t="s">
        <v>1039</v>
      </c>
      <c r="AC279" t="s">
        <v>1039</v>
      </c>
      <c r="AD279" t="s">
        <v>1039</v>
      </c>
      <c r="AE279" t="s">
        <v>1039</v>
      </c>
      <c r="AF279" t="s">
        <v>1039</v>
      </c>
      <c r="AG279" t="s">
        <v>1039</v>
      </c>
      <c r="AH279" t="s">
        <v>1039</v>
      </c>
      <c r="AI279" t="s">
        <v>1039</v>
      </c>
      <c r="AJ279" t="s">
        <v>1039</v>
      </c>
      <c r="AK279" t="s">
        <v>1039</v>
      </c>
      <c r="AL279" t="s">
        <v>1039</v>
      </c>
      <c r="AM279" t="s">
        <v>1039</v>
      </c>
      <c r="AN279" t="s">
        <v>1039</v>
      </c>
      <c r="AO279" t="s">
        <v>1039</v>
      </c>
      <c r="AP279" t="s">
        <v>1039</v>
      </c>
      <c r="AQ279" t="s">
        <v>1039</v>
      </c>
    </row>
    <row r="280" spans="1:43" x14ac:dyDescent="0.25">
      <c r="A280">
        <v>372</v>
      </c>
      <c r="B280">
        <f>VLOOKUP(A280,[1]Hoja1!$A$1:$BE$648,13,FALSE)</f>
        <v>7707900</v>
      </c>
      <c r="C280" t="s">
        <v>252</v>
      </c>
      <c r="F280" t="str">
        <f>VLOOKUP($A280,[1]Hoja1!$A$1:$BE$648,30,FALSE)</f>
        <v>Metal para el casquete/quepi de la Gendarmería Nacional.Sables cruzados metálicos color dorado para chaquetilla. Con 4 (alambres). Ideal para traje de salida.</v>
      </c>
      <c r="G280">
        <f>VLOOKUP($A280,[1]Hoja1!$A$1:$BE$648,31,FALSE)</f>
        <v>0</v>
      </c>
      <c r="I280" t="s">
        <v>569</v>
      </c>
      <c r="K280" s="3" t="str">
        <f>VLOOKUP($A280,[1]Hoja1!$A$1:$BE$648,32,FALSE)</f>
        <v>Gendarmería,Salida</v>
      </c>
      <c r="L280" s="3">
        <f>VLOOKUP($A280,[1]Hoja1!$A$1:$BE$648,56,FALSE)</f>
        <v>0</v>
      </c>
      <c r="M280" s="3" t="str">
        <f>VLOOKUP($A280,[1]Hoja1!$A$1:$BE$648,43,FALSE)</f>
        <v>http://rerda.com/img/p/3/8/8/4/3884.jpg</v>
      </c>
      <c r="N280" s="3">
        <f>VLOOKUP($A280,[1]Hoja1!$A$1:$BE$648,24,FALSE)</f>
        <v>0</v>
      </c>
      <c r="O280">
        <v>5</v>
      </c>
      <c r="P280">
        <v>5</v>
      </c>
      <c r="Q280">
        <v>5</v>
      </c>
      <c r="R280">
        <v>0.1</v>
      </c>
      <c r="S280" t="s">
        <v>1039</v>
      </c>
      <c r="T280" t="s">
        <v>1039</v>
      </c>
      <c r="U280" t="s">
        <v>1233</v>
      </c>
      <c r="V280" t="s">
        <v>1076</v>
      </c>
      <c r="W280" t="s">
        <v>1505</v>
      </c>
      <c r="X280" t="s">
        <v>1301</v>
      </c>
      <c r="Y280" t="s">
        <v>1058</v>
      </c>
      <c r="Z280" t="s">
        <v>1039</v>
      </c>
      <c r="AA280" t="s">
        <v>1039</v>
      </c>
      <c r="AB280" t="s">
        <v>1039</v>
      </c>
      <c r="AC280" t="s">
        <v>1039</v>
      </c>
      <c r="AD280" t="s">
        <v>1039</v>
      </c>
      <c r="AE280" t="s">
        <v>1039</v>
      </c>
      <c r="AF280" t="s">
        <v>1039</v>
      </c>
      <c r="AG280" t="s">
        <v>1039</v>
      </c>
      <c r="AH280" t="s">
        <v>1039</v>
      </c>
      <c r="AI280" t="s">
        <v>1039</v>
      </c>
      <c r="AJ280" t="s">
        <v>1039</v>
      </c>
      <c r="AK280" t="s">
        <v>1039</v>
      </c>
      <c r="AL280" t="s">
        <v>1039</v>
      </c>
      <c r="AM280" t="s">
        <v>1039</v>
      </c>
      <c r="AN280" t="s">
        <v>1039</v>
      </c>
      <c r="AO280" t="s">
        <v>1039</v>
      </c>
      <c r="AP280" t="s">
        <v>1039</v>
      </c>
      <c r="AQ280" t="s">
        <v>1039</v>
      </c>
    </row>
    <row r="281" spans="1:43" x14ac:dyDescent="0.25">
      <c r="A281">
        <v>371</v>
      </c>
      <c r="B281">
        <f>VLOOKUP(A281,[1]Hoja1!$A$1:$BE$648,13,FALSE)</f>
        <v>7707712</v>
      </c>
      <c r="C281" t="s">
        <v>251</v>
      </c>
      <c r="F281" t="str">
        <f>VLOOKUP($A281,[1]Hoja1!$A$1:$BE$648,30,FALSE)</f>
        <v xml:space="preserve">Metal hachas cruzas del cuerpo de Tropas de los Bomberos. Color dorado y 4 (cuatro) alambres. </v>
      </c>
      <c r="G281">
        <f>VLOOKUP($A281,[1]Hoja1!$A$1:$BE$648,31,FALSE)</f>
        <v>0</v>
      </c>
      <c r="I281" t="s">
        <v>605</v>
      </c>
      <c r="K281" s="3" t="str">
        <f>VLOOKUP($A281,[1]Hoja1!$A$1:$BE$648,32,FALSE)</f>
        <v>Bombero,Metal,Hacha,Tropa</v>
      </c>
      <c r="L281" s="3">
        <f>VLOOKUP($A281,[1]Hoja1!$A$1:$BE$648,56,FALSE)</f>
        <v>194.4</v>
      </c>
      <c r="M281" s="3" t="str">
        <f>VLOOKUP($A281,[1]Hoja1!$A$1:$BE$648,43,FALSE)</f>
        <v>http://rerda.com/img/p/3/9/2/6/3926.jpg</v>
      </c>
      <c r="N281" s="3">
        <f>VLOOKUP($A281,[1]Hoja1!$A$1:$BE$648,24,FALSE)</f>
        <v>41</v>
      </c>
      <c r="O281">
        <v>5</v>
      </c>
      <c r="P281">
        <v>5</v>
      </c>
      <c r="Q281">
        <v>5</v>
      </c>
      <c r="R281">
        <v>0.1</v>
      </c>
      <c r="S281" t="s">
        <v>1039</v>
      </c>
      <c r="T281" t="s">
        <v>1506</v>
      </c>
      <c r="U281" t="s">
        <v>1507</v>
      </c>
      <c r="V281" t="s">
        <v>1076</v>
      </c>
      <c r="W281" t="s">
        <v>1505</v>
      </c>
      <c r="X281" t="s">
        <v>1067</v>
      </c>
      <c r="Y281" t="s">
        <v>1458</v>
      </c>
      <c r="Z281" t="s">
        <v>1039</v>
      </c>
      <c r="AA281" t="s">
        <v>1039</v>
      </c>
      <c r="AB281" t="s">
        <v>1039</v>
      </c>
      <c r="AC281" t="s">
        <v>1039</v>
      </c>
      <c r="AD281" t="s">
        <v>1039</v>
      </c>
      <c r="AE281" t="s">
        <v>1039</v>
      </c>
      <c r="AF281" t="s">
        <v>1039</v>
      </c>
      <c r="AG281" t="s">
        <v>1039</v>
      </c>
      <c r="AH281" t="s">
        <v>1039</v>
      </c>
      <c r="AI281" t="s">
        <v>1039</v>
      </c>
      <c r="AJ281" t="s">
        <v>1039</v>
      </c>
      <c r="AK281" t="s">
        <v>1039</v>
      </c>
      <c r="AL281" t="s">
        <v>1039</v>
      </c>
      <c r="AM281" t="s">
        <v>1039</v>
      </c>
      <c r="AN281" t="s">
        <v>1039</v>
      </c>
      <c r="AO281" t="s">
        <v>1039</v>
      </c>
      <c r="AP281" t="s">
        <v>1039</v>
      </c>
      <c r="AQ281" t="s">
        <v>1039</v>
      </c>
    </row>
    <row r="282" spans="1:43" x14ac:dyDescent="0.25">
      <c r="A282">
        <v>383</v>
      </c>
      <c r="B282">
        <f>VLOOKUP(A282,[1]Hoja1!$A$1:$BE$648,13,FALSE)</f>
        <v>7707528</v>
      </c>
      <c r="C282" t="s">
        <v>256</v>
      </c>
      <c r="F282" t="str">
        <f>VLOOKUP($A282,[1]Hoja1!$A$1:$BE$648,30,FALSE)</f>
        <v xml:space="preserve">Pequeño escudo con forma de lira para la banda de música. Cuenta con 2 (dos) alambres para prender en indumentaria, gorra o boina. </v>
      </c>
      <c r="G282">
        <f>VLOOKUP($A282,[1]Hoja1!$A$1:$BE$648,31,FALSE)</f>
        <v>0</v>
      </c>
      <c r="I282" t="s">
        <v>605</v>
      </c>
      <c r="K282" s="3" t="str">
        <f>VLOOKUP($A282,[1]Hoja1!$A$1:$BE$648,32,FALSE)</f>
        <v>Dorado,Metal,Banda Música</v>
      </c>
      <c r="L282" s="3">
        <f>VLOOKUP($A282,[1]Hoja1!$A$1:$BE$648,56,FALSE)</f>
        <v>216</v>
      </c>
      <c r="M282" s="3" t="str">
        <f>VLOOKUP($A282,[1]Hoja1!$A$1:$BE$648,43,FALSE)</f>
        <v>http://rerda.com/img/p/1/5/1/3/1513.jpg</v>
      </c>
      <c r="N282" s="3">
        <f>VLOOKUP($A282,[1]Hoja1!$A$1:$BE$648,24,FALSE)</f>
        <v>40</v>
      </c>
      <c r="O282">
        <v>5</v>
      </c>
      <c r="P282">
        <v>5</v>
      </c>
      <c r="Q282">
        <v>5</v>
      </c>
      <c r="R282">
        <v>0.1</v>
      </c>
      <c r="S282" t="s">
        <v>1039</v>
      </c>
      <c r="T282" t="s">
        <v>1039</v>
      </c>
      <c r="U282" t="s">
        <v>1039</v>
      </c>
      <c r="V282" t="s">
        <v>1076</v>
      </c>
      <c r="W282" t="s">
        <v>1508</v>
      </c>
      <c r="X282" t="s">
        <v>1052</v>
      </c>
      <c r="Y282" t="s">
        <v>1509</v>
      </c>
      <c r="Z282" t="s">
        <v>1039</v>
      </c>
      <c r="AA282" t="s">
        <v>1039</v>
      </c>
      <c r="AB282" t="s">
        <v>1039</v>
      </c>
      <c r="AC282" t="s">
        <v>1039</v>
      </c>
      <c r="AD282" t="s">
        <v>1039</v>
      </c>
      <c r="AE282" t="s">
        <v>1039</v>
      </c>
      <c r="AF282" t="s">
        <v>1039</v>
      </c>
      <c r="AG282" t="s">
        <v>1039</v>
      </c>
      <c r="AH282" t="s">
        <v>1039</v>
      </c>
      <c r="AI282" t="s">
        <v>1039</v>
      </c>
      <c r="AJ282" t="s">
        <v>1039</v>
      </c>
      <c r="AK282" t="s">
        <v>1039</v>
      </c>
      <c r="AL282" t="s">
        <v>1039</v>
      </c>
      <c r="AM282" t="s">
        <v>1039</v>
      </c>
      <c r="AN282" t="s">
        <v>1039</v>
      </c>
      <c r="AO282" t="s">
        <v>1039</v>
      </c>
      <c r="AP282" t="s">
        <v>1039</v>
      </c>
      <c r="AQ282" t="s">
        <v>1039</v>
      </c>
    </row>
    <row r="283" spans="1:43" x14ac:dyDescent="0.25">
      <c r="A283">
        <v>384</v>
      </c>
      <c r="B283">
        <f>VLOOKUP(A283,[1]Hoja1!$A$1:$BE$648,13,FALSE)</f>
        <v>7707100</v>
      </c>
      <c r="C283" t="s">
        <v>257</v>
      </c>
      <c r="F283" t="str">
        <f>VLOOKUP($A283,[1]Hoja1!$A$1:$BE$648,30,FALSE)</f>
        <v xml:space="preserve">Emblema metálico dorado de laureles cruzados. Ideal para armar jerarquías. Con 2 (dos) alambres para sujetar. </v>
      </c>
      <c r="G283">
        <f>VLOOKUP($A283,[1]Hoja1!$A$1:$BE$648,31,FALSE)</f>
        <v>0</v>
      </c>
      <c r="I283" t="s">
        <v>605</v>
      </c>
      <c r="K283" s="3" t="str">
        <f>VLOOKUP($A283,[1]Hoja1!$A$1:$BE$648,32,FALSE)</f>
        <v>Dorado,Laurel,Metal,Cruzado,Palmas Cruzadas</v>
      </c>
      <c r="L283" s="3">
        <f>VLOOKUP($A283,[1]Hoja1!$A$1:$BE$648,56,FALSE)</f>
        <v>216</v>
      </c>
      <c r="M283" s="3" t="str">
        <f>VLOOKUP($A283,[1]Hoja1!$A$1:$BE$648,43,FALSE)</f>
        <v>http://rerda.com/img/p/1/5/1/4/1514.jpg</v>
      </c>
      <c r="N283" s="3">
        <f>VLOOKUP($A283,[1]Hoja1!$A$1:$BE$648,24,FALSE)</f>
        <v>0</v>
      </c>
      <c r="O283">
        <v>5</v>
      </c>
      <c r="P283">
        <v>5</v>
      </c>
      <c r="Q283">
        <v>5</v>
      </c>
      <c r="R283">
        <v>0.1</v>
      </c>
      <c r="S283" t="s">
        <v>1510</v>
      </c>
      <c r="T283" t="s">
        <v>1039</v>
      </c>
      <c r="U283" t="s">
        <v>1039</v>
      </c>
      <c r="V283" t="s">
        <v>1076</v>
      </c>
      <c r="W283" t="s">
        <v>1077</v>
      </c>
      <c r="X283" t="s">
        <v>1509</v>
      </c>
      <c r="Y283" t="s">
        <v>1155</v>
      </c>
      <c r="Z283" t="s">
        <v>1039</v>
      </c>
      <c r="AA283" t="s">
        <v>1039</v>
      </c>
      <c r="AB283" t="s">
        <v>1039</v>
      </c>
      <c r="AC283" t="s">
        <v>1039</v>
      </c>
      <c r="AD283" t="s">
        <v>1039</v>
      </c>
      <c r="AE283" t="s">
        <v>1039</v>
      </c>
      <c r="AF283" t="s">
        <v>1039</v>
      </c>
      <c r="AG283" t="s">
        <v>1039</v>
      </c>
      <c r="AH283" t="s">
        <v>1039</v>
      </c>
      <c r="AI283" t="s">
        <v>1039</v>
      </c>
      <c r="AJ283" t="s">
        <v>1039</v>
      </c>
      <c r="AK283" t="s">
        <v>1039</v>
      </c>
      <c r="AL283" t="s">
        <v>1039</v>
      </c>
      <c r="AM283" t="s">
        <v>1039</v>
      </c>
      <c r="AN283" t="s">
        <v>1039</v>
      </c>
      <c r="AO283" t="s">
        <v>1039</v>
      </c>
      <c r="AP283" t="s">
        <v>1039</v>
      </c>
      <c r="AQ283" t="s">
        <v>1039</v>
      </c>
    </row>
    <row r="284" spans="1:43" x14ac:dyDescent="0.25">
      <c r="A284">
        <v>579</v>
      </c>
      <c r="B284">
        <f>VLOOKUP(A284,[1]Hoja1!$A$1:$BE$648,13,FALSE)</f>
        <v>7707567</v>
      </c>
      <c r="C284" t="s">
        <v>352</v>
      </c>
      <c r="F284" t="str">
        <f>VLOOKUP($A284,[1]Hoja1!$A$1:$BE$648,30,FALSE)</f>
        <v xml:space="preserve">Sujetador de corbata metálico color dorado con el escudo patrio en el centro. </v>
      </c>
      <c r="G284">
        <f>VLOOKUP($A284,[1]Hoja1!$A$1:$BE$648,31,FALSE)</f>
        <v>0</v>
      </c>
      <c r="I284" t="s">
        <v>605</v>
      </c>
      <c r="K284" s="3" t="str">
        <f>VLOOKUP($A284,[1]Hoja1!$A$1:$BE$648,32,FALSE)</f>
        <v>Escudo Patrio,Traba Corbata</v>
      </c>
      <c r="L284" s="3">
        <f>VLOOKUP($A284,[1]Hoja1!$A$1:$BE$648,56,FALSE)</f>
        <v>594</v>
      </c>
      <c r="M284" s="3" t="str">
        <f>VLOOKUP($A284,[1]Hoja1!$A$1:$BE$648,43,FALSE)</f>
        <v>http://rerda.com/img/p/2/5/7/8/2578.jpg,http://rerda.com/img/p/2/5/7/9/2579.jpg</v>
      </c>
      <c r="N284" s="3">
        <f>VLOOKUP($A284,[1]Hoja1!$A$1:$BE$648,24,FALSE)</f>
        <v>47</v>
      </c>
      <c r="O284">
        <v>5</v>
      </c>
      <c r="P284">
        <v>5</v>
      </c>
      <c r="Q284">
        <v>5</v>
      </c>
      <c r="R284">
        <v>0.1</v>
      </c>
      <c r="S284" t="s">
        <v>1039</v>
      </c>
      <c r="T284" t="s">
        <v>1039</v>
      </c>
      <c r="U284" t="s">
        <v>1039</v>
      </c>
      <c r="V284" t="s">
        <v>1076</v>
      </c>
      <c r="W284" t="s">
        <v>1039</v>
      </c>
      <c r="X284" t="s">
        <v>1511</v>
      </c>
      <c r="Y284" t="s">
        <v>1512</v>
      </c>
      <c r="Z284" t="s">
        <v>1513</v>
      </c>
      <c r="AA284" t="s">
        <v>1039</v>
      </c>
      <c r="AB284" t="s">
        <v>1039</v>
      </c>
      <c r="AC284" t="s">
        <v>1039</v>
      </c>
      <c r="AD284" t="s">
        <v>1039</v>
      </c>
      <c r="AE284" t="s">
        <v>1039</v>
      </c>
      <c r="AF284" t="s">
        <v>1039</v>
      </c>
      <c r="AG284" t="s">
        <v>1039</v>
      </c>
      <c r="AH284" t="s">
        <v>1039</v>
      </c>
      <c r="AI284" t="s">
        <v>1039</v>
      </c>
      <c r="AJ284" t="s">
        <v>1039</v>
      </c>
      <c r="AK284" t="s">
        <v>1039</v>
      </c>
      <c r="AL284" t="s">
        <v>1039</v>
      </c>
      <c r="AM284" t="s">
        <v>1039</v>
      </c>
      <c r="AN284" t="s">
        <v>1039</v>
      </c>
      <c r="AO284" t="s">
        <v>1039</v>
      </c>
      <c r="AP284" t="s">
        <v>1039</v>
      </c>
      <c r="AQ284" t="s">
        <v>1039</v>
      </c>
    </row>
    <row r="285" spans="1:43" x14ac:dyDescent="0.25">
      <c r="A285">
        <v>356</v>
      </c>
      <c r="B285">
        <f>VLOOKUP(A285,[1]Hoja1!$A$1:$BE$648,13,FALSE)</f>
        <v>7707923</v>
      </c>
      <c r="C285" t="s">
        <v>237</v>
      </c>
      <c r="F285" t="str">
        <f>VLOOKUP($A285,[1]Hoja1!$A$1:$BE$648,30,FALSE)</f>
        <v>Metálico dorado con Sol sobre base azul y 2 (dos) pines en la parte posterior. Para uso en la chaquetilla.</v>
      </c>
      <c r="G285">
        <f>VLOOKUP($A285,[1]Hoja1!$A$1:$BE$648,31,FALSE)</f>
        <v>0</v>
      </c>
      <c r="I285" t="s">
        <v>605</v>
      </c>
      <c r="K285" s="3" t="str">
        <f>VLOOKUP($A285,[1]Hoja1!$A$1:$BE$648,32,FALSE)</f>
        <v>Policía,Mendoza,Con Sol</v>
      </c>
      <c r="L285" s="3">
        <f>VLOOKUP($A285,[1]Hoja1!$A$1:$BE$648,56,FALSE)</f>
        <v>270</v>
      </c>
      <c r="M285" s="3" t="str">
        <f>VLOOKUP($A285,[1]Hoja1!$A$1:$BE$648,43,FALSE)</f>
        <v>http://rerda.com/img/p/3/9/3/1/3931.jpg</v>
      </c>
      <c r="N285" s="3">
        <f>VLOOKUP($A285,[1]Hoja1!$A$1:$BE$648,24,FALSE)</f>
        <v>16</v>
      </c>
      <c r="O285">
        <v>5</v>
      </c>
      <c r="P285">
        <v>5</v>
      </c>
      <c r="Q285">
        <v>5</v>
      </c>
      <c r="R285">
        <v>0.1</v>
      </c>
      <c r="S285" t="s">
        <v>1039</v>
      </c>
      <c r="T285" t="s">
        <v>1039</v>
      </c>
      <c r="U285" t="s">
        <v>1197</v>
      </c>
      <c r="V285" t="s">
        <v>1076</v>
      </c>
      <c r="W285" t="s">
        <v>1514</v>
      </c>
      <c r="X285" t="s">
        <v>1052</v>
      </c>
      <c r="Y285" t="s">
        <v>1093</v>
      </c>
      <c r="Z285" t="s">
        <v>1039</v>
      </c>
      <c r="AA285" t="s">
        <v>1039</v>
      </c>
      <c r="AB285" t="s">
        <v>1039</v>
      </c>
      <c r="AC285" t="s">
        <v>1039</v>
      </c>
      <c r="AD285" t="s">
        <v>1039</v>
      </c>
      <c r="AE285" t="s">
        <v>1039</v>
      </c>
      <c r="AF285" t="s">
        <v>1039</v>
      </c>
      <c r="AG285" t="s">
        <v>1039</v>
      </c>
      <c r="AH285" t="s">
        <v>1039</v>
      </c>
      <c r="AI285" t="s">
        <v>1039</v>
      </c>
      <c r="AJ285" t="s">
        <v>1039</v>
      </c>
      <c r="AK285" t="s">
        <v>1039</v>
      </c>
      <c r="AL285" t="s">
        <v>1039</v>
      </c>
      <c r="AM285" t="s">
        <v>1039</v>
      </c>
      <c r="AN285" t="s">
        <v>1039</v>
      </c>
      <c r="AO285" t="s">
        <v>1039</v>
      </c>
      <c r="AP285" t="s">
        <v>1039</v>
      </c>
      <c r="AQ285" t="s">
        <v>1039</v>
      </c>
    </row>
    <row r="286" spans="1:43" x14ac:dyDescent="0.25">
      <c r="A286">
        <v>355</v>
      </c>
      <c r="B286">
        <f>VLOOKUP(A286,[1]Hoja1!$A$1:$BE$648,13,FALSE)</f>
        <v>7707922</v>
      </c>
      <c r="C286" t="s">
        <v>236</v>
      </c>
      <c r="F286" t="str">
        <f>VLOOKUP($A286,[1]Hoja1!$A$1:$BE$648,30,FALSE)</f>
        <v xml:space="preserve">Metal dorado con un círculo azul y dos pines en la parte posterior. Para uso en la chaquetilla. </v>
      </c>
      <c r="G286">
        <f>VLOOKUP($A286,[1]Hoja1!$A$1:$BE$648,31,FALSE)</f>
        <v>0</v>
      </c>
      <c r="I286" t="s">
        <v>605</v>
      </c>
      <c r="K286" s="3" t="str">
        <f>VLOOKUP($A286,[1]Hoja1!$A$1:$BE$648,32,FALSE)</f>
        <v>Policía,Mendoza,Sin Sol</v>
      </c>
      <c r="L286" s="3">
        <f>VLOOKUP($A286,[1]Hoja1!$A$1:$BE$648,56,FALSE)</f>
        <v>248.4</v>
      </c>
      <c r="M286" s="3" t="str">
        <f>VLOOKUP($A286,[1]Hoja1!$A$1:$BE$648,43,FALSE)</f>
        <v>http://rerda.com/img/p/1/4/4/0/1440.jpg</v>
      </c>
      <c r="N286" s="3">
        <f>VLOOKUP($A286,[1]Hoja1!$A$1:$BE$648,24,FALSE)</f>
        <v>15</v>
      </c>
      <c r="O286">
        <v>5</v>
      </c>
      <c r="P286">
        <v>5</v>
      </c>
      <c r="Q286">
        <v>5</v>
      </c>
      <c r="R286">
        <v>0.1</v>
      </c>
      <c r="S286" t="s">
        <v>1039</v>
      </c>
      <c r="T286" t="s">
        <v>1039</v>
      </c>
      <c r="U286" t="s">
        <v>1197</v>
      </c>
      <c r="V286" t="s">
        <v>1076</v>
      </c>
      <c r="W286" t="s">
        <v>1514</v>
      </c>
      <c r="X286" t="s">
        <v>1052</v>
      </c>
      <c r="Y286" t="s">
        <v>1093</v>
      </c>
      <c r="Z286" t="s">
        <v>1039</v>
      </c>
      <c r="AA286" t="s">
        <v>1039</v>
      </c>
      <c r="AB286" t="s">
        <v>1039</v>
      </c>
      <c r="AC286" t="s">
        <v>1039</v>
      </c>
      <c r="AD286" t="s">
        <v>1039</v>
      </c>
      <c r="AE286" t="s">
        <v>1039</v>
      </c>
      <c r="AF286" t="s">
        <v>1039</v>
      </c>
      <c r="AG286" t="s">
        <v>1039</v>
      </c>
      <c r="AH286" t="s">
        <v>1039</v>
      </c>
      <c r="AI286" t="s">
        <v>1039</v>
      </c>
      <c r="AJ286" t="s">
        <v>1039</v>
      </c>
      <c r="AK286" t="s">
        <v>1039</v>
      </c>
      <c r="AL286" t="s">
        <v>1039</v>
      </c>
      <c r="AM286" t="s">
        <v>1039</v>
      </c>
      <c r="AN286" t="s">
        <v>1039</v>
      </c>
      <c r="AO286" t="s">
        <v>1039</v>
      </c>
      <c r="AP286" t="s">
        <v>1039</v>
      </c>
      <c r="AQ286" t="s">
        <v>1039</v>
      </c>
    </row>
    <row r="287" spans="1:43" x14ac:dyDescent="0.25">
      <c r="A287">
        <v>543</v>
      </c>
      <c r="B287">
        <f>VLOOKUP(A287,[1]Hoja1!$A$1:$BE$648,13,FALSE)</f>
        <v>7707115</v>
      </c>
      <c r="C287" t="s">
        <v>335</v>
      </c>
      <c r="F287" t="str">
        <f>VLOOKUP($A287,[1]Hoja1!$A$1:$BE$648,30,FALSE)</f>
        <v xml:space="preserve">Rueda metálica alada color dorada. Con 2 (pines). </v>
      </c>
      <c r="G287">
        <f>VLOOKUP($A287,[1]Hoja1!$A$1:$BE$648,31,FALSE)</f>
        <v>0</v>
      </c>
      <c r="I287" t="s">
        <v>606</v>
      </c>
      <c r="K287" s="3" t="str">
        <f>VLOOKUP($A287,[1]Hoja1!$A$1:$BE$648,32,FALSE)</f>
        <v>Motorizada,Metálico,Rueda Alada,Dorada</v>
      </c>
      <c r="L287" s="3">
        <f>VLOOKUP($A287,[1]Hoja1!$A$1:$BE$648,56,FALSE)</f>
        <v>280.8</v>
      </c>
      <c r="M287" s="3" t="str">
        <f>VLOOKUP($A287,[1]Hoja1!$A$1:$BE$648,43,FALSE)</f>
        <v>http://rerda.com/img/p/3/8/7/8/3878.jpg</v>
      </c>
      <c r="N287" s="3">
        <f>VLOOKUP($A287,[1]Hoja1!$A$1:$BE$648,24,FALSE)</f>
        <v>0</v>
      </c>
      <c r="O287">
        <v>5</v>
      </c>
      <c r="P287">
        <v>5</v>
      </c>
      <c r="Q287">
        <v>5</v>
      </c>
      <c r="R287">
        <v>0.1</v>
      </c>
      <c r="S287" t="s">
        <v>1039</v>
      </c>
      <c r="T287" t="s">
        <v>1515</v>
      </c>
      <c r="U287" t="s">
        <v>1039</v>
      </c>
      <c r="V287" t="s">
        <v>605</v>
      </c>
      <c r="W287" t="s">
        <v>1516</v>
      </c>
      <c r="X287" t="s">
        <v>1052</v>
      </c>
      <c r="Y287" t="s">
        <v>1342</v>
      </c>
      <c r="Z287" t="s">
        <v>1039</v>
      </c>
      <c r="AA287" t="s">
        <v>1039</v>
      </c>
      <c r="AB287" t="s">
        <v>1039</v>
      </c>
      <c r="AC287" t="s">
        <v>1039</v>
      </c>
      <c r="AD287" t="s">
        <v>1039</v>
      </c>
      <c r="AE287" t="s">
        <v>1039</v>
      </c>
      <c r="AF287" t="s">
        <v>1039</v>
      </c>
      <c r="AG287" t="s">
        <v>1039</v>
      </c>
      <c r="AH287" t="s">
        <v>1039</v>
      </c>
      <c r="AI287" t="s">
        <v>1039</v>
      </c>
      <c r="AJ287" t="s">
        <v>1039</v>
      </c>
      <c r="AK287" t="s">
        <v>1039</v>
      </c>
      <c r="AL287" t="s">
        <v>1039</v>
      </c>
      <c r="AM287" t="s">
        <v>1039</v>
      </c>
      <c r="AN287" t="s">
        <v>1039</v>
      </c>
      <c r="AO287" t="s">
        <v>1039</v>
      </c>
      <c r="AP287" t="s">
        <v>1039</v>
      </c>
      <c r="AQ287" t="s">
        <v>1039</v>
      </c>
    </row>
    <row r="288" spans="1:43" x14ac:dyDescent="0.25">
      <c r="A288">
        <v>351</v>
      </c>
      <c r="B288">
        <f>VLOOKUP(A288,[1]Hoja1!$A$1:$BE$648,13,FALSE)</f>
        <v>7707450</v>
      </c>
      <c r="C288" t="s">
        <v>232</v>
      </c>
      <c r="F288" t="str">
        <f>VLOOKUP($A288,[1]Hoja1!$A$1:$BE$648,30,FALSE)</f>
        <v xml:space="preserve">Rueda metálica alada de color plateada. Con 2 (pines). </v>
      </c>
      <c r="G288">
        <f>VLOOKUP($A288,[1]Hoja1!$A$1:$BE$648,31,FALSE)</f>
        <v>0</v>
      </c>
      <c r="I288" t="s">
        <v>606</v>
      </c>
      <c r="K288" s="3" t="str">
        <f>VLOOKUP($A288,[1]Hoja1!$A$1:$BE$648,32,FALSE)</f>
        <v>Motorizada,Metálico,Rueda Alada,Plateada</v>
      </c>
      <c r="L288" s="3">
        <f>VLOOKUP($A288,[1]Hoja1!$A$1:$BE$648,56,FALSE)</f>
        <v>270</v>
      </c>
      <c r="M288" s="3" t="str">
        <f>VLOOKUP($A288,[1]Hoja1!$A$1:$BE$648,43,FALSE)</f>
        <v>http://rerda.com/img/p/1/4/2/5/1425.jpg</v>
      </c>
      <c r="N288" s="3">
        <f>VLOOKUP($A288,[1]Hoja1!$A$1:$BE$648,24,FALSE)</f>
        <v>23</v>
      </c>
      <c r="O288">
        <v>5</v>
      </c>
      <c r="P288">
        <v>5</v>
      </c>
      <c r="Q288">
        <v>5</v>
      </c>
      <c r="R288">
        <v>0.1</v>
      </c>
      <c r="S288" t="s">
        <v>1039</v>
      </c>
      <c r="T288" t="s">
        <v>1515</v>
      </c>
      <c r="U288" t="s">
        <v>1039</v>
      </c>
      <c r="V288" t="s">
        <v>605</v>
      </c>
      <c r="W288" t="s">
        <v>1516</v>
      </c>
      <c r="X288" t="s">
        <v>1052</v>
      </c>
      <c r="Y288" t="s">
        <v>1342</v>
      </c>
      <c r="Z288" t="s">
        <v>1039</v>
      </c>
      <c r="AA288" t="s">
        <v>1039</v>
      </c>
      <c r="AB288" t="s">
        <v>1039</v>
      </c>
      <c r="AC288" t="s">
        <v>1039</v>
      </c>
      <c r="AD288" t="s">
        <v>1039</v>
      </c>
      <c r="AE288" t="s">
        <v>1039</v>
      </c>
      <c r="AF288" t="s">
        <v>1039</v>
      </c>
      <c r="AG288" t="s">
        <v>1039</v>
      </c>
      <c r="AH288" t="s">
        <v>1039</v>
      </c>
      <c r="AI288" t="s">
        <v>1039</v>
      </c>
      <c r="AJ288" t="s">
        <v>1039</v>
      </c>
      <c r="AK288" t="s">
        <v>1039</v>
      </c>
      <c r="AL288" t="s">
        <v>1039</v>
      </c>
      <c r="AM288" t="s">
        <v>1039</v>
      </c>
      <c r="AN288" t="s">
        <v>1039</v>
      </c>
      <c r="AO288" t="s">
        <v>1039</v>
      </c>
      <c r="AP288" t="s">
        <v>1039</v>
      </c>
      <c r="AQ288" t="s">
        <v>1039</v>
      </c>
    </row>
    <row r="289" spans="1:43" x14ac:dyDescent="0.25">
      <c r="A289">
        <v>1129</v>
      </c>
      <c r="B289">
        <f>VLOOKUP(A289,[1]Hoja1!$A$1:$BE$648,13,FALSE)</f>
        <v>8520025</v>
      </c>
      <c r="C289" t="s">
        <v>497</v>
      </c>
      <c r="F289" t="str">
        <f>VLOOKUP($A289,[1]Hoja1!$A$1:$BE$648,30,FALSE)</f>
        <v>Mini linterna LED USB. Realizada en aleación de aluminio de alta calidad que dota a la linterna de una larga vida útil.</v>
      </c>
      <c r="G289" t="str">
        <f>VLOOKUP($A289,[1]Hoja1!$A$1:$BE$648,31,FALSE)</f>
        <v xml:space="preserve">Código: 8520025. Características:   - Ajustable en longitud focal para acercar o alejar el Zoom. - 3 modos de luz: XPE fulgor, XPE bajo luz y resplandor de mazorca. - Recargable por USB, muy práctica!. - Pequeño tamaño y peso ligero, con una cuerda para facilitar su transporte. - Diseño ergonomico y confortable al tacto. - Resistente al agua (no es sumergible), puede ser utilizado en días de lluvia. - Apto para camping, senderismo, ciclismo, mochila, caza, pesca, coche de emergencia, actividades al aire libre.  Medidas:   Largo: 9 cm. Ancho: 1.8 cm.  . </v>
      </c>
      <c r="I289" t="s">
        <v>607</v>
      </c>
      <c r="K289" s="3">
        <f>VLOOKUP($A289,[1]Hoja1!$A$1:$BE$648,32,FALSE)</f>
        <v>0</v>
      </c>
      <c r="L289" s="3">
        <f>VLOOKUP($A289,[1]Hoja1!$A$1:$BE$648,56,FALSE)</f>
        <v>650</v>
      </c>
      <c r="M289" s="3" t="str">
        <f>VLOOKUP($A289,[1]Hoja1!$A$1:$BE$648,43,FALSE)</f>
        <v>http://rerda.com/img/p/5/9/9/6/5996.jpg,http://rerda.com/img/p/6/0/0/4/6004.jpg,http://rerda.com/img/p/5/9/9/7/5997.jpg,http://rerda.com/img/p/5/9/9/8/5998.jpg,http://rerda.com/img/p/5/9/9/9/5999.jpg,http://rerda.com/img/p/6/0/0/1/6001.jpg,http://rerda.com/img/p/6/0/0/2/6002.jpg,http://rerda.com/img/p/6/0/0/3/6003.jpg</v>
      </c>
      <c r="N289" s="3">
        <f>VLOOKUP($A289,[1]Hoja1!$A$1:$BE$648,24,FALSE)</f>
        <v>187</v>
      </c>
      <c r="O289">
        <v>5</v>
      </c>
      <c r="P289">
        <v>5</v>
      </c>
      <c r="Q289">
        <v>5</v>
      </c>
      <c r="R289">
        <v>0.1</v>
      </c>
      <c r="S289" t="s">
        <v>1039</v>
      </c>
      <c r="T289" t="s">
        <v>1039</v>
      </c>
      <c r="U289" t="s">
        <v>1039</v>
      </c>
      <c r="V289" t="s">
        <v>1039</v>
      </c>
      <c r="W289" t="s">
        <v>1039</v>
      </c>
      <c r="X289" t="s">
        <v>1039</v>
      </c>
      <c r="Y289" t="s">
        <v>1039</v>
      </c>
      <c r="Z289" t="s">
        <v>1039</v>
      </c>
      <c r="AA289" t="s">
        <v>1039</v>
      </c>
      <c r="AB289" t="s">
        <v>1039</v>
      </c>
      <c r="AC289" t="s">
        <v>1039</v>
      </c>
      <c r="AD289" t="s">
        <v>1039</v>
      </c>
      <c r="AE289" t="s">
        <v>1039</v>
      </c>
      <c r="AF289" t="s">
        <v>1039</v>
      </c>
      <c r="AG289" t="s">
        <v>1039</v>
      </c>
      <c r="AH289" t="s">
        <v>1039</v>
      </c>
      <c r="AI289" t="s">
        <v>1039</v>
      </c>
      <c r="AJ289" t="s">
        <v>1039</v>
      </c>
      <c r="AK289" t="s">
        <v>1039</v>
      </c>
      <c r="AL289" t="s">
        <v>1039</v>
      </c>
      <c r="AM289" t="s">
        <v>1039</v>
      </c>
      <c r="AN289" t="s">
        <v>1039</v>
      </c>
      <c r="AO289" t="s">
        <v>1039</v>
      </c>
      <c r="AP289" t="s">
        <v>1039</v>
      </c>
      <c r="AQ289" t="s">
        <v>1039</v>
      </c>
    </row>
    <row r="290" spans="1:43" x14ac:dyDescent="0.25">
      <c r="A290">
        <v>1030</v>
      </c>
      <c r="B290">
        <f>VLOOKUP(A290,[1]Hoja1!$A$1:$BE$648,13,FALSE)</f>
        <v>8520017</v>
      </c>
      <c r="C290" t="s">
        <v>456</v>
      </c>
      <c r="F290" t="str">
        <f>VLOOKUP($A290,[1]Hoja1!$A$1:$BE$648,30,FALSE)</f>
        <v>Mira láser profesional para riel Picatinny; con luz roja, linterna incorporada y un cable para prender.</v>
      </c>
      <c r="G290" t="str">
        <f>VLOOKUP($A290,[1]Hoja1!$A$1:$BE$648,31,FALSE)</f>
        <v>Esta mira es ideal para el profesional del deporte como para los operativos y comandos especiales. Llave allen para regular el laser. Perilla para 4 modos: Apagado / Láser / Linterna / Linterna y láser a la vez. Cable con plug para prender en forma remota con la mano. Botón de encendido. Ajuste para el riel Picatinny. 2 pilas: Li-ion 16340 de 3,7v y 1800mAh CE cada una. Color del láser: Rojo.</v>
      </c>
      <c r="I290" t="s">
        <v>608</v>
      </c>
      <c r="K290" s="3">
        <f>VLOOKUP($A290,[1]Hoja1!$A$1:$BE$648,32,FALSE)</f>
        <v>0</v>
      </c>
      <c r="L290" s="3">
        <f>VLOOKUP($A290,[1]Hoja1!$A$1:$BE$648,56,FALSE)</f>
        <v>4860</v>
      </c>
      <c r="M290" s="3" t="str">
        <f>VLOOKUP($A290,[1]Hoja1!$A$1:$BE$648,43,FALSE)</f>
        <v>http://rerda.com/img/p/6/2/7/0/6270.jpg,http://rerda.com/img/p/6/2/7/3/6273.jpg,http://rerda.com/img/p/6/2/6/8/6268.jpg,http://rerda.com/img/p/6/2/6/9/6269.jpg,http://rerda.com/img/p/6/2/7/1/6271.jpg,http://rerda.com/img/p/6/2/7/2/6272.jpg</v>
      </c>
      <c r="N290" s="3">
        <f>VLOOKUP($A290,[1]Hoja1!$A$1:$BE$648,24,FALSE)</f>
        <v>0</v>
      </c>
      <c r="O290">
        <v>5</v>
      </c>
      <c r="P290">
        <v>5</v>
      </c>
      <c r="Q290">
        <v>5</v>
      </c>
      <c r="R290">
        <v>0.1</v>
      </c>
      <c r="S290" t="s">
        <v>1039</v>
      </c>
      <c r="T290" t="s">
        <v>1039</v>
      </c>
      <c r="U290" t="s">
        <v>1039</v>
      </c>
      <c r="V290" t="s">
        <v>1039</v>
      </c>
      <c r="W290" t="s">
        <v>1039</v>
      </c>
      <c r="X290" t="s">
        <v>1195</v>
      </c>
      <c r="Y290" t="s">
        <v>1155</v>
      </c>
      <c r="Z290" t="s">
        <v>1219</v>
      </c>
      <c r="AA290" t="s">
        <v>1039</v>
      </c>
      <c r="AB290" t="s">
        <v>1039</v>
      </c>
      <c r="AC290" t="s">
        <v>1039</v>
      </c>
      <c r="AD290" t="s">
        <v>1039</v>
      </c>
      <c r="AE290" t="s">
        <v>1517</v>
      </c>
      <c r="AF290" t="s">
        <v>1039</v>
      </c>
      <c r="AG290" t="s">
        <v>1039</v>
      </c>
      <c r="AH290" t="s">
        <v>1039</v>
      </c>
      <c r="AI290" t="s">
        <v>1039</v>
      </c>
      <c r="AJ290" t="s">
        <v>1039</v>
      </c>
      <c r="AK290" t="s">
        <v>1039</v>
      </c>
      <c r="AL290" t="s">
        <v>1456</v>
      </c>
      <c r="AM290" t="s">
        <v>1039</v>
      </c>
      <c r="AN290" t="s">
        <v>1518</v>
      </c>
      <c r="AO290" t="s">
        <v>1039</v>
      </c>
      <c r="AP290" t="s">
        <v>1039</v>
      </c>
      <c r="AQ290" t="s">
        <v>1519</v>
      </c>
    </row>
    <row r="291" spans="1:43" x14ac:dyDescent="0.25">
      <c r="A291">
        <v>434</v>
      </c>
      <c r="B291">
        <f>VLOOKUP(A291,[1]Hoja1!$A$1:$BE$648,13,FALSE)</f>
        <v>8707117</v>
      </c>
      <c r="C291" t="s">
        <v>282</v>
      </c>
      <c r="F291" t="str">
        <f>VLOOKUP($A291,[1]Hoja1!$A$1:$BE$648,30,FALSE)</f>
        <v xml:space="preserve">Mochila de asalto táctico con sistema M.O.L.L.E. </v>
      </c>
      <c r="G291" t="str">
        <f>VLOOKUP($A291,[1]Hoja1!$A$1:$BE$648,31,FALSE)</f>
        <v xml:space="preserve">Sistema molle en el bolsillo del frente, en la tapa principal y en los costados. Bolsillo frontal externo con abrojo (velcro). Tapa principal con 2 (dos) bolsillos pequeños con cierre. 2 (dos) bolsillos extensibles con cierre y abrojo (velcro), forrados en tela de avión. 2 (dos) bolsillos internos dentro del compartimiento principal. Manijas acolchadas regulables para los hombros, con sistema molle y trabas para colgar elementos. 3 (tres) paneles acolchados con goma espuma forrada, en el dorso. </v>
      </c>
      <c r="I291" t="s">
        <v>609</v>
      </c>
      <c r="K291" s="3" t="str">
        <f>VLOOKUP($A291,[1]Hoja1!$A$1:$BE$648,32,FALSE)</f>
        <v>Poliamida,Mochila,Molle,Táctico,Asalto</v>
      </c>
      <c r="L291" s="3">
        <f>VLOOKUP($A291,[1]Hoja1!$A$1:$BE$648,56,FALSE)</f>
        <v>3129.79</v>
      </c>
      <c r="M291" s="3" t="str">
        <f>VLOOKUP($A291,[1]Hoja1!$A$1:$BE$648,43,FALSE)</f>
        <v>http://rerda.com/img/p/1/7/2/4/1724.jpg,http://rerda.com/img/p/1/7/2/5/1725.jpg,http://rerda.com/img/p/1/7/2/6/1726.jpg,http://rerda.com/img/p/1/7/2/7/1727.jpg,http://rerda.com/img/p/1/7/2/8/1728.jpg,http://rerda.com/img/p/1/7/2/9/1729.jpg,http://rerda.com/img/p/1/7/3/0/1730.jpg,http://rerda.com/img/p/1/7/3/1/1731.jpg</v>
      </c>
      <c r="N291" s="3">
        <f>VLOOKUP($A291,[1]Hoja1!$A$1:$BE$648,24,FALSE)</f>
        <v>0</v>
      </c>
      <c r="O291">
        <v>5</v>
      </c>
      <c r="P291">
        <v>5</v>
      </c>
      <c r="Q291">
        <v>5</v>
      </c>
      <c r="R291">
        <v>0.1</v>
      </c>
      <c r="S291" t="s">
        <v>1039</v>
      </c>
      <c r="T291" t="s">
        <v>1039</v>
      </c>
      <c r="U291" t="s">
        <v>1039</v>
      </c>
      <c r="V291" t="s">
        <v>1073</v>
      </c>
      <c r="W291" t="s">
        <v>1039</v>
      </c>
      <c r="X291" t="s">
        <v>1039</v>
      </c>
      <c r="Y291" t="s">
        <v>1039</v>
      </c>
      <c r="Z291" t="s">
        <v>1039</v>
      </c>
      <c r="AA291" t="s">
        <v>1039</v>
      </c>
      <c r="AB291" t="s">
        <v>1039</v>
      </c>
      <c r="AC291" t="s">
        <v>1039</v>
      </c>
      <c r="AD291" t="s">
        <v>1039</v>
      </c>
      <c r="AE291" t="s">
        <v>1039</v>
      </c>
      <c r="AF291" t="s">
        <v>1039</v>
      </c>
      <c r="AG291" t="s">
        <v>1520</v>
      </c>
      <c r="AH291" t="s">
        <v>1521</v>
      </c>
      <c r="AI291" t="s">
        <v>1039</v>
      </c>
      <c r="AJ291" t="s">
        <v>1039</v>
      </c>
      <c r="AK291" t="s">
        <v>1039</v>
      </c>
      <c r="AL291" t="s">
        <v>1039</v>
      </c>
      <c r="AM291" t="s">
        <v>1039</v>
      </c>
      <c r="AN291" t="s">
        <v>1039</v>
      </c>
      <c r="AO291" t="s">
        <v>1039</v>
      </c>
      <c r="AP291" t="s">
        <v>1039</v>
      </c>
      <c r="AQ291" t="s">
        <v>1039</v>
      </c>
    </row>
    <row r="292" spans="1:43" x14ac:dyDescent="0.25">
      <c r="A292">
        <v>77</v>
      </c>
      <c r="B292">
        <f>VLOOKUP(A292,[1]Hoja1!$A$1:$BE$648,13,FALSE)</f>
        <v>8708102</v>
      </c>
      <c r="C292" t="s">
        <v>63</v>
      </c>
      <c r="F292" t="str">
        <f>VLOOKUP($A292,[1]Hoja1!$A$1:$BE$648,30,FALSE)</f>
        <v xml:space="preserve">Capacidad de carga: 50 litros. Espalda anatómica. </v>
      </c>
      <c r="G292">
        <f>VLOOKUP($A292,[1]Hoja1!$A$1:$BE$648,31,FALSE)</f>
        <v>0</v>
      </c>
      <c r="I292" t="s">
        <v>609</v>
      </c>
      <c r="K292" s="3" t="str">
        <f>VLOOKUP($A292,[1]Hoja1!$A$1:$BE$648,32,FALSE)</f>
        <v>Mochila</v>
      </c>
      <c r="L292" s="3">
        <f>VLOOKUP($A292,[1]Hoja1!$A$1:$BE$648,56,FALSE)</f>
        <v>16200</v>
      </c>
      <c r="M292" s="3" t="str">
        <f>VLOOKUP($A292,[1]Hoja1!$A$1:$BE$648,43,FALSE)</f>
        <v>http://rerda.com/img/p/5/0/7/507.jpg</v>
      </c>
      <c r="N292" s="3">
        <f>VLOOKUP($A292,[1]Hoja1!$A$1:$BE$648,24,FALSE)</f>
        <v>8</v>
      </c>
      <c r="O292">
        <v>5</v>
      </c>
      <c r="P292">
        <v>5</v>
      </c>
      <c r="Q292">
        <v>5</v>
      </c>
      <c r="R292">
        <v>0.1</v>
      </c>
      <c r="S292" t="s">
        <v>1039</v>
      </c>
      <c r="T292" t="s">
        <v>1039</v>
      </c>
      <c r="U292" t="s">
        <v>1039</v>
      </c>
      <c r="V292" t="s">
        <v>1073</v>
      </c>
      <c r="W292" t="s">
        <v>1039</v>
      </c>
      <c r="X292" t="s">
        <v>1039</v>
      </c>
      <c r="Y292" t="s">
        <v>1039</v>
      </c>
      <c r="Z292" t="s">
        <v>1039</v>
      </c>
      <c r="AA292" t="s">
        <v>1039</v>
      </c>
      <c r="AB292" t="s">
        <v>1039</v>
      </c>
      <c r="AC292" t="s">
        <v>1039</v>
      </c>
      <c r="AD292" t="s">
        <v>1039</v>
      </c>
      <c r="AE292" t="s">
        <v>1039</v>
      </c>
      <c r="AF292" t="s">
        <v>1039</v>
      </c>
      <c r="AG292" t="s">
        <v>1039</v>
      </c>
      <c r="AH292" t="s">
        <v>1039</v>
      </c>
      <c r="AI292" t="s">
        <v>1039</v>
      </c>
      <c r="AJ292" t="s">
        <v>1039</v>
      </c>
      <c r="AK292" t="s">
        <v>1039</v>
      </c>
      <c r="AL292" t="s">
        <v>1039</v>
      </c>
      <c r="AM292" t="s">
        <v>1039</v>
      </c>
      <c r="AN292" t="s">
        <v>1039</v>
      </c>
      <c r="AO292" t="s">
        <v>1039</v>
      </c>
      <c r="AP292" t="s">
        <v>1039</v>
      </c>
      <c r="AQ292" t="s">
        <v>1039</v>
      </c>
    </row>
    <row r="293" spans="1:43" x14ac:dyDescent="0.25">
      <c r="A293">
        <v>489</v>
      </c>
      <c r="B293">
        <f>VLOOKUP(A293,[1]Hoja1!$A$1:$BE$648,13,FALSE)</f>
        <v>8708101</v>
      </c>
      <c r="C293" t="s">
        <v>307</v>
      </c>
      <c r="F293" t="str">
        <f>VLOOKUP($A293,[1]Hoja1!$A$1:$BE$648,30,FALSE)</f>
        <v xml:space="preserve">Mochila táctica tipo gendarme de color negro de 24 litros + 3 bolsillos de 1 litro cada uno. Compuesta de cordura de alta calidad.  </v>
      </c>
      <c r="G293" t="str">
        <f>VLOOKUP($A293,[1]Hoja1!$A$1:$BE$648,31,FALSE)</f>
        <v xml:space="preserve">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 </v>
      </c>
      <c r="I293" t="s">
        <v>609</v>
      </c>
      <c r="K293" s="3" t="str">
        <f>VLOOKUP($A293,[1]Hoja1!$A$1:$BE$648,32,FALSE)</f>
        <v>Poliamida,Gendarmería,Táctica,Cordura</v>
      </c>
      <c r="L293" s="3">
        <f>VLOOKUP($A293,[1]Hoja1!$A$1:$BE$648,56,FALSE)</f>
        <v>9828</v>
      </c>
      <c r="M293" s="3" t="str">
        <f>VLOOKUP($A293,[1]Hoja1!$A$1:$BE$648,43,FALSE)</f>
        <v>http://rerda.com/img/p/4/7/9/8/4798.jpg,http://rerda.com/img/p/4/7/9/3/4793.jpg,http://rerda.com/img/p/4/7/9/4/4794.jpg,http://rerda.com/img/p/4/7/9/5/4795.jpg,http://rerda.com/img/p/4/7/9/6/4796.jpg,http://rerda.com/img/p/4/7/9/7/4797.jpg,http://rerda.com/img/p/4/7/9/9/4799.jpg,http://rerda.com/img/p/4/8/0/0/4800.jpg</v>
      </c>
      <c r="N293" s="3">
        <f>VLOOKUP($A293,[1]Hoja1!$A$1:$BE$648,24,FALSE)</f>
        <v>5</v>
      </c>
      <c r="O293">
        <v>5</v>
      </c>
      <c r="P293">
        <v>5</v>
      </c>
      <c r="Q293">
        <v>5</v>
      </c>
      <c r="R293">
        <v>0.1</v>
      </c>
      <c r="S293" t="s">
        <v>1039</v>
      </c>
      <c r="T293" t="s">
        <v>1039</v>
      </c>
      <c r="U293" t="s">
        <v>1039</v>
      </c>
      <c r="V293" t="s">
        <v>1522</v>
      </c>
      <c r="W293" t="s">
        <v>1523</v>
      </c>
      <c r="X293" t="s">
        <v>1039</v>
      </c>
      <c r="Y293" t="s">
        <v>1039</v>
      </c>
      <c r="Z293" t="s">
        <v>1039</v>
      </c>
      <c r="AA293" t="s">
        <v>1039</v>
      </c>
      <c r="AB293" t="s">
        <v>1039</v>
      </c>
      <c r="AC293" t="s">
        <v>1039</v>
      </c>
      <c r="AD293" t="s">
        <v>1039</v>
      </c>
      <c r="AE293" t="s">
        <v>1039</v>
      </c>
      <c r="AF293" t="s">
        <v>1039</v>
      </c>
      <c r="AG293" t="s">
        <v>1524</v>
      </c>
      <c r="AH293" t="s">
        <v>1525</v>
      </c>
      <c r="AI293" t="s">
        <v>1039</v>
      </c>
      <c r="AJ293" t="s">
        <v>1039</v>
      </c>
      <c r="AK293" t="s">
        <v>1039</v>
      </c>
      <c r="AL293" t="s">
        <v>1039</v>
      </c>
      <c r="AM293" t="s">
        <v>1039</v>
      </c>
      <c r="AN293" t="s">
        <v>1039</v>
      </c>
      <c r="AO293" t="s">
        <v>1039</v>
      </c>
      <c r="AP293" t="s">
        <v>1526</v>
      </c>
      <c r="AQ293" t="s">
        <v>1039</v>
      </c>
    </row>
    <row r="294" spans="1:43" x14ac:dyDescent="0.25">
      <c r="A294">
        <v>1041</v>
      </c>
      <c r="B294">
        <f>VLOOKUP(A294,[1]Hoja1!$A$1:$BE$648,13,FALSE)</f>
        <v>8708123</v>
      </c>
      <c r="C294" t="s">
        <v>463</v>
      </c>
      <c r="F294" t="str">
        <f>VLOOKUP($A294,[1]Hoja1!$A$1:$BE$648,30,FALSE)</f>
        <v xml:space="preserve">Mochila táctica tipo gendarme de color negro de 24 litros + 3 bolsillos de 1 litro cada uno. Compuesta de cordura de alta calidad. </v>
      </c>
      <c r="G294" t="str">
        <f>VLOOKUP($A294,[1]Hoja1!$A$1:$BE$648,31,FALSE)</f>
        <v xml:space="preserve"> 3 bolsillos principales. Uno al frente y el resto en los laterales. Bolsillos cerrados con tapas y trabas regulables. Tapa principal regulable con dos trabas al frente. Un bolsillo plano en la tapa principal con cierre. Sistema de extensión de tamaño en el compartimiento principal, con tela de avión, cordón de ajuste y traba. Cintas con trabas en la tapa superior para sujetar elementos. Dorso acolchado para la espalda. Tiras regulables para los hombros, acolchadas y con tiras exteriores. Tira a modo cinturón, regulable y acolchada. Se logra una mejor postura.</v>
      </c>
      <c r="I294" t="s">
        <v>609</v>
      </c>
      <c r="K294" s="3" t="str">
        <f>VLOOKUP($A294,[1]Hoja1!$A$1:$BE$648,32,FALSE)</f>
        <v>Poliamida,Gendarmería,Táctica,Cordura</v>
      </c>
      <c r="L294" s="3">
        <f>VLOOKUP($A294,[1]Hoja1!$A$1:$BE$648,56,FALSE)</f>
        <v>9828</v>
      </c>
      <c r="M294" s="3" t="str">
        <f>VLOOKUP($A294,[1]Hoja1!$A$1:$BE$648,43,FALSE)</f>
        <v>http://rerda.com/img/p/5/0/9/0/5090.jpg,http://rerda.com/img/p/5/0/9/1/5091.jpg,http://rerda.com/img/p/5/0/9/2/5092.jpg</v>
      </c>
      <c r="N294" s="3">
        <f>VLOOKUP($A294,[1]Hoja1!$A$1:$BE$648,24,FALSE)</f>
        <v>7</v>
      </c>
      <c r="O294">
        <v>5</v>
      </c>
      <c r="P294">
        <v>5</v>
      </c>
      <c r="Q294">
        <v>5</v>
      </c>
      <c r="R294">
        <v>0.1</v>
      </c>
      <c r="S294" t="s">
        <v>1039</v>
      </c>
      <c r="T294" t="s">
        <v>1039</v>
      </c>
      <c r="U294" t="s">
        <v>1039</v>
      </c>
      <c r="V294" t="s">
        <v>1522</v>
      </c>
      <c r="W294" t="s">
        <v>1523</v>
      </c>
      <c r="X294" t="s">
        <v>1039</v>
      </c>
      <c r="Y294" t="s">
        <v>1039</v>
      </c>
      <c r="Z294" t="s">
        <v>1039</v>
      </c>
      <c r="AA294" t="s">
        <v>1039</v>
      </c>
      <c r="AB294" t="s">
        <v>1039</v>
      </c>
      <c r="AC294" t="s">
        <v>1039</v>
      </c>
      <c r="AD294" t="s">
        <v>1039</v>
      </c>
      <c r="AE294" t="s">
        <v>1039</v>
      </c>
      <c r="AF294" t="s">
        <v>1039</v>
      </c>
      <c r="AG294" t="s">
        <v>1524</v>
      </c>
      <c r="AH294" t="s">
        <v>1525</v>
      </c>
      <c r="AI294" t="s">
        <v>1039</v>
      </c>
      <c r="AJ294" t="s">
        <v>1039</v>
      </c>
      <c r="AK294" t="s">
        <v>1039</v>
      </c>
      <c r="AL294" t="s">
        <v>1039</v>
      </c>
      <c r="AM294" t="s">
        <v>1039</v>
      </c>
      <c r="AN294" t="s">
        <v>1039</v>
      </c>
      <c r="AO294" t="s">
        <v>1039</v>
      </c>
      <c r="AP294" t="s">
        <v>1526</v>
      </c>
      <c r="AQ294" t="s">
        <v>1039</v>
      </c>
    </row>
    <row r="295" spans="1:43" x14ac:dyDescent="0.25">
      <c r="A295">
        <v>432</v>
      </c>
      <c r="B295">
        <f>VLOOKUP(A295,[1]Hoja1!$A$1:$BE$648,13,FALSE)</f>
        <v>8703099</v>
      </c>
      <c r="C295" t="s">
        <v>281</v>
      </c>
      <c r="F295" t="str">
        <f>VLOOKUP($A295,[1]Hoja1!$A$1:$BE$648,30,FALSE)</f>
        <v>Mochilla pequeña de tipo comando tático con sistema molle, con capacidad 20 litros.</v>
      </c>
      <c r="G295" t="str">
        <f>VLOOKUP($A295,[1]Hoja1!$A$1:$BE$648,31,FALSE)</f>
        <v xml:space="preserve">Dos bolsillos principales con cierre al frente. Sistema molle en ambos bolsillos. Abrojo (velcro) para colocar insignias o elementos. 2 (dos) ganchos a los costados para sujetar elementos. Ganchos y cintas al estilo sistema molle para sujetar elementos. Paneles acolchados en el dorso. </v>
      </c>
      <c r="I295" t="s">
        <v>609</v>
      </c>
      <c r="K295" s="3" t="str">
        <f>VLOOKUP($A295,[1]Hoja1!$A$1:$BE$648,32,FALSE)</f>
        <v>Poliamida,Mochila,Molle,Táctico,Comando</v>
      </c>
      <c r="L295" s="3">
        <f>VLOOKUP($A295,[1]Hoja1!$A$1:$BE$648,56,FALSE)</f>
        <v>6696</v>
      </c>
      <c r="M295" s="3" t="str">
        <f>VLOOKUP($A295,[1]Hoja1!$A$1:$BE$648,43,FALSE)</f>
        <v>http://rerda.com/img/p/1/7/1/6/1716.jpg,http://rerda.com/img/p/1/7/1/3/1713.jpg,http://rerda.com/img/p/1/7/1/5/1715.jpg,http://rerda.com/img/p/1/7/1/4/1714.jpg</v>
      </c>
      <c r="N295" s="3">
        <f>VLOOKUP($A295,[1]Hoja1!$A$1:$BE$648,24,FALSE)</f>
        <v>0</v>
      </c>
      <c r="O295">
        <v>5</v>
      </c>
      <c r="P295">
        <v>5</v>
      </c>
      <c r="Q295">
        <v>5</v>
      </c>
      <c r="R295">
        <v>0.1</v>
      </c>
      <c r="S295" t="s">
        <v>1039</v>
      </c>
      <c r="T295" t="s">
        <v>1039</v>
      </c>
      <c r="U295" t="s">
        <v>1039</v>
      </c>
      <c r="V295" t="s">
        <v>1073</v>
      </c>
      <c r="W295" t="s">
        <v>1039</v>
      </c>
      <c r="X295" t="s">
        <v>1039</v>
      </c>
      <c r="Y295" t="s">
        <v>1039</v>
      </c>
      <c r="Z295" t="s">
        <v>1039</v>
      </c>
      <c r="AA295" t="s">
        <v>1039</v>
      </c>
      <c r="AB295" t="s">
        <v>1039</v>
      </c>
      <c r="AC295" t="s">
        <v>1039</v>
      </c>
      <c r="AD295" t="s">
        <v>1039</v>
      </c>
      <c r="AE295" t="s">
        <v>1039</v>
      </c>
      <c r="AF295" t="s">
        <v>1039</v>
      </c>
      <c r="AG295" t="s">
        <v>1527</v>
      </c>
      <c r="AH295" t="s">
        <v>1528</v>
      </c>
      <c r="AI295" t="s">
        <v>1039</v>
      </c>
      <c r="AJ295" t="s">
        <v>1039</v>
      </c>
      <c r="AK295" t="s">
        <v>1039</v>
      </c>
      <c r="AL295" t="s">
        <v>1039</v>
      </c>
      <c r="AM295" t="s">
        <v>1039</v>
      </c>
      <c r="AN295" t="s">
        <v>1039</v>
      </c>
      <c r="AO295" t="s">
        <v>1039</v>
      </c>
      <c r="AP295" t="s">
        <v>1039</v>
      </c>
      <c r="AQ295" t="s">
        <v>1039</v>
      </c>
    </row>
    <row r="296" spans="1:43" x14ac:dyDescent="0.25">
      <c r="A296">
        <v>1044</v>
      </c>
      <c r="B296">
        <f>VLOOKUP(A296,[1]Hoja1!$A$1:$BE$648,13,FALSE)</f>
        <v>8708313</v>
      </c>
      <c r="C296" t="s">
        <v>466</v>
      </c>
      <c r="F296" t="str">
        <f>VLOOKUP($A296,[1]Hoja1!$A$1:$BE$648,30,FALSE)</f>
        <v>Mochila táctica militar ideal para maniobras, trekking y camping.</v>
      </c>
      <c r="G296" t="str">
        <f>VLOOKUP($A296,[1]Hoja1!$A$1:$BE$648,31,FALSE)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6" t="s">
        <v>609</v>
      </c>
      <c r="K296" s="3" t="str">
        <f>VLOOKUP($A296,[1]Hoja1!$A$1:$BE$648,32,FALSE)</f>
        <v>Militar,Táctica,Trekking</v>
      </c>
      <c r="L296" s="3">
        <f>VLOOKUP($A296,[1]Hoja1!$A$1:$BE$648,56,FALSE)</f>
        <v>6372</v>
      </c>
      <c r="M296" s="3" t="str">
        <f>VLOOKUP($A296,[1]Hoja1!$A$1:$BE$648,43,FALSE)</f>
        <v>http://rerda.com/img/p/5/1/0/5/5105.jpg,http://rerda.com/img/p/5/1/0/2/5102.jpg,http://rerda.com/img/p/5/1/0/3/5103.jpg,http://rerda.com/img/p/5/1/0/4/5104.jpg</v>
      </c>
      <c r="N296" s="3">
        <f>VLOOKUP($A296,[1]Hoja1!$A$1:$BE$648,24,FALSE)</f>
        <v>0</v>
      </c>
      <c r="O296">
        <v>5</v>
      </c>
      <c r="P296">
        <v>5</v>
      </c>
      <c r="Q296">
        <v>5</v>
      </c>
      <c r="R296">
        <v>0.1</v>
      </c>
      <c r="S296" t="s">
        <v>1039</v>
      </c>
      <c r="T296" t="s">
        <v>1039</v>
      </c>
      <c r="U296" t="s">
        <v>1039</v>
      </c>
      <c r="V296" t="s">
        <v>1529</v>
      </c>
      <c r="W296" t="s">
        <v>1530</v>
      </c>
      <c r="X296" t="s">
        <v>1039</v>
      </c>
      <c r="Y296" t="s">
        <v>1039</v>
      </c>
      <c r="Z296" t="s">
        <v>1039</v>
      </c>
      <c r="AA296" t="s">
        <v>1039</v>
      </c>
      <c r="AB296" t="s">
        <v>1039</v>
      </c>
      <c r="AC296" t="s">
        <v>1039</v>
      </c>
      <c r="AD296" t="s">
        <v>1039</v>
      </c>
      <c r="AE296" t="s">
        <v>1039</v>
      </c>
      <c r="AF296" t="s">
        <v>1039</v>
      </c>
      <c r="AG296" t="s">
        <v>1531</v>
      </c>
      <c r="AH296" t="s">
        <v>1039</v>
      </c>
      <c r="AI296" t="s">
        <v>1532</v>
      </c>
      <c r="AJ296" t="s">
        <v>1039</v>
      </c>
      <c r="AK296" t="s">
        <v>1039</v>
      </c>
      <c r="AL296" t="s">
        <v>1039</v>
      </c>
      <c r="AM296" t="s">
        <v>1039</v>
      </c>
      <c r="AN296" t="s">
        <v>1039</v>
      </c>
      <c r="AO296" t="s">
        <v>1039</v>
      </c>
      <c r="AP296" t="s">
        <v>1039</v>
      </c>
      <c r="AQ296" t="s">
        <v>1039</v>
      </c>
    </row>
    <row r="297" spans="1:43" x14ac:dyDescent="0.25">
      <c r="A297">
        <v>1042</v>
      </c>
      <c r="B297">
        <f>VLOOKUP(A297,[1]Hoja1!$A$1:$BE$648,13,FALSE)</f>
        <v>8708312</v>
      </c>
      <c r="C297" t="s">
        <v>464</v>
      </c>
      <c r="F297" t="str">
        <f>VLOOKUP($A297,[1]Hoja1!$A$1:$BE$648,30,FALSE)</f>
        <v>Mochila táctica militar ideal para maniobras, trekking y camping.</v>
      </c>
      <c r="G297" t="str">
        <f>VLOOKUP($A297,[1]Hoja1!$A$1:$BE$648,31,FALSE)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7" t="s">
        <v>609</v>
      </c>
      <c r="K297" s="3" t="str">
        <f>VLOOKUP($A297,[1]Hoja1!$A$1:$BE$648,32,FALSE)</f>
        <v>Militar,Táctica,Trekking</v>
      </c>
      <c r="L297" s="3">
        <f>VLOOKUP($A297,[1]Hoja1!$A$1:$BE$648,56,FALSE)</f>
        <v>6372</v>
      </c>
      <c r="M297" s="3" t="str">
        <f>VLOOKUP($A297,[1]Hoja1!$A$1:$BE$648,43,FALSE)</f>
        <v>http://rerda.com/img/p/5/0/9/4/5094.jpg,http://rerda.com/img/p/5/0/9/3/5093.jpg,http://rerda.com/img/p/5/0/9/5/5095.jpg,http://rerda.com/img/p/5/0/9/6/5096.jpg</v>
      </c>
      <c r="N297" s="3">
        <f>VLOOKUP($A297,[1]Hoja1!$A$1:$BE$648,24,FALSE)</f>
        <v>0</v>
      </c>
      <c r="O297">
        <v>5</v>
      </c>
      <c r="P297">
        <v>5</v>
      </c>
      <c r="Q297">
        <v>5</v>
      </c>
      <c r="R297">
        <v>0.1</v>
      </c>
      <c r="S297" t="s">
        <v>1039</v>
      </c>
      <c r="T297" t="s">
        <v>1039</v>
      </c>
      <c r="U297" t="s">
        <v>1039</v>
      </c>
      <c r="V297" t="s">
        <v>1529</v>
      </c>
      <c r="W297" t="s">
        <v>1530</v>
      </c>
      <c r="X297" t="s">
        <v>1039</v>
      </c>
      <c r="Y297" t="s">
        <v>1039</v>
      </c>
      <c r="Z297" t="s">
        <v>1039</v>
      </c>
      <c r="AA297" t="s">
        <v>1039</v>
      </c>
      <c r="AB297" t="s">
        <v>1039</v>
      </c>
      <c r="AC297" t="s">
        <v>1039</v>
      </c>
      <c r="AD297" t="s">
        <v>1039</v>
      </c>
      <c r="AE297" t="s">
        <v>1039</v>
      </c>
      <c r="AF297" t="s">
        <v>1039</v>
      </c>
      <c r="AG297" t="s">
        <v>1531</v>
      </c>
      <c r="AH297" t="s">
        <v>1039</v>
      </c>
      <c r="AI297" t="s">
        <v>1532</v>
      </c>
      <c r="AJ297" t="s">
        <v>1039</v>
      </c>
      <c r="AK297" t="s">
        <v>1039</v>
      </c>
      <c r="AL297" t="s">
        <v>1039</v>
      </c>
      <c r="AM297" t="s">
        <v>1039</v>
      </c>
      <c r="AN297" t="s">
        <v>1039</v>
      </c>
      <c r="AO297" t="s">
        <v>1039</v>
      </c>
      <c r="AP297" t="s">
        <v>1039</v>
      </c>
      <c r="AQ297" t="s">
        <v>1039</v>
      </c>
    </row>
    <row r="298" spans="1:43" x14ac:dyDescent="0.25">
      <c r="A298">
        <v>938</v>
      </c>
      <c r="B298">
        <f>VLOOKUP(A298,[1]Hoja1!$A$1:$BE$648,13,FALSE)</f>
        <v>8708311</v>
      </c>
      <c r="C298" t="s">
        <v>436</v>
      </c>
      <c r="F298" t="str">
        <f>VLOOKUP($A298,[1]Hoja1!$A$1:$BE$648,30,FALSE)</f>
        <v>Mochila táctica militar ideal para maniobras, trekking y camping.</v>
      </c>
      <c r="G298" t="str">
        <f>VLOOKUP($A298,[1]Hoja1!$A$1:$BE$648,31,FALSE)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olsillos internos, ya sea con cierres o abrojos. </v>
      </c>
      <c r="I298" t="s">
        <v>609</v>
      </c>
      <c r="K298" s="3" t="str">
        <f>VLOOKUP($A298,[1]Hoja1!$A$1:$BE$648,32,FALSE)</f>
        <v>Militar,Táctica,Trekking</v>
      </c>
      <c r="L298" s="3">
        <f>VLOOKUP($A298,[1]Hoja1!$A$1:$BE$648,56,FALSE)</f>
        <v>6372</v>
      </c>
      <c r="M298" s="3" t="str">
        <f>VLOOKUP($A298,[1]Hoja1!$A$1:$BE$648,43,FALSE)</f>
        <v>http://rerda.com/img/p/4/4/4/0/4440.jpg,http://rerda.com/img/p/4/4/3/6/4436.jpg,http://rerda.com/img/p/4/4/3/7/4437.jpg,http://rerda.com/img/p/4/4/3/8/4438.jpg,http://rerda.com/img/p/4/4/3/9/4439.jpg,http://rerda.com/img/p/4/4/4/1/4441.jpg</v>
      </c>
      <c r="N298" s="3">
        <f>VLOOKUP($A298,[1]Hoja1!$A$1:$BE$648,24,FALSE)</f>
        <v>0</v>
      </c>
      <c r="O298">
        <v>5</v>
      </c>
      <c r="P298">
        <v>5</v>
      </c>
      <c r="Q298">
        <v>5</v>
      </c>
      <c r="R298">
        <v>0.1</v>
      </c>
      <c r="S298" t="s">
        <v>1039</v>
      </c>
      <c r="T298" t="s">
        <v>1039</v>
      </c>
      <c r="U298" t="s">
        <v>1039</v>
      </c>
      <c r="V298" t="s">
        <v>1529</v>
      </c>
      <c r="W298" t="s">
        <v>1530</v>
      </c>
      <c r="X298" t="s">
        <v>1039</v>
      </c>
      <c r="Y298" t="s">
        <v>1039</v>
      </c>
      <c r="Z298" t="s">
        <v>1039</v>
      </c>
      <c r="AA298" t="s">
        <v>1039</v>
      </c>
      <c r="AB298" t="s">
        <v>1039</v>
      </c>
      <c r="AC298" t="s">
        <v>1039</v>
      </c>
      <c r="AD298" t="s">
        <v>1039</v>
      </c>
      <c r="AE298" t="s">
        <v>1039</v>
      </c>
      <c r="AF298" t="s">
        <v>1039</v>
      </c>
      <c r="AG298" t="s">
        <v>1531</v>
      </c>
      <c r="AH298" t="s">
        <v>1039</v>
      </c>
      <c r="AI298" t="s">
        <v>1532</v>
      </c>
      <c r="AJ298" t="s">
        <v>1039</v>
      </c>
      <c r="AK298" t="s">
        <v>1039</v>
      </c>
      <c r="AL298" t="s">
        <v>1039</v>
      </c>
      <c r="AM298" t="s">
        <v>1039</v>
      </c>
      <c r="AN298" t="s">
        <v>1039</v>
      </c>
      <c r="AO298" t="s">
        <v>1039</v>
      </c>
      <c r="AP298" t="s">
        <v>1039</v>
      </c>
      <c r="AQ298" t="s">
        <v>1039</v>
      </c>
    </row>
    <row r="299" spans="1:43" x14ac:dyDescent="0.25">
      <c r="A299">
        <v>1043</v>
      </c>
      <c r="B299">
        <f>VLOOKUP(A299,[1]Hoja1!$A$1:$BE$648,13,FALSE)</f>
        <v>8708315</v>
      </c>
      <c r="C299" t="s">
        <v>465</v>
      </c>
      <c r="F299" t="str">
        <f>VLOOKUP($A299,[1]Hoja1!$A$1:$BE$648,30,FALSE)</f>
        <v>Mochila táctica militar ideal para maniobras, trekking y camping.</v>
      </c>
      <c r="G299" t="str">
        <f>VLOOKUP($A299,[1]Hoja1!$A$1:$BE$648,31,FALSE)</f>
        <v xml:space="preserve">Soportes inferiores para colchoneta. Orificio para el hidratador. Sistema molle en el frente. Dos tiras laterales para sujetar mosquetones. Espaldera acolchada para facilitar la ventilación y evitar la transpiración. Tiras para hombros regulables. Tiras de seguro para el pecho, regulable. Tiras a modo de cinturón, regulables. Cuenta con numerosos bolsillos internos, ya sea con cierres o abrojos. </v>
      </c>
      <c r="I299" t="s">
        <v>609</v>
      </c>
      <c r="K299" s="3" t="str">
        <f>VLOOKUP($A299,[1]Hoja1!$A$1:$BE$648,32,FALSE)</f>
        <v>Militar,Táctica,Trekking</v>
      </c>
      <c r="L299" s="3">
        <f>VLOOKUP($A299,[1]Hoja1!$A$1:$BE$648,56,FALSE)</f>
        <v>6372</v>
      </c>
      <c r="M299" s="3" t="str">
        <f>VLOOKUP($A299,[1]Hoja1!$A$1:$BE$648,43,FALSE)</f>
        <v>http://rerda.com/img/p/5/0/9/7/5097.jpg,http://rerda.com/img/p/5/0/9/8/5098.jpg,http://rerda.com/img/p/5/0/9/9/5099.jpg,http://rerda.com/img/p/5/1/0/0/5100.jpg,http://rerda.com/img/p/5/1/0/1/5101.jpg</v>
      </c>
      <c r="N299" s="3">
        <f>VLOOKUP($A299,[1]Hoja1!$A$1:$BE$648,24,FALSE)</f>
        <v>0</v>
      </c>
      <c r="O299">
        <v>5</v>
      </c>
      <c r="P299">
        <v>5</v>
      </c>
      <c r="Q299">
        <v>5</v>
      </c>
      <c r="R299">
        <v>0.1</v>
      </c>
      <c r="S299" t="s">
        <v>1039</v>
      </c>
      <c r="T299" t="s">
        <v>1039</v>
      </c>
      <c r="U299" t="s">
        <v>1039</v>
      </c>
      <c r="V299" t="s">
        <v>1529</v>
      </c>
      <c r="W299" t="s">
        <v>1530</v>
      </c>
      <c r="X299" t="s">
        <v>1039</v>
      </c>
      <c r="Y299" t="s">
        <v>1039</v>
      </c>
      <c r="Z299" t="s">
        <v>1039</v>
      </c>
      <c r="AA299" t="s">
        <v>1039</v>
      </c>
      <c r="AB299" t="s">
        <v>1039</v>
      </c>
      <c r="AC299" t="s">
        <v>1039</v>
      </c>
      <c r="AD299" t="s">
        <v>1039</v>
      </c>
      <c r="AE299" t="s">
        <v>1039</v>
      </c>
      <c r="AF299" t="s">
        <v>1039</v>
      </c>
      <c r="AG299" t="s">
        <v>1531</v>
      </c>
      <c r="AH299" t="s">
        <v>1039</v>
      </c>
      <c r="AI299" t="s">
        <v>1532</v>
      </c>
      <c r="AJ299" t="s">
        <v>1039</v>
      </c>
      <c r="AK299" t="s">
        <v>1039</v>
      </c>
      <c r="AL299" t="s">
        <v>1039</v>
      </c>
      <c r="AM299" t="s">
        <v>1039</v>
      </c>
      <c r="AN299" t="s">
        <v>1039</v>
      </c>
      <c r="AO299" t="s">
        <v>1039</v>
      </c>
      <c r="AP299" t="s">
        <v>1039</v>
      </c>
      <c r="AQ299" t="s">
        <v>1039</v>
      </c>
    </row>
    <row r="300" spans="1:43" x14ac:dyDescent="0.25">
      <c r="A300">
        <v>563</v>
      </c>
      <c r="B300">
        <f>VLOOKUP(A300,[1]Hoja1!$A$1:$BE$648,13,FALSE)</f>
        <v>8708226</v>
      </c>
      <c r="C300" t="s">
        <v>340</v>
      </c>
      <c r="F300" t="str">
        <f>VLOOKUP($A300,[1]Hoja1!$A$1:$BE$648,30,FALSE)</f>
        <v>Mochila táctica con sistema molle, multiples bolsillos y varios porta accesorios.</v>
      </c>
      <c r="G300" t="str">
        <f>VLOOKUP($A300,[1]Hoja1!$A$1:$BE$648,31,FALSE)</f>
        <v xml:space="preserve">Compartimiento principal equipado con unas tiras sujetadoras regulables y con traba. Además, un par de tiras con abrojo (velcro). Tiene un bolsillo interno de tela de avión y borde elastizado. Compartimiento secundario trasero equipado con unas tiras sujetadoras regulables y con traba. Además, un par de tiras con abrojo (velcro). Tiene un bolsillo interno de tela de avión y borde elastizado. Cuenta con una abertura para pasar una manguera de hidratador. Dorso protegido por secciones acolchadas y con tela red grillada para facilitar la respiración en contacto con el cuerpo. Tiras regulables al hombro con sitema MOLLE. Traba sujetadora al pecho para evitar que la mochica se caiga de los hombros. Trabas con cintas regulables, para la cintura. Se logra una mejor distribución del peso y una postura mejor erguida. Bolsillos con cierre en cada lateral para la cintura. Un bolsillo secundario externo con cierre, cuyo interior está compuesto por dos bolsillos con cierre y tela en red grillada. Un bolsillo exterior con sistema MOLLE en la tapa. Interior compuesto por secciones solapadas de tela de avion que conforman bolsillos para documentos, lapiceras e incluso dos porta cargadores con seguro de abrojo (velcro). Manija de goma para llevar. Abrojo frontal para identificación. Traba superior de abrojo (velcro) para manjera de hidratador. 4 (cuatro) trabas regulables laterales para lograr un mejor ajuste de la mochila cuando esté bien cargada. </v>
      </c>
      <c r="I300" t="s">
        <v>609</v>
      </c>
      <c r="K300" s="3" t="str">
        <f>VLOOKUP($A300,[1]Hoja1!$A$1:$BE$648,32,FALSE)</f>
        <v>Poliamida,Mochila,Molle,Táctico,M.O.L.L.E.,Cordura</v>
      </c>
      <c r="L300" s="3">
        <f>VLOOKUP($A300,[1]Hoja1!$A$1:$BE$648,56,FALSE)</f>
        <v>6372</v>
      </c>
      <c r="M300" s="3" t="str">
        <f>VLOOKUP($A300,[1]Hoja1!$A$1:$BE$648,43,FALSE)</f>
        <v>http://rerda.com/img/p/4/4/7/7/4477.jpg,http://rerda.com/img/p/4/4/7/6/4476.jpg,http://rerda.com/img/p/4/4/7/5/4475.jpg,http://rerda.com/img/p/4/4/7/8/4478.jpg,http://rerda.com/img/p/4/4/7/9/4479.jpg,http://rerda.com/img/p/4/4/8/0/4480.jpg,http://rerda.com/img/p/4/4/8/1/4481.jpg,http://rerda.com/img/p/4/4/8/2/4482.jpg</v>
      </c>
      <c r="N300" s="3">
        <f>VLOOKUP($A300,[1]Hoja1!$A$1:$BE$648,24,FALSE)</f>
        <v>0</v>
      </c>
      <c r="O300">
        <v>5</v>
      </c>
      <c r="P300">
        <v>5</v>
      </c>
      <c r="Q300">
        <v>5</v>
      </c>
      <c r="R300">
        <v>0.1</v>
      </c>
      <c r="S300" t="s">
        <v>1039</v>
      </c>
      <c r="T300" t="s">
        <v>1039</v>
      </c>
      <c r="U300" t="s">
        <v>1039</v>
      </c>
      <c r="V300" t="s">
        <v>1533</v>
      </c>
      <c r="W300" t="s">
        <v>1534</v>
      </c>
      <c r="X300" t="s">
        <v>1130</v>
      </c>
      <c r="Y300" t="s">
        <v>1535</v>
      </c>
      <c r="Z300" t="s">
        <v>1103</v>
      </c>
      <c r="AA300" t="s">
        <v>1039</v>
      </c>
      <c r="AB300" t="s">
        <v>1039</v>
      </c>
      <c r="AC300" t="s">
        <v>1039</v>
      </c>
      <c r="AD300" t="s">
        <v>1039</v>
      </c>
      <c r="AE300" t="s">
        <v>1039</v>
      </c>
      <c r="AF300" t="s">
        <v>1039</v>
      </c>
      <c r="AG300" t="s">
        <v>1039</v>
      </c>
      <c r="AH300" t="s">
        <v>1039</v>
      </c>
      <c r="AI300" t="s">
        <v>1039</v>
      </c>
      <c r="AJ300" t="s">
        <v>1039</v>
      </c>
      <c r="AK300" t="s">
        <v>1039</v>
      </c>
      <c r="AL300" t="s">
        <v>1039</v>
      </c>
      <c r="AM300" t="s">
        <v>1039</v>
      </c>
      <c r="AN300" t="s">
        <v>1039</v>
      </c>
      <c r="AO300" t="s">
        <v>1039</v>
      </c>
      <c r="AP300" t="s">
        <v>1536</v>
      </c>
      <c r="AQ300" t="s">
        <v>1039</v>
      </c>
    </row>
    <row r="301" spans="1:43" x14ac:dyDescent="0.25">
      <c r="A301">
        <v>596</v>
      </c>
      <c r="B301">
        <f>VLOOKUP(A301,[1]Hoja1!$A$1:$BE$648,13,FALSE)</f>
        <v>8706002</v>
      </c>
      <c r="C301" t="s">
        <v>357</v>
      </c>
      <c r="F301" t="str">
        <f>VLOOKUP($A301,[1]Hoja1!$A$1:$BE$648,30,FALSE)</f>
        <v>Morral táctico para grupo comando o simplemente policial multiuso. Cuenta con sistema molle y un portaelementos desmontable.</v>
      </c>
      <c r="G301" t="str">
        <f>VLOOKUP($A301,[1]Hoja1!$A$1:$BE$648,31,FALSE)</f>
        <v xml:space="preserve">Cinta para cruzar en el hombro y cinturón; ambos regulables y con trabas. Portaelementos desmontable con sitema molle. Tapa principal con frente de sistema molle y abrojos. Tapa principal con un compatimiento interior y con cierre. Compartimiento principal dotado de sujetadores elásticos. Una placa de abrojo desmontable y plegable para sujetar elementos en el interior, ya sea armas, cargadores, etc. Bolsillo secundario interno con cierre en el frente. Bolsillo externo en con sección transparente para poner una placa identificadora. Posee cierre. Bolsillo externo con cierre. Bolsillo externo con cierre, fino y alargado. Hombrera acolchada desplazable. </v>
      </c>
      <c r="I301" t="s">
        <v>610</v>
      </c>
      <c r="K301" s="3" t="str">
        <f>VLOOKUP($A301,[1]Hoja1!$A$1:$BE$648,32,FALSE)</f>
        <v>Molle,Táctico,Comando,Morral,Pouch</v>
      </c>
      <c r="L301" s="3">
        <f>VLOOKUP($A301,[1]Hoja1!$A$1:$BE$648,56,FALSE)</f>
        <v>3397.68</v>
      </c>
      <c r="M301" s="3" t="str">
        <f>VLOOKUP($A301,[1]Hoja1!$A$1:$BE$648,43,FALSE)</f>
        <v>http://rerda.com/img/p/4/2/6/0/4260.jpg,http://rerda.com/img/p/4/2/6/3/4263.jpg,http://rerda.com/img/p/4/2/6/2/4262.jpg,http://rerda.com/img/p/4/2/6/1/4261.jpg,http://rerda.com/img/p/2/6/8/8/2688.jpg,http://rerda.com/img/p/2/6/8/9/2689.jpg,http://rerda.com/img/p/2/6/9/0/2690.jpg,http://rerda.com/img/p/2/6/9/1/2691.jpg,http://rerda.com/img/p/2/6/9/2/2692.jpg,http://rerda.com/img/p/2/6/9/3/2693.jpg,http://rerda.com/img/p/2/6/9/4/2694.jpg</v>
      </c>
      <c r="N301" s="3">
        <f>VLOOKUP($A301,[1]Hoja1!$A$1:$BE$648,24,FALSE)</f>
        <v>111</v>
      </c>
      <c r="O301">
        <v>5</v>
      </c>
      <c r="P301">
        <v>5</v>
      </c>
      <c r="Q301">
        <v>5</v>
      </c>
      <c r="R301">
        <v>0.1</v>
      </c>
      <c r="S301" t="s">
        <v>1039</v>
      </c>
      <c r="T301" t="s">
        <v>1039</v>
      </c>
      <c r="U301" t="s">
        <v>1039</v>
      </c>
      <c r="V301" t="s">
        <v>1533</v>
      </c>
      <c r="W301" t="s">
        <v>1537</v>
      </c>
      <c r="X301" t="s">
        <v>1039</v>
      </c>
      <c r="Y301" t="s">
        <v>1039</v>
      </c>
      <c r="Z301" t="s">
        <v>1039</v>
      </c>
      <c r="AA301" t="s">
        <v>1039</v>
      </c>
      <c r="AB301" t="s">
        <v>1039</v>
      </c>
      <c r="AC301" t="s">
        <v>1039</v>
      </c>
      <c r="AD301" t="s">
        <v>1039</v>
      </c>
      <c r="AE301" t="s">
        <v>1039</v>
      </c>
      <c r="AF301" t="s">
        <v>1039</v>
      </c>
      <c r="AG301" t="s">
        <v>1538</v>
      </c>
      <c r="AH301" t="s">
        <v>1539</v>
      </c>
      <c r="AI301" t="s">
        <v>1456</v>
      </c>
      <c r="AJ301" t="s">
        <v>1039</v>
      </c>
      <c r="AK301" t="s">
        <v>1039</v>
      </c>
      <c r="AL301" t="s">
        <v>1039</v>
      </c>
      <c r="AM301" t="s">
        <v>1039</v>
      </c>
      <c r="AN301" t="s">
        <v>1039</v>
      </c>
      <c r="AO301" t="s">
        <v>1039</v>
      </c>
      <c r="AP301" t="s">
        <v>1039</v>
      </c>
      <c r="AQ301" t="s">
        <v>1039</v>
      </c>
    </row>
    <row r="302" spans="1:43" x14ac:dyDescent="0.25">
      <c r="A302">
        <v>437</v>
      </c>
      <c r="B302">
        <f>VLOOKUP(A302,[1]Hoja1!$A$1:$BE$648,13,FALSE)</f>
        <v>8708105</v>
      </c>
      <c r="C302" t="s">
        <v>283</v>
      </c>
      <c r="F302" t="str">
        <f>VLOOKUP($A302,[1]Hoja1!$A$1:$BE$648,30,FALSE)</f>
        <v xml:space="preserve">Morral con correa regulable para colgar al hombro y pasacinto para asegurar su estabilidad. </v>
      </c>
      <c r="G302" t="str">
        <f>VLOOKUP($A302,[1]Hoja1!$A$1:$BE$648,31,FALSE)</f>
        <v xml:space="preserve">Doble compartimiento con cierre. Porta pistola universal y 2 (dos) porta cargadores con abrojo (velcro). Bolsillo frontal al aire con regilla. Bolsillo frontal pequeño con cierre. Bolsillo frontal tipo fuelle con solapa y abrojo (velcro). Cinta para colgar con apoyo acolchado para el hombro. Extensiones con sistema M.O.L.L.E. </v>
      </c>
      <c r="I302" t="s">
        <v>610</v>
      </c>
      <c r="K302" s="3" t="str">
        <f>VLOOKUP($A302,[1]Hoja1!$A$1:$BE$648,32,FALSE)</f>
        <v>Poliamida,Molle,Táctico,Morral</v>
      </c>
      <c r="L302" s="3">
        <f>VLOOKUP($A302,[1]Hoja1!$A$1:$BE$648,56,FALSE)</f>
        <v>4644</v>
      </c>
      <c r="M302" s="3" t="str">
        <f>VLOOKUP($A302,[1]Hoja1!$A$1:$BE$648,43,FALSE)</f>
        <v>http://rerda.com/img/p/1/7/4/4/1744.jpg,http://rerda.com/img/p/1/7/4/5/1745.jpg,http://rerda.com/img/p/1/7/4/6/1746.jpg,http://rerda.com/img/p/1/7/4/7/1747.jpg,http://rerda.com/img/p/1/7/4/8/1748.jpg</v>
      </c>
      <c r="N302" s="3">
        <f>VLOOKUP($A302,[1]Hoja1!$A$1:$BE$648,24,FALSE)</f>
        <v>6</v>
      </c>
      <c r="O302">
        <v>5</v>
      </c>
      <c r="P302">
        <v>5</v>
      </c>
      <c r="Q302">
        <v>5</v>
      </c>
      <c r="R302">
        <v>0.1</v>
      </c>
      <c r="S302" t="s">
        <v>1039</v>
      </c>
      <c r="T302" t="s">
        <v>610</v>
      </c>
      <c r="U302" t="s">
        <v>1039</v>
      </c>
      <c r="V302" t="s">
        <v>1073</v>
      </c>
      <c r="W302" t="s">
        <v>1111</v>
      </c>
      <c r="X302" t="s">
        <v>1540</v>
      </c>
      <c r="Y302" t="s">
        <v>1535</v>
      </c>
      <c r="Z302" t="s">
        <v>1495</v>
      </c>
      <c r="AA302" t="s">
        <v>1039</v>
      </c>
      <c r="AB302" t="s">
        <v>1039</v>
      </c>
      <c r="AC302" t="s">
        <v>1039</v>
      </c>
      <c r="AD302" t="s">
        <v>1039</v>
      </c>
      <c r="AE302" t="s">
        <v>1039</v>
      </c>
      <c r="AF302" t="s">
        <v>1039</v>
      </c>
      <c r="AG302" t="s">
        <v>1039</v>
      </c>
      <c r="AH302" t="s">
        <v>1541</v>
      </c>
      <c r="AI302" t="s">
        <v>1039</v>
      </c>
      <c r="AJ302" t="s">
        <v>1039</v>
      </c>
      <c r="AK302" t="s">
        <v>1039</v>
      </c>
      <c r="AL302" t="s">
        <v>1039</v>
      </c>
      <c r="AM302" t="s">
        <v>1039</v>
      </c>
      <c r="AN302" t="s">
        <v>1039</v>
      </c>
      <c r="AO302" t="s">
        <v>1039</v>
      </c>
      <c r="AP302" t="s">
        <v>1039</v>
      </c>
      <c r="AQ302" t="s">
        <v>1039</v>
      </c>
    </row>
    <row r="303" spans="1:43" x14ac:dyDescent="0.25">
      <c r="A303">
        <v>1135</v>
      </c>
      <c r="B303">
        <f>VLOOKUP(A303,[1]Hoja1!$A$1:$BE$648,13,FALSE)</f>
        <v>8708249</v>
      </c>
      <c r="C303" t="s">
        <v>503</v>
      </c>
      <c r="F303" t="str">
        <f>VLOOKUP($A303,[1]Hoja1!$A$1:$BE$648,30,FALSE)</f>
        <v xml:space="preserve">Morral ideal para uso urbano como supervivencia. Muy cómodo para llevar en forma cruzada por el hombro.  </v>
      </c>
      <c r="G303" t="str">
        <f>VLOOKUP($A303,[1]Hoja1!$A$1:$BE$648,31,FALSE)</f>
        <v>Cód: 8708249. Características:  Bosillo delantero con cierre y sistema Molle. Sistema molle en un lateral. Porta botella hidratadora en otro lateral. Bolsillo secundario interno con cierre. Compartimiento principal con bolsillo interno tipo solapa. Dorso mullido con acolchado interior. Cinta para colgar al hombro regulable, con traba y cuenta con la posibilidad de cambiarlo de diestro a zurdo. Porta mosquetón frontal. Sitema molle en la hombreara frontal. Abrojo para pegar alguna identificación o jerarquía.  Medidas Exteriores: 29 x 18 x 12 cm. Medidas Inteiores: 25 x 17 x 7 cm. Capacidad: 3 litros.</v>
      </c>
      <c r="I303" t="s">
        <v>610</v>
      </c>
      <c r="K303" s="3">
        <f>VLOOKUP($A303,[1]Hoja1!$A$1:$BE$648,32,FALSE)</f>
        <v>0</v>
      </c>
      <c r="L303" s="3">
        <f>VLOOKUP($A303,[1]Hoja1!$A$1:$BE$648,56,FALSE)</f>
        <v>3564</v>
      </c>
      <c r="M303" s="3" t="str">
        <f>VLOOKUP($A303,[1]Hoja1!$A$1:$BE$648,43,FALSE)</f>
        <v>http://rerda.com/img/p/6/0/5/1/6051.jpg,http://rerda.com/img/p/6/0/3/1/6031.jpg,http://rerda.com/img/p/6/0/3/2/6032.jpg,http://rerda.com/img/p/6/0/3/3/6033.jpg,http://rerda.com/img/p/6/0/3/4/6034.jpg,http://rerda.com/img/p/6/0/3/5/6035.jpg</v>
      </c>
      <c r="N303" s="3">
        <f>VLOOKUP($A303,[1]Hoja1!$A$1:$BE$648,24,FALSE)</f>
        <v>25</v>
      </c>
      <c r="O303">
        <v>5</v>
      </c>
      <c r="P303">
        <v>5</v>
      </c>
      <c r="Q303">
        <v>5</v>
      </c>
      <c r="R303">
        <v>0.1</v>
      </c>
      <c r="S303" t="s">
        <v>1039</v>
      </c>
      <c r="T303" t="s">
        <v>1039</v>
      </c>
      <c r="U303" t="s">
        <v>1039</v>
      </c>
      <c r="V303" t="s">
        <v>1039</v>
      </c>
      <c r="W303" t="s">
        <v>1039</v>
      </c>
      <c r="X303" t="s">
        <v>1039</v>
      </c>
      <c r="Y303" t="s">
        <v>1039</v>
      </c>
      <c r="Z303" t="s">
        <v>1039</v>
      </c>
      <c r="AA303" t="s">
        <v>1039</v>
      </c>
      <c r="AB303" t="s">
        <v>1039</v>
      </c>
      <c r="AC303" t="s">
        <v>1039</v>
      </c>
      <c r="AD303" t="s">
        <v>1039</v>
      </c>
      <c r="AE303" t="s">
        <v>1039</v>
      </c>
      <c r="AF303" t="s">
        <v>1039</v>
      </c>
      <c r="AG303" t="s">
        <v>1039</v>
      </c>
      <c r="AH303" t="s">
        <v>1039</v>
      </c>
      <c r="AI303" t="s">
        <v>1039</v>
      </c>
      <c r="AJ303" t="s">
        <v>1039</v>
      </c>
      <c r="AK303" t="s">
        <v>1039</v>
      </c>
      <c r="AL303" t="s">
        <v>1039</v>
      </c>
      <c r="AM303" t="s">
        <v>1039</v>
      </c>
      <c r="AN303" t="s">
        <v>1039</v>
      </c>
      <c r="AO303" t="s">
        <v>1039</v>
      </c>
      <c r="AP303" t="s">
        <v>1039</v>
      </c>
      <c r="AQ303" t="s">
        <v>1039</v>
      </c>
    </row>
    <row r="304" spans="1:43" x14ac:dyDescent="0.25">
      <c r="A304">
        <v>425</v>
      </c>
      <c r="B304">
        <f>VLOOKUP(A304,[1]Hoja1!$A$1:$BE$648,13,FALSE)</f>
        <v>8708053</v>
      </c>
      <c r="C304" t="s">
        <v>278</v>
      </c>
      <c r="F304" t="str">
        <f>VLOOKUP($A304,[1]Hoja1!$A$1:$BE$648,30,FALSE)</f>
        <v>Morral antómico y táctico.</v>
      </c>
      <c r="G304" t="str">
        <f>VLOOKUP($A304,[1]Hoja1!$A$1:$BE$648,31,FALSE)</f>
        <v xml:space="preserve">Cinta para colgar regulable, pasacinto para colgar elemento y apoya-hombro acolchado. Dos bolsillos grandes y dos pequeños, internos dentro del compartimento principal, sin tapas. Un bolsillos interno con abrojo (velcro). Dos bolsillos externos laterales con cierre, manija y abrojo (velcro). Sistema molle en los laterales. Tapa principal con traba regulable. Dos bolsillos con cierre en la tapa principal, sistema molle y abrojo (velcro) para insignias o jerarquías. 4 (cuatro) cintas, tipo sistema molle, en la base. Pasacinto regulable con abrojo en el dorso. Zonas con acolchadas y antitranspirantes en el dorso. Solapa ergonómica con sistema molle, abrojo (velcro) para credenciales y un bolsillo interno con cierre. </v>
      </c>
      <c r="I304" t="s">
        <v>610</v>
      </c>
      <c r="K304" s="3" t="str">
        <f>VLOOKUP($A304,[1]Hoja1!$A$1:$BE$648,32,FALSE)</f>
        <v>Policía,Ejército,PSA,P.S.A.,Táctico,Operaciones Especiales,Morral</v>
      </c>
      <c r="L304" s="3">
        <f>VLOOKUP($A304,[1]Hoja1!$A$1:$BE$648,56,FALSE)</f>
        <v>3132</v>
      </c>
      <c r="M304" s="3" t="str">
        <f>VLOOKUP($A304,[1]Hoja1!$A$1:$BE$648,43,FALSE)</f>
        <v>http://rerda.com/img/p/1/6/6/7/1667.jpg,http://rerda.com/img/p/1/6/6/8/1668.jpg,http://rerda.com/img/p/1/6/6/9/1669.jpg,http://rerda.com/img/p/1/6/7/0/1670.jpg,http://rerda.com/img/p/1/6/7/1/1671.jpg,http://rerda.com/img/p/1/6/7/2/1672.jpg</v>
      </c>
      <c r="N304" s="3">
        <f>VLOOKUP($A304,[1]Hoja1!$A$1:$BE$648,24,FALSE)</f>
        <v>0</v>
      </c>
      <c r="O304">
        <v>5</v>
      </c>
      <c r="P304">
        <v>5</v>
      </c>
      <c r="Q304">
        <v>5</v>
      </c>
      <c r="R304">
        <v>0.1</v>
      </c>
      <c r="S304" t="s">
        <v>1039</v>
      </c>
      <c r="T304" t="s">
        <v>1039</v>
      </c>
      <c r="U304" t="s">
        <v>1039</v>
      </c>
      <c r="V304" t="s">
        <v>1073</v>
      </c>
      <c r="W304" t="s">
        <v>283</v>
      </c>
      <c r="X304" t="s">
        <v>1039</v>
      </c>
      <c r="Y304" t="s">
        <v>1039</v>
      </c>
      <c r="Z304" t="s">
        <v>1039</v>
      </c>
      <c r="AA304" t="s">
        <v>1039</v>
      </c>
      <c r="AB304" t="s">
        <v>1039</v>
      </c>
      <c r="AC304" t="s">
        <v>1039</v>
      </c>
      <c r="AD304" t="s">
        <v>1039</v>
      </c>
      <c r="AE304" t="s">
        <v>1039</v>
      </c>
      <c r="AF304" t="s">
        <v>1039</v>
      </c>
      <c r="AG304" t="s">
        <v>1542</v>
      </c>
      <c r="AH304" t="s">
        <v>1543</v>
      </c>
      <c r="AI304" t="s">
        <v>1039</v>
      </c>
      <c r="AJ304" t="s">
        <v>1039</v>
      </c>
      <c r="AK304" t="s">
        <v>1039</v>
      </c>
      <c r="AL304" t="s">
        <v>1039</v>
      </c>
      <c r="AM304" t="s">
        <v>1039</v>
      </c>
      <c r="AN304" t="s">
        <v>1039</v>
      </c>
      <c r="AO304" t="s">
        <v>1039</v>
      </c>
      <c r="AP304" t="s">
        <v>1039</v>
      </c>
      <c r="AQ304" t="s">
        <v>1039</v>
      </c>
    </row>
    <row r="305" spans="1:43" x14ac:dyDescent="0.25">
      <c r="A305">
        <v>1140</v>
      </c>
      <c r="B305">
        <f>VLOOKUP(A305,[1]Hoja1!$A$1:$BE$648,13,FALSE)</f>
        <v>8708045</v>
      </c>
      <c r="C305" t="s">
        <v>507</v>
      </c>
      <c r="F305" t="str">
        <f>VLOOKUP($A305,[1]Hoja1!$A$1:$BE$648,30,FALSE)</f>
        <v>Morral táctico marca Rerda modelo Delta.</v>
      </c>
      <c r="G305" t="str">
        <f>VLOOKUP($A305,[1]Hoja1!$A$1:$BE$648,31,FALSE)</f>
        <v>Cód: 8708045.  Excelente morral para instrucciones militares. También para uso urbano o de camping y superviviencia. Cuenta con dos bolsillos internos con cierre en ambos costados. Bolsillo externo frontal con tapa y abrojo. Dos pasacintos traseros. Cinta regulable y con trabas, para colgar al hombro o simplemente quitarla. Manija de mano. Dos trabas frontales regulables. Compartimiento principal con cierre tipo fuelle, cordel y traba. Dos cintas molles en ambos laterales para poder colocar elementos.  Medidas Exteriores: 30 x 20 x 17 cm. Medidas Interiores: 25 x 18 x 11 cm. Capacidad: 5 litros.</v>
      </c>
      <c r="I305" t="s">
        <v>610</v>
      </c>
      <c r="K305" s="3">
        <f>VLOOKUP($A305,[1]Hoja1!$A$1:$BE$648,32,FALSE)</f>
        <v>0</v>
      </c>
      <c r="L305" s="3">
        <f>VLOOKUP($A305,[1]Hoja1!$A$1:$BE$648,56,FALSE)</f>
        <v>3456</v>
      </c>
      <c r="M305" s="3" t="str">
        <f>VLOOKUP($A305,[1]Hoja1!$A$1:$BE$648,43,FALSE)</f>
        <v>http://rerda.com/img/p/6/0/5/3/6053.jpg,http://rerda.com/img/p/6/0/5/2/6052.jpg,http://rerda.com/img/p/6/0/5/4/6054.jpg,http://rerda.com/img/p/6/0/5/5/6055.jpg,http://rerda.com/img/p/6/0/5/6/6056.jpg,http://rerda.com/img/p/6/0/5/7/6057.jpg,http://rerda.com/img/p/6/0/5/8/6058.jpg,http://rerda.com/img/p/6/0/5/9/6059.jpg</v>
      </c>
      <c r="N305" s="3">
        <f>VLOOKUP($A305,[1]Hoja1!$A$1:$BE$648,24,FALSE)</f>
        <v>7</v>
      </c>
      <c r="O305">
        <v>5</v>
      </c>
      <c r="P305">
        <v>5</v>
      </c>
      <c r="Q305">
        <v>5</v>
      </c>
      <c r="R305">
        <v>0.1</v>
      </c>
      <c r="S305" t="s">
        <v>1039</v>
      </c>
      <c r="T305" t="s">
        <v>1039</v>
      </c>
      <c r="U305" t="s">
        <v>1039</v>
      </c>
      <c r="V305" t="s">
        <v>1039</v>
      </c>
      <c r="W305" t="s">
        <v>1039</v>
      </c>
      <c r="X305" t="s">
        <v>1039</v>
      </c>
      <c r="Y305" t="s">
        <v>1039</v>
      </c>
      <c r="Z305" t="s">
        <v>1039</v>
      </c>
      <c r="AA305" t="s">
        <v>1039</v>
      </c>
      <c r="AB305" t="s">
        <v>1039</v>
      </c>
      <c r="AC305" t="s">
        <v>1039</v>
      </c>
      <c r="AD305" t="s">
        <v>1039</v>
      </c>
      <c r="AE305" t="s">
        <v>1039</v>
      </c>
      <c r="AF305" t="s">
        <v>1039</v>
      </c>
      <c r="AG305" t="s">
        <v>1039</v>
      </c>
      <c r="AH305" t="s">
        <v>1039</v>
      </c>
      <c r="AI305" t="s">
        <v>1039</v>
      </c>
      <c r="AJ305" t="s">
        <v>1039</v>
      </c>
      <c r="AK305" t="s">
        <v>1039</v>
      </c>
      <c r="AL305" t="s">
        <v>1039</v>
      </c>
      <c r="AM305" t="s">
        <v>1039</v>
      </c>
      <c r="AN305" t="s">
        <v>1039</v>
      </c>
      <c r="AO305" t="s">
        <v>1039</v>
      </c>
      <c r="AP305" t="s">
        <v>1039</v>
      </c>
      <c r="AQ305" t="s">
        <v>1039</v>
      </c>
    </row>
    <row r="306" spans="1:43" x14ac:dyDescent="0.25">
      <c r="A306">
        <v>1082</v>
      </c>
      <c r="B306">
        <f>VLOOKUP(A306,[1]Hoja1!$A$1:$BE$648,13,FALSE)</f>
        <v>8520513</v>
      </c>
      <c r="C306" t="s">
        <v>479</v>
      </c>
      <c r="F306" t="str">
        <f>VLOOKUP($A306,[1]Hoja1!$A$1:$BE$648,30,FALSE)</f>
        <v>Mosquetón gris con rosca. Este mosquetón es de aluminio y  NO ES PARA ESCALAR . Sólo sirve para llevar elementos, tales como botellas hidratantes, indumetaria y similares.</v>
      </c>
      <c r="G306" t="str">
        <f>VLOOKUP($A306,[1]Hoja1!$A$1:$BE$648,31,FALSE)</f>
        <v>Largo: 82 mm. Ancho: 43 mm. Diámetro: 5 mm.</v>
      </c>
      <c r="I306" t="s">
        <v>611</v>
      </c>
      <c r="K306" s="3">
        <f>VLOOKUP($A306,[1]Hoja1!$A$1:$BE$648,32,FALSE)</f>
        <v>0</v>
      </c>
      <c r="L306" s="3">
        <f>VLOOKUP($A306,[1]Hoja1!$A$1:$BE$648,56,FALSE)</f>
        <v>140.4</v>
      </c>
      <c r="M306" s="3" t="str">
        <f>VLOOKUP($A306,[1]Hoja1!$A$1:$BE$648,43,FALSE)</f>
        <v>http://rerda.com/img/p/5/2/8/5/5285.jpg,http://rerda.com/img/p/5/2/8/6/5286.jpg</v>
      </c>
      <c r="N306" s="3">
        <f>VLOOKUP($A306,[1]Hoja1!$A$1:$BE$648,24,FALSE)</f>
        <v>305</v>
      </c>
      <c r="O306">
        <v>5</v>
      </c>
      <c r="P306">
        <v>5</v>
      </c>
      <c r="Q306">
        <v>5</v>
      </c>
      <c r="R306">
        <v>0.1</v>
      </c>
      <c r="S306" t="s">
        <v>1039</v>
      </c>
      <c r="T306" t="s">
        <v>1039</v>
      </c>
      <c r="U306" t="s">
        <v>1039</v>
      </c>
      <c r="V306" t="s">
        <v>1039</v>
      </c>
      <c r="W306" t="s">
        <v>1039</v>
      </c>
      <c r="X306" t="s">
        <v>1039</v>
      </c>
      <c r="Y306" t="s">
        <v>1039</v>
      </c>
      <c r="Z306" t="s">
        <v>1039</v>
      </c>
      <c r="AA306" t="s">
        <v>1039</v>
      </c>
      <c r="AB306" t="s">
        <v>1039</v>
      </c>
      <c r="AC306" t="s">
        <v>1039</v>
      </c>
      <c r="AD306" t="s">
        <v>1039</v>
      </c>
      <c r="AE306" t="s">
        <v>1039</v>
      </c>
      <c r="AF306" t="s">
        <v>1039</v>
      </c>
      <c r="AG306" t="s">
        <v>1039</v>
      </c>
      <c r="AH306" t="s">
        <v>1039</v>
      </c>
      <c r="AI306" t="s">
        <v>1039</v>
      </c>
      <c r="AJ306" t="s">
        <v>1039</v>
      </c>
      <c r="AK306" t="s">
        <v>1039</v>
      </c>
      <c r="AL306" t="s">
        <v>1039</v>
      </c>
      <c r="AM306" t="s">
        <v>1039</v>
      </c>
      <c r="AN306" t="s">
        <v>1039</v>
      </c>
      <c r="AO306" t="s">
        <v>1039</v>
      </c>
      <c r="AP306" t="s">
        <v>1039</v>
      </c>
      <c r="AQ306" t="s">
        <v>1039</v>
      </c>
    </row>
    <row r="307" spans="1:43" x14ac:dyDescent="0.25">
      <c r="A307">
        <v>67</v>
      </c>
      <c r="B307">
        <f>VLOOKUP(A307,[1]Hoja1!$A$1:$BE$648,13,FALSE)</f>
        <v>8703699</v>
      </c>
      <c r="C307" t="s">
        <v>55</v>
      </c>
      <c r="F307" t="str">
        <f>VLOOKUP($A307,[1]Hoja1!$A$1:$BE$648,30,FALSE)</f>
        <v xml:space="preserve">Acolchada en el interior. Cintas y seguros regulables. Un porta cargador. </v>
      </c>
      <c r="G307">
        <f>VLOOKUP($A307,[1]Hoja1!$A$1:$BE$648,31,FALSE)</f>
        <v>0</v>
      </c>
      <c r="I307" t="s">
        <v>612</v>
      </c>
      <c r="K307" s="3" t="str">
        <f>VLOOKUP($A307,[1]Hoja1!$A$1:$BE$648,32,FALSE)</f>
        <v>Poliamida,Porta Cargador,Muslera</v>
      </c>
      <c r="L307" s="3">
        <f>VLOOKUP($A307,[1]Hoja1!$A$1:$BE$648,56,FALSE)</f>
        <v>2700</v>
      </c>
      <c r="M307" s="3" t="str">
        <f>VLOOKUP($A307,[1]Hoja1!$A$1:$BE$648,43,FALSE)</f>
        <v>http://rerda.com/img/p/9/5/9/959.jpg,http://rerda.com/img/p/9/6/0/960.jpg</v>
      </c>
      <c r="N307" s="3">
        <f>VLOOKUP($A307,[1]Hoja1!$A$1:$BE$648,24,FALSE)</f>
        <v>28</v>
      </c>
      <c r="O307">
        <v>5</v>
      </c>
      <c r="P307">
        <v>5</v>
      </c>
      <c r="Q307">
        <v>5</v>
      </c>
      <c r="R307">
        <v>0.1</v>
      </c>
      <c r="S307" t="s">
        <v>1039</v>
      </c>
      <c r="T307" t="s">
        <v>1039</v>
      </c>
      <c r="U307" t="s">
        <v>1039</v>
      </c>
      <c r="V307" t="s">
        <v>1073</v>
      </c>
      <c r="W307" t="s">
        <v>1039</v>
      </c>
      <c r="X307" t="s">
        <v>1039</v>
      </c>
      <c r="Y307" t="s">
        <v>1039</v>
      </c>
      <c r="Z307" t="s">
        <v>1039</v>
      </c>
      <c r="AA307" t="s">
        <v>1039</v>
      </c>
      <c r="AB307" t="s">
        <v>1039</v>
      </c>
      <c r="AC307" t="s">
        <v>1039</v>
      </c>
      <c r="AD307" t="s">
        <v>1039</v>
      </c>
      <c r="AE307" t="s">
        <v>1039</v>
      </c>
      <c r="AF307" t="s">
        <v>1039</v>
      </c>
      <c r="AG307" t="s">
        <v>1039</v>
      </c>
      <c r="AH307" t="s">
        <v>1039</v>
      </c>
      <c r="AI307" t="s">
        <v>1039</v>
      </c>
      <c r="AJ307" t="s">
        <v>1039</v>
      </c>
      <c r="AK307" t="s">
        <v>1039</v>
      </c>
      <c r="AL307" t="s">
        <v>1039</v>
      </c>
      <c r="AM307" t="s">
        <v>1039</v>
      </c>
      <c r="AN307" t="s">
        <v>1039</v>
      </c>
      <c r="AO307" t="s">
        <v>1039</v>
      </c>
      <c r="AP307" t="s">
        <v>1039</v>
      </c>
      <c r="AQ307" t="s">
        <v>1039</v>
      </c>
    </row>
    <row r="308" spans="1:43" x14ac:dyDescent="0.25">
      <c r="A308">
        <v>85</v>
      </c>
      <c r="B308">
        <f>VLOOKUP(A308,[1]Hoja1!$A$1:$BE$648,13,FALSE)</f>
        <v>8703017</v>
      </c>
      <c r="C308" t="s">
        <v>69</v>
      </c>
      <c r="F308" t="str">
        <f>VLOOKUP($A308,[1]Hoja1!$A$1:$BE$648,30,FALSE)</f>
        <v xml:space="preserve">Interior suave y acolchado. Tiras regulables con trabas. Porta cargador doble. Porta esposas. </v>
      </c>
      <c r="G308" t="str">
        <f>VLOOKUP($A308,[1]Hoja1!$A$1:$BE$648,31,FALSE)</f>
        <v xml:space="preserve">Los porta elementos están termo formados. Cuentan con una estructura firme y muy alta calidad. Ideal para maniobras tácticas. </v>
      </c>
      <c r="I308" t="s">
        <v>570</v>
      </c>
      <c r="K308" s="3" t="str">
        <f>VLOOKUP($A308,[1]Hoja1!$A$1:$BE$648,32,FALSE)</f>
        <v>Porta Cargador,Porta Esposas,Muslera</v>
      </c>
      <c r="L308" s="3">
        <f>VLOOKUP($A308,[1]Hoja1!$A$1:$BE$648,56,FALSE)</f>
        <v>2373.3000000000002</v>
      </c>
      <c r="M308" s="3" t="str">
        <f>VLOOKUP($A308,[1]Hoja1!$A$1:$BE$648,43,FALSE)</f>
        <v>http://rerda.com/img/p/5/4/3/543.jpg,http://rerda.com/img/p/5/4/4/544.jpg</v>
      </c>
      <c r="N308" s="3">
        <f>VLOOKUP($A308,[1]Hoja1!$A$1:$BE$648,24,FALSE)</f>
        <v>2</v>
      </c>
      <c r="O308">
        <v>5</v>
      </c>
      <c r="P308">
        <v>5</v>
      </c>
      <c r="Q308">
        <v>5</v>
      </c>
      <c r="R308">
        <v>0.1</v>
      </c>
      <c r="S308" t="s">
        <v>1039</v>
      </c>
      <c r="T308" t="s">
        <v>1039</v>
      </c>
      <c r="U308" t="s">
        <v>1039</v>
      </c>
      <c r="V308" t="s">
        <v>1073</v>
      </c>
      <c r="W308" t="s">
        <v>1039</v>
      </c>
      <c r="X308" t="s">
        <v>1039</v>
      </c>
      <c r="Y308" t="s">
        <v>1039</v>
      </c>
      <c r="Z308" t="s">
        <v>1039</v>
      </c>
      <c r="AA308" t="s">
        <v>1039</v>
      </c>
      <c r="AB308" t="s">
        <v>1039</v>
      </c>
      <c r="AC308" t="s">
        <v>1039</v>
      </c>
      <c r="AD308" t="s">
        <v>1039</v>
      </c>
      <c r="AE308" t="s">
        <v>1039</v>
      </c>
      <c r="AF308" t="s">
        <v>1039</v>
      </c>
      <c r="AG308" t="s">
        <v>1039</v>
      </c>
      <c r="AH308" t="s">
        <v>1039</v>
      </c>
      <c r="AI308" t="s">
        <v>1039</v>
      </c>
      <c r="AJ308" t="s">
        <v>1039</v>
      </c>
      <c r="AK308" t="s">
        <v>1039</v>
      </c>
      <c r="AL308" t="s">
        <v>1039</v>
      </c>
      <c r="AM308" t="s">
        <v>1039</v>
      </c>
      <c r="AN308" t="s">
        <v>1039</v>
      </c>
      <c r="AO308" t="s">
        <v>1039</v>
      </c>
      <c r="AP308" t="s">
        <v>1039</v>
      </c>
      <c r="AQ308" t="s">
        <v>1039</v>
      </c>
    </row>
    <row r="309" spans="1:43" x14ac:dyDescent="0.25">
      <c r="A309">
        <v>250</v>
      </c>
      <c r="B309">
        <f>VLOOKUP(A309,[1]Hoja1!$A$1:$BE$648,13,FALSE)</f>
        <v>8703641</v>
      </c>
      <c r="C309" t="s">
        <v>185</v>
      </c>
      <c r="F309" t="str">
        <f>VLOOKUP($A309,[1]Hoja1!$A$1:$BE$648,30,FALSE)</f>
        <v xml:space="preserve">Muslera de poliamida con portacargador. Seguro y cintas regulables con abrojo. Cintas musleras con trabas regulables. </v>
      </c>
      <c r="G309">
        <f>VLOOKUP($A309,[1]Hoja1!$A$1:$BE$648,31,FALSE)</f>
        <v>0</v>
      </c>
      <c r="I309" t="s">
        <v>612</v>
      </c>
      <c r="K309" s="3" t="str">
        <f>VLOOKUP($A309,[1]Hoja1!$A$1:$BE$648,32,FALSE)</f>
        <v>Poliamida,Policía,Muslera,Portacargador</v>
      </c>
      <c r="L309" s="3">
        <f>VLOOKUP($A309,[1]Hoja1!$A$1:$BE$648,56,FALSE)</f>
        <v>1512</v>
      </c>
      <c r="M309" s="3" t="str">
        <f>VLOOKUP($A309,[1]Hoja1!$A$1:$BE$648,43,FALSE)</f>
        <v>http://rerda.com/img/p/1/0/8/5/1085.jpg,http://rerda.com/img/p/1/0/8/6/1086.jpg</v>
      </c>
      <c r="N309" s="3">
        <f>VLOOKUP($A309,[1]Hoja1!$A$1:$BE$648,24,FALSE)</f>
        <v>20</v>
      </c>
      <c r="O309">
        <v>5</v>
      </c>
      <c r="P309">
        <v>5</v>
      </c>
      <c r="Q309">
        <v>5</v>
      </c>
      <c r="R309">
        <v>0.1</v>
      </c>
      <c r="S309" t="s">
        <v>1039</v>
      </c>
      <c r="T309" t="s">
        <v>1039</v>
      </c>
      <c r="U309" t="s">
        <v>1039</v>
      </c>
      <c r="V309" t="s">
        <v>1073</v>
      </c>
      <c r="W309" t="s">
        <v>612</v>
      </c>
      <c r="X309" t="s">
        <v>1473</v>
      </c>
      <c r="Y309" t="s">
        <v>1439</v>
      </c>
      <c r="Z309" t="s">
        <v>1039</v>
      </c>
      <c r="AA309" t="s">
        <v>1039</v>
      </c>
      <c r="AB309" t="s">
        <v>1039</v>
      </c>
      <c r="AC309" t="s">
        <v>1039</v>
      </c>
      <c r="AD309" t="s">
        <v>1039</v>
      </c>
      <c r="AE309" t="s">
        <v>1039</v>
      </c>
      <c r="AF309" t="s">
        <v>1039</v>
      </c>
      <c r="AG309" t="s">
        <v>1039</v>
      </c>
      <c r="AH309" t="s">
        <v>1039</v>
      </c>
      <c r="AI309" t="s">
        <v>1039</v>
      </c>
      <c r="AJ309" t="s">
        <v>1039</v>
      </c>
      <c r="AK309" t="s">
        <v>1039</v>
      </c>
      <c r="AL309" t="s">
        <v>1039</v>
      </c>
      <c r="AM309" t="s">
        <v>1039</v>
      </c>
      <c r="AN309" t="s">
        <v>1039</v>
      </c>
      <c r="AO309" t="s">
        <v>1039</v>
      </c>
      <c r="AP309" t="s">
        <v>1039</v>
      </c>
      <c r="AQ309" t="s">
        <v>1039</v>
      </c>
    </row>
    <row r="310" spans="1:43" x14ac:dyDescent="0.25">
      <c r="A310">
        <v>423</v>
      </c>
      <c r="B310">
        <f>VLOOKUP(A310,[1]Hoja1!$A$1:$BE$648,13,FALSE)</f>
        <v>8708213</v>
      </c>
      <c r="C310" t="s">
        <v>277</v>
      </c>
      <c r="F310" t="str">
        <f>VLOOKUP($A310,[1]Hoja1!$A$1:$BE$648,30,FALSE)</f>
        <v>Muslera táctica de poliamida.</v>
      </c>
      <c r="G310" t="str">
        <f>VLOOKUP($A310,[1]Hoja1!$A$1:$BE$648,31,FALSE)</f>
        <v xml:space="preserve">Cintas regulables y con trabas. Un porta elemento chico con tapa de abrojo (velcro). Compartimiento principal con tapa y traba regulable. Bolsillo superior con cierre. </v>
      </c>
      <c r="I310" t="s">
        <v>612</v>
      </c>
      <c r="K310" s="3" t="str">
        <f>VLOOKUP($A310,[1]Hoja1!$A$1:$BE$648,32,FALSE)</f>
        <v>Policía,Ejército,Porta Elementos,Muslera,PSA,P.S.A.,Táctico</v>
      </c>
      <c r="L310" s="3">
        <f>VLOOKUP($A310,[1]Hoja1!$A$1:$BE$648,56,FALSE)</f>
        <v>3240</v>
      </c>
      <c r="M310" s="3" t="str">
        <f>VLOOKUP($A310,[1]Hoja1!$A$1:$BE$648,43,FALSE)</f>
        <v>http://rerda.com/img/p/1/6/6/1/1661.jpg,http://rerda.com/img/p/1/6/6/2/1662.jpg</v>
      </c>
      <c r="N310" s="3">
        <f>VLOOKUP($A310,[1]Hoja1!$A$1:$BE$648,24,FALSE)</f>
        <v>5</v>
      </c>
      <c r="O310">
        <v>5</v>
      </c>
      <c r="P310">
        <v>5</v>
      </c>
      <c r="Q310">
        <v>5</v>
      </c>
      <c r="R310">
        <v>0.1</v>
      </c>
      <c r="S310" t="s">
        <v>1039</v>
      </c>
      <c r="T310" t="s">
        <v>1039</v>
      </c>
      <c r="U310" t="s">
        <v>1039</v>
      </c>
      <c r="V310" t="s">
        <v>1039</v>
      </c>
      <c r="W310" t="s">
        <v>1039</v>
      </c>
      <c r="X310" t="s">
        <v>1039</v>
      </c>
      <c r="Y310" t="s">
        <v>1039</v>
      </c>
      <c r="Z310" t="s">
        <v>1039</v>
      </c>
      <c r="AA310" t="s">
        <v>1039</v>
      </c>
      <c r="AB310" t="s">
        <v>1039</v>
      </c>
      <c r="AC310" t="s">
        <v>1039</v>
      </c>
      <c r="AD310" t="s">
        <v>1039</v>
      </c>
      <c r="AE310" t="s">
        <v>1039</v>
      </c>
      <c r="AF310" t="s">
        <v>1039</v>
      </c>
      <c r="AG310" t="s">
        <v>1039</v>
      </c>
      <c r="AH310" t="s">
        <v>1039</v>
      </c>
      <c r="AI310" t="s">
        <v>1039</v>
      </c>
      <c r="AJ310" t="s">
        <v>1039</v>
      </c>
      <c r="AK310" t="s">
        <v>1039</v>
      </c>
      <c r="AL310" t="s">
        <v>1039</v>
      </c>
      <c r="AM310" t="s">
        <v>1039</v>
      </c>
      <c r="AN310" t="s">
        <v>1039</v>
      </c>
      <c r="AO310" t="s">
        <v>1039</v>
      </c>
      <c r="AP310" t="s">
        <v>1039</v>
      </c>
      <c r="AQ310" t="s">
        <v>1039</v>
      </c>
    </row>
    <row r="311" spans="1:43" x14ac:dyDescent="0.25">
      <c r="A311">
        <v>249</v>
      </c>
      <c r="B311">
        <f>VLOOKUP(A311,[1]Hoja1!$A$1:$BE$648,13,FALSE)</f>
        <v>8703110</v>
      </c>
      <c r="C311" t="s">
        <v>184</v>
      </c>
      <c r="F311" t="str">
        <f>VLOOKUP($A311,[1]Hoja1!$A$1:$BE$648,30,FALSE)</f>
        <v>Muslera de poliamida con doble seguro regulables con abrojo (velcro). Pasacinto regulable con velcro. Cinta doble para regulable para muslo.</v>
      </c>
      <c r="G311">
        <f>VLOOKUP($A311,[1]Hoja1!$A$1:$BE$648,31,FALSE)</f>
        <v>0</v>
      </c>
      <c r="I311" t="s">
        <v>612</v>
      </c>
      <c r="K311" s="3" t="str">
        <f>VLOOKUP($A311,[1]Hoja1!$A$1:$BE$648,32,FALSE)</f>
        <v>Poliamida,Muslera,Doble Seguro</v>
      </c>
      <c r="L311" s="3">
        <f>VLOOKUP($A311,[1]Hoja1!$A$1:$BE$648,56,FALSE)</f>
        <v>1728</v>
      </c>
      <c r="M311" s="3" t="str">
        <f>VLOOKUP($A311,[1]Hoja1!$A$1:$BE$648,43,FALSE)</f>
        <v>http://rerda.com/img/p/1/0/8/2/1082.jpg,http://rerda.com/img/p/1/0/8/3/1083.jpg,http://rerda.com/img/p/1/0/8/4/1084.jpg</v>
      </c>
      <c r="N311" s="3">
        <f>VLOOKUP($A311,[1]Hoja1!$A$1:$BE$648,24,FALSE)</f>
        <v>13</v>
      </c>
      <c r="O311">
        <v>5</v>
      </c>
      <c r="P311">
        <v>5</v>
      </c>
      <c r="Q311">
        <v>5</v>
      </c>
      <c r="R311">
        <v>0.1</v>
      </c>
      <c r="S311" t="s">
        <v>1039</v>
      </c>
      <c r="T311" t="s">
        <v>612</v>
      </c>
      <c r="U311" t="s">
        <v>1039</v>
      </c>
      <c r="V311" t="s">
        <v>1073</v>
      </c>
      <c r="W311" t="s">
        <v>1039</v>
      </c>
      <c r="X311" t="s">
        <v>1473</v>
      </c>
      <c r="Y311" t="s">
        <v>1053</v>
      </c>
      <c r="Z311" t="s">
        <v>1039</v>
      </c>
      <c r="AA311" t="s">
        <v>1039</v>
      </c>
      <c r="AB311" t="s">
        <v>1039</v>
      </c>
      <c r="AC311" t="s">
        <v>1039</v>
      </c>
      <c r="AD311" t="s">
        <v>1039</v>
      </c>
      <c r="AE311" t="s">
        <v>1039</v>
      </c>
      <c r="AF311" t="s">
        <v>1039</v>
      </c>
      <c r="AG311" t="s">
        <v>1039</v>
      </c>
      <c r="AH311" t="s">
        <v>1039</v>
      </c>
      <c r="AI311" t="s">
        <v>1039</v>
      </c>
      <c r="AJ311" t="s">
        <v>1039</v>
      </c>
      <c r="AK311" t="s">
        <v>1039</v>
      </c>
      <c r="AL311" t="s">
        <v>1039</v>
      </c>
      <c r="AM311" t="s">
        <v>1039</v>
      </c>
      <c r="AN311" t="s">
        <v>1039</v>
      </c>
      <c r="AO311" t="s">
        <v>1039</v>
      </c>
      <c r="AP311" t="s">
        <v>1039</v>
      </c>
      <c r="AQ311" t="s">
        <v>1039</v>
      </c>
    </row>
    <row r="312" spans="1:43" x14ac:dyDescent="0.25">
      <c r="A312">
        <v>251</v>
      </c>
      <c r="B312">
        <f>VLOOKUP(A312,[1]Hoja1!$A$1:$BE$648,13,FALSE)</f>
        <v>8703376</v>
      </c>
      <c r="C312" t="s">
        <v>186</v>
      </c>
      <c r="F312" t="str">
        <f>VLOOKUP($A312,[1]Hoja1!$A$1:$BE$648,30,FALSE)</f>
        <v>Muslera de poliamida con portacargador. Doble seguro regulables con abrojo. Cintas musleras regulables de la mejor calidad.</v>
      </c>
      <c r="G312">
        <f>VLOOKUP($A312,[1]Hoja1!$A$1:$BE$648,31,FALSE)</f>
        <v>0</v>
      </c>
      <c r="I312" t="s">
        <v>612</v>
      </c>
      <c r="K312" s="3" t="str">
        <f>VLOOKUP($A312,[1]Hoja1!$A$1:$BE$648,32,FALSE)</f>
        <v>Poliamida,Muslera,Doble Seguro,Portacargador</v>
      </c>
      <c r="L312" s="3">
        <f>VLOOKUP($A312,[1]Hoja1!$A$1:$BE$648,56,FALSE)</f>
        <v>1944</v>
      </c>
      <c r="M312" s="3" t="str">
        <f>VLOOKUP($A312,[1]Hoja1!$A$1:$BE$648,43,FALSE)</f>
        <v>http://rerda.com/img/p/1/0/8/7/1087.jpg,http://rerda.com/img/p/1/0/8/8/1088.jpg,http://rerda.com/img/p/1/0/8/9/1089.jpg</v>
      </c>
      <c r="N312" s="3">
        <f>VLOOKUP($A312,[1]Hoja1!$A$1:$BE$648,24,FALSE)</f>
        <v>18</v>
      </c>
      <c r="O312">
        <v>5</v>
      </c>
      <c r="P312">
        <v>5</v>
      </c>
      <c r="Q312">
        <v>5</v>
      </c>
      <c r="R312">
        <v>0.1</v>
      </c>
      <c r="S312" t="s">
        <v>1039</v>
      </c>
      <c r="T312" t="s">
        <v>1544</v>
      </c>
      <c r="U312" t="s">
        <v>1039</v>
      </c>
      <c r="V312" t="s">
        <v>1073</v>
      </c>
      <c r="W312" t="s">
        <v>1545</v>
      </c>
      <c r="X312" t="s">
        <v>1473</v>
      </c>
      <c r="Y312" t="s">
        <v>1053</v>
      </c>
      <c r="Z312" t="s">
        <v>1039</v>
      </c>
      <c r="AA312" t="s">
        <v>1039</v>
      </c>
      <c r="AB312" t="s">
        <v>1039</v>
      </c>
      <c r="AC312" t="s">
        <v>1039</v>
      </c>
      <c r="AD312" t="s">
        <v>1039</v>
      </c>
      <c r="AE312" t="s">
        <v>1039</v>
      </c>
      <c r="AF312" t="s">
        <v>1039</v>
      </c>
      <c r="AG312" t="s">
        <v>1039</v>
      </c>
      <c r="AH312" t="s">
        <v>1039</v>
      </c>
      <c r="AI312" t="s">
        <v>1039</v>
      </c>
      <c r="AJ312" t="s">
        <v>1039</v>
      </c>
      <c r="AK312" t="s">
        <v>1039</v>
      </c>
      <c r="AL312" t="s">
        <v>1039</v>
      </c>
      <c r="AM312" t="s">
        <v>1039</v>
      </c>
      <c r="AN312" t="s">
        <v>1039</v>
      </c>
      <c r="AO312" t="s">
        <v>1039</v>
      </c>
      <c r="AP312" t="s">
        <v>1039</v>
      </c>
      <c r="AQ312" t="s">
        <v>1039</v>
      </c>
    </row>
    <row r="313" spans="1:43" x14ac:dyDescent="0.25">
      <c r="A313">
        <v>484</v>
      </c>
      <c r="B313">
        <f>VLOOKUP(A313,[1]Hoja1!$A$1:$BE$648,13,FALSE)</f>
        <v>8703162</v>
      </c>
      <c r="C313" t="s">
        <v>304</v>
      </c>
      <c r="F313" t="str">
        <f>VLOOKUP($A313,[1]Hoja1!$A$1:$BE$648,30,FALSE)</f>
        <v xml:space="preserve">Muslera porta pistolera Fobus y con capacidad para dos porta cargadores Fobus. </v>
      </c>
      <c r="G313" t="str">
        <f>VLOOKUP($A313,[1]Hoja1!$A$1:$BE$648,31,FALSE)</f>
        <v xml:space="preserve">Cavidad regulable y con seguro horizontal antipérdida. Interior acolchado con tela técnica antitranspirante. Sección porta cargadores en ambos lados. Doble correa para pierna, mejor agarre. Cintas elásticas para lograr un mejor ajuste. Pasacinto regulable con abrojo (velcro). </v>
      </c>
      <c r="I313" t="s">
        <v>612</v>
      </c>
      <c r="K313" s="3" t="str">
        <f>VLOOKUP($A313,[1]Hoja1!$A$1:$BE$648,32,FALSE)</f>
        <v>Muslera,Fobus,Cordura</v>
      </c>
      <c r="L313" s="3">
        <f>VLOOKUP($A313,[1]Hoja1!$A$1:$BE$648,56,FALSE)</f>
        <v>756</v>
      </c>
      <c r="M313" s="3" t="str">
        <f>VLOOKUP($A313,[1]Hoja1!$A$1:$BE$648,43,FALSE)</f>
        <v>http://rerda.com/img/p/2/0/3/9/2039.jpg,http://rerda.com/img/p/2/0/4/3/2043.jpg,http://rerda.com/img/p/2/0/4/5/2045.jpg,http://rerda.com/img/p/2/0/4/4/2044.jpg,http://rerda.com/img/p/2/0/4/0/2040.jpg,http://rerda.com/img/p/2/0/4/1/2041.jpg,http://rerda.com/img/p/2/0/4/2/2042.jpg</v>
      </c>
      <c r="N313" s="3">
        <f>VLOOKUP($A313,[1]Hoja1!$A$1:$BE$648,24,FALSE)</f>
        <v>6</v>
      </c>
      <c r="O313">
        <v>5</v>
      </c>
      <c r="P313">
        <v>5</v>
      </c>
      <c r="Q313">
        <v>5</v>
      </c>
      <c r="R313">
        <v>0.1</v>
      </c>
      <c r="S313" t="s">
        <v>1039</v>
      </c>
      <c r="T313" t="s">
        <v>1039</v>
      </c>
      <c r="U313" t="s">
        <v>1039</v>
      </c>
      <c r="V313" t="s">
        <v>1522</v>
      </c>
      <c r="W313" t="s">
        <v>1546</v>
      </c>
      <c r="X313" t="s">
        <v>1547</v>
      </c>
      <c r="Y313" t="s">
        <v>1148</v>
      </c>
      <c r="Z313" t="s">
        <v>1148</v>
      </c>
      <c r="AA313" t="s">
        <v>1039</v>
      </c>
      <c r="AB313" t="s">
        <v>1039</v>
      </c>
      <c r="AC313" t="s">
        <v>1039</v>
      </c>
      <c r="AD313" t="s">
        <v>1039</v>
      </c>
      <c r="AE313" t="s">
        <v>1039</v>
      </c>
      <c r="AF313" t="s">
        <v>1039</v>
      </c>
      <c r="AG313" t="s">
        <v>1039</v>
      </c>
      <c r="AH313" t="s">
        <v>1039</v>
      </c>
      <c r="AI313" t="s">
        <v>1039</v>
      </c>
      <c r="AJ313" t="s">
        <v>1039</v>
      </c>
      <c r="AK313" t="s">
        <v>1039</v>
      </c>
      <c r="AL313" t="s">
        <v>1039</v>
      </c>
      <c r="AM313" t="s">
        <v>1039</v>
      </c>
      <c r="AN313" t="s">
        <v>1039</v>
      </c>
      <c r="AO313" t="s">
        <v>1039</v>
      </c>
      <c r="AP313" t="s">
        <v>1039</v>
      </c>
      <c r="AQ313" t="s">
        <v>1039</v>
      </c>
    </row>
    <row r="314" spans="1:43" x14ac:dyDescent="0.25">
      <c r="A314">
        <v>1152</v>
      </c>
      <c r="B314">
        <f>VLOOKUP(A314,[1]Hoja1!$A$1:$BE$648,13,FALSE)</f>
        <v>8703665</v>
      </c>
      <c r="C314" t="s">
        <v>516</v>
      </c>
      <c r="F314" t="str">
        <f>VLOOKUP($A314,[1]Hoja1!$A$1:$BE$648,30,FALSE)</f>
        <v>Muslera con tiras regulables para Bersa 92G, confeccionada en polímero.</v>
      </c>
      <c r="G314" t="str">
        <f>VLOOKUP($A314,[1]Hoja1!$A$1:$BE$648,31,FALSE)</f>
        <v>Muslera Nivel 2 Bersa 92G.  Código: 8703665.  Cuenta con botón de liberación.  Dispone de tueras para ajustar la rotación y lograr una mejor comodidad al desenfundar el arma.  Arma: Bersa 92G.  Marca: BlackHawk!.  Nivel de seguridad: 2.  Alto: 17 cm.  Ancho: 12 cm.  Espesor: 9,5 cm.</v>
      </c>
      <c r="I314" t="s">
        <v>612</v>
      </c>
      <c r="K314" s="3">
        <f>VLOOKUP($A314,[1]Hoja1!$A$1:$BE$648,32,FALSE)</f>
        <v>0</v>
      </c>
      <c r="L314" s="3">
        <f>VLOOKUP($A314,[1]Hoja1!$A$1:$BE$648,56,FALSE)</f>
        <v>3888</v>
      </c>
      <c r="M314" s="3" t="str">
        <f>VLOOKUP($A314,[1]Hoja1!$A$1:$BE$648,43,FALSE)</f>
        <v>http://rerda.com/img/p/6/1/5/0/6150.jpg,http://rerda.com/img/p/6/1/5/1/6151.jpg,http://rerda.com/img/p/6/1/5/2/6152.jpg</v>
      </c>
      <c r="N314" s="3">
        <f>VLOOKUP($A314,[1]Hoja1!$A$1:$BE$648,24,FALSE)</f>
        <v>23</v>
      </c>
      <c r="O314">
        <v>5</v>
      </c>
      <c r="P314">
        <v>5</v>
      </c>
      <c r="Q314">
        <v>5</v>
      </c>
      <c r="R314">
        <v>0.1</v>
      </c>
      <c r="S314" t="s">
        <v>1039</v>
      </c>
      <c r="T314" t="s">
        <v>1039</v>
      </c>
      <c r="U314" t="s">
        <v>1039</v>
      </c>
      <c r="V314" t="s">
        <v>1039</v>
      </c>
      <c r="W314" t="s">
        <v>1039</v>
      </c>
      <c r="X314" t="s">
        <v>1039</v>
      </c>
      <c r="Y314" t="s">
        <v>1039</v>
      </c>
      <c r="Z314" t="s">
        <v>1039</v>
      </c>
      <c r="AA314" t="s">
        <v>1039</v>
      </c>
      <c r="AB314" t="s">
        <v>1039</v>
      </c>
      <c r="AC314" t="s">
        <v>1039</v>
      </c>
      <c r="AD314" t="s">
        <v>1039</v>
      </c>
      <c r="AE314" t="s">
        <v>1039</v>
      </c>
      <c r="AF314" t="s">
        <v>1039</v>
      </c>
      <c r="AG314" t="s">
        <v>1039</v>
      </c>
      <c r="AH314" t="s">
        <v>1039</v>
      </c>
      <c r="AI314" t="s">
        <v>1039</v>
      </c>
      <c r="AJ314" t="s">
        <v>1039</v>
      </c>
      <c r="AK314" t="s">
        <v>1039</v>
      </c>
      <c r="AL314" t="s">
        <v>1039</v>
      </c>
      <c r="AM314" t="s">
        <v>1039</v>
      </c>
      <c r="AN314" t="s">
        <v>1039</v>
      </c>
      <c r="AO314" t="s">
        <v>1039</v>
      </c>
      <c r="AP314" t="s">
        <v>1039</v>
      </c>
      <c r="AQ314" t="s">
        <v>1039</v>
      </c>
    </row>
    <row r="315" spans="1:43" x14ac:dyDescent="0.25">
      <c r="A315">
        <v>944</v>
      </c>
      <c r="B315">
        <f>VLOOKUP(A315,[1]Hoja1!$A$1:$BE$648,13,FALSE)</f>
        <v>8708196</v>
      </c>
      <c r="C315" t="s">
        <v>440</v>
      </c>
      <c r="F315" t="str">
        <f>VLOOKUP($A315,[1]Hoja1!$A$1:$BE$648,30,FALSE)</f>
        <v>Muslera táctica ideal para fuerzas armadas, instrucción y deportes como Air Soft o Paintball. Es universal, sirve para todos los calibres.</v>
      </c>
      <c r="G315" t="str">
        <f>VLOOKUP($A315,[1]Hoja1!$A$1:$BE$648,31,FALSE)</f>
        <v xml:space="preserve">Seguro con abrojo regulable y botón. También viene un modelo para zurdos. Cinta para el cinturón, regulable y con traba. Cintas para el muslo, regulables con abrojo. </v>
      </c>
      <c r="I315" t="s">
        <v>612</v>
      </c>
      <c r="K315" s="3">
        <f>VLOOKUP($A315,[1]Hoja1!$A$1:$BE$648,32,FALSE)</f>
        <v>0</v>
      </c>
      <c r="L315" s="3">
        <f>VLOOKUP($A315,[1]Hoja1!$A$1:$BE$648,56,FALSE)</f>
        <v>2052</v>
      </c>
      <c r="M315" s="3" t="str">
        <f>VLOOKUP($A315,[1]Hoja1!$A$1:$BE$648,43,FALSE)</f>
        <v>http://rerda.com/img/p/4/4/8/3/4483.jpg,http://rerda.com/img/p/4/4/8/4/4484.jpg,http://rerda.com/img/p/4/4/8/5/4485.jpg,http://rerda.com/img/p/4/4/8/6/4486.jpg</v>
      </c>
      <c r="N315" s="3">
        <f>VLOOKUP($A315,[1]Hoja1!$A$1:$BE$648,24,FALSE)</f>
        <v>89</v>
      </c>
      <c r="O315">
        <v>5</v>
      </c>
      <c r="P315">
        <v>5</v>
      </c>
      <c r="Q315">
        <v>5</v>
      </c>
      <c r="R315">
        <v>0.1</v>
      </c>
      <c r="S315" t="s">
        <v>1039</v>
      </c>
      <c r="T315" t="s">
        <v>1039</v>
      </c>
      <c r="U315" t="s">
        <v>1039</v>
      </c>
      <c r="V315" t="s">
        <v>1073</v>
      </c>
      <c r="W315" t="s">
        <v>1548</v>
      </c>
      <c r="X315" t="s">
        <v>1474</v>
      </c>
      <c r="Y315" t="s">
        <v>1042</v>
      </c>
      <c r="Z315" t="s">
        <v>1155</v>
      </c>
      <c r="AA315" t="s">
        <v>1039</v>
      </c>
      <c r="AB315" t="s">
        <v>1039</v>
      </c>
      <c r="AC315" t="s">
        <v>1039</v>
      </c>
      <c r="AD315" t="s">
        <v>1039</v>
      </c>
      <c r="AE315" t="s">
        <v>1039</v>
      </c>
      <c r="AF315" t="s">
        <v>1039</v>
      </c>
      <c r="AG315" t="s">
        <v>1039</v>
      </c>
      <c r="AH315" t="s">
        <v>1039</v>
      </c>
      <c r="AI315" t="s">
        <v>1039</v>
      </c>
      <c r="AJ315" t="s">
        <v>1039</v>
      </c>
      <c r="AK315" t="s">
        <v>1039</v>
      </c>
      <c r="AL315" t="s">
        <v>1039</v>
      </c>
      <c r="AM315" t="s">
        <v>1039</v>
      </c>
      <c r="AN315" t="s">
        <v>1039</v>
      </c>
      <c r="AO315" t="s">
        <v>1039</v>
      </c>
      <c r="AP315" t="s">
        <v>1549</v>
      </c>
      <c r="AQ315" t="s">
        <v>1550</v>
      </c>
    </row>
    <row r="316" spans="1:43" x14ac:dyDescent="0.25">
      <c r="A316">
        <v>574</v>
      </c>
      <c r="B316">
        <f>VLOOKUP(A316,[1]Hoja1!$A$1:$BE$648,13,FALSE)</f>
        <v>8703252</v>
      </c>
      <c r="C316" t="s">
        <v>347</v>
      </c>
      <c r="F316" t="str">
        <f>VLOOKUP($A316,[1]Hoja1!$A$1:$BE$648,30,FALSE)</f>
        <v>Muslera con una estructura base de plástico flexible de alta calidad.</v>
      </c>
      <c r="G316" t="str">
        <f>VLOOKUP($A316,[1]Hoja1!$A$1:$BE$648,31,FALSE)</f>
        <v xml:space="preserve">4 (cuatro) orificios para colocar y ajustar la pistolera Automatic Holster deseada. 2 tiras sujetadoras para la pierna regulables y con trabas. Una tira sujetadora para el cinturón. Es regulable y todo el interior posee abrojo (velcro). </v>
      </c>
      <c r="I316" t="s">
        <v>612</v>
      </c>
      <c r="K316" s="3" t="str">
        <f>VLOOKUP($A316,[1]Hoja1!$A$1:$BE$648,32,FALSE)</f>
        <v>Muslera,Automatic Holster</v>
      </c>
      <c r="L316" s="3">
        <f>VLOOKUP($A316,[1]Hoja1!$A$1:$BE$648,56,FALSE)</f>
        <v>14029.2</v>
      </c>
      <c r="M316" s="3" t="str">
        <f>VLOOKUP($A316,[1]Hoja1!$A$1:$BE$648,43,FALSE)</f>
        <v>http://rerda.com/img/p/2/5/7/0/2570.jpg,http://rerda.com/img/p/2/5/6/7/2567.jpg,http://rerda.com/img/p/2/5/6/8/2568.jpg,http://rerda.com/img/p/2/5/6/9/2569.jpg,http://rerda.com/img/p/2/5/7/1/2571.jpg,http://rerda.com/img/p/2/5/7/2/2572.jpg</v>
      </c>
      <c r="N316" s="3">
        <f>VLOOKUP($A316,[1]Hoja1!$A$1:$BE$648,24,FALSE)</f>
        <v>3</v>
      </c>
      <c r="O316">
        <v>5</v>
      </c>
      <c r="P316">
        <v>5</v>
      </c>
      <c r="Q316">
        <v>5</v>
      </c>
      <c r="R316">
        <v>0.1</v>
      </c>
      <c r="S316" t="s">
        <v>1039</v>
      </c>
      <c r="T316" t="s">
        <v>1551</v>
      </c>
      <c r="U316" t="s">
        <v>1039</v>
      </c>
      <c r="V316" t="s">
        <v>1552</v>
      </c>
      <c r="W316" t="s">
        <v>1550</v>
      </c>
      <c r="X316" t="s">
        <v>1474</v>
      </c>
      <c r="Y316" t="s">
        <v>1296</v>
      </c>
      <c r="Z316" t="s">
        <v>1039</v>
      </c>
      <c r="AA316" t="s">
        <v>1039</v>
      </c>
      <c r="AB316" t="s">
        <v>1039</v>
      </c>
      <c r="AC316" t="s">
        <v>1039</v>
      </c>
      <c r="AD316" t="s">
        <v>1039</v>
      </c>
      <c r="AE316" t="s">
        <v>1039</v>
      </c>
      <c r="AF316" t="s">
        <v>1039</v>
      </c>
      <c r="AG316" t="s">
        <v>1039</v>
      </c>
      <c r="AH316" t="s">
        <v>1039</v>
      </c>
      <c r="AI316" t="s">
        <v>1039</v>
      </c>
      <c r="AJ316" t="s">
        <v>1039</v>
      </c>
      <c r="AK316" t="s">
        <v>1039</v>
      </c>
      <c r="AL316" t="s">
        <v>1039</v>
      </c>
      <c r="AM316" t="s">
        <v>1039</v>
      </c>
      <c r="AN316" t="s">
        <v>1039</v>
      </c>
      <c r="AO316" t="s">
        <v>1039</v>
      </c>
      <c r="AP316" t="s">
        <v>1039</v>
      </c>
      <c r="AQ316" t="s">
        <v>1039</v>
      </c>
    </row>
    <row r="317" spans="1:43" x14ac:dyDescent="0.25">
      <c r="A317">
        <v>478</v>
      </c>
      <c r="B317">
        <f>VLOOKUP(A317,[1]Hoja1!$A$1:$BE$648,13,FALSE)</f>
        <v>8703200</v>
      </c>
      <c r="C317" t="s">
        <v>302</v>
      </c>
      <c r="F317" t="str">
        <f>VLOOKUP($A317,[1]Hoja1!$A$1:$BE$648,30,FALSE)</f>
        <v xml:space="preserve">Muslera universal regulable y desarmable en todas las secciones. Seguro para saque rápido. </v>
      </c>
      <c r="G317" t="str">
        <f>VLOOKUP($A317,[1]Hoja1!$A$1:$BE$648,31,FALSE)</f>
        <v xml:space="preserve">Sirve para todo tipo de pistolas y calibres. Seguros y cintas con abrojo (velcro). </v>
      </c>
      <c r="I317" t="s">
        <v>612</v>
      </c>
      <c r="K317" s="3" t="str">
        <f>VLOOKUP($A317,[1]Hoja1!$A$1:$BE$648,32,FALSE)</f>
        <v>Poliamida,Muslera,Táctico,Táctica</v>
      </c>
      <c r="L317" s="3">
        <f>VLOOKUP($A317,[1]Hoja1!$A$1:$BE$648,56,FALSE)</f>
        <v>2613.59</v>
      </c>
      <c r="M317" s="3" t="str">
        <f>VLOOKUP($A317,[1]Hoja1!$A$1:$BE$648,43,FALSE)</f>
        <v>http://rerda.com/img/p/3/7/4/7/3747.jpg,http://rerda.com/img/p/2/0/3/7/2037.jpg,http://rerda.com/img/p/2/0/3/6/2036.jpg,http://rerda.com/img/p/2/0/3/8/2038.jpg,http://rerda.com/img/p/2/0/0/5/2005.jpg,http://rerda.com/img/p/2/0/0/9/2009.jpg,http://rerda.com/img/p/2/0/1/0/2010.jpg,http://rerda.com/img/p/2/0/0/8/2008.jpg,http://rerda.com/img/p/2/0/1/1/2011.jpg</v>
      </c>
      <c r="N317" s="3">
        <f>VLOOKUP($A317,[1]Hoja1!$A$1:$BE$648,24,FALSE)</f>
        <v>91</v>
      </c>
      <c r="O317">
        <v>5</v>
      </c>
      <c r="P317">
        <v>5</v>
      </c>
      <c r="Q317">
        <v>5</v>
      </c>
      <c r="R317">
        <v>0.1</v>
      </c>
      <c r="S317" t="s">
        <v>1039</v>
      </c>
      <c r="T317" t="s">
        <v>1039</v>
      </c>
      <c r="U317" t="s">
        <v>1039</v>
      </c>
      <c r="V317" t="s">
        <v>1039</v>
      </c>
      <c r="W317" t="s">
        <v>1039</v>
      </c>
      <c r="X317" t="s">
        <v>1039</v>
      </c>
      <c r="Y317" t="s">
        <v>1039</v>
      </c>
      <c r="Z317" t="s">
        <v>1039</v>
      </c>
      <c r="AA317" t="s">
        <v>1039</v>
      </c>
      <c r="AB317" t="s">
        <v>1039</v>
      </c>
      <c r="AC317" t="s">
        <v>1039</v>
      </c>
      <c r="AD317" t="s">
        <v>1039</v>
      </c>
      <c r="AE317" t="s">
        <v>1039</v>
      </c>
      <c r="AF317" t="s">
        <v>1039</v>
      </c>
      <c r="AG317" t="s">
        <v>1039</v>
      </c>
      <c r="AH317" t="s">
        <v>1039</v>
      </c>
      <c r="AI317" t="s">
        <v>1039</v>
      </c>
      <c r="AJ317" t="s">
        <v>1039</v>
      </c>
      <c r="AK317" t="s">
        <v>1039</v>
      </c>
      <c r="AL317" t="s">
        <v>1039</v>
      </c>
      <c r="AM317" t="s">
        <v>1039</v>
      </c>
      <c r="AN317" t="s">
        <v>1039</v>
      </c>
      <c r="AO317" t="s">
        <v>1039</v>
      </c>
      <c r="AP317" t="s">
        <v>1039</v>
      </c>
      <c r="AQ317" t="s">
        <v>1039</v>
      </c>
    </row>
    <row r="318" spans="1:43" x14ac:dyDescent="0.25">
      <c r="A318">
        <v>1049</v>
      </c>
      <c r="B318">
        <f>VLOOKUP(A318,[1]Hoja1!$A$1:$BE$648,13,FALSE)</f>
        <v>8708046</v>
      </c>
      <c r="C318" t="s">
        <v>468</v>
      </c>
      <c r="F318" t="str">
        <f>VLOOKUP($A318,[1]Hoja1!$A$1:$BE$648,30,FALSE)</f>
        <v xml:space="preserve">Muslera de poliamida para portar elementos y arma. </v>
      </c>
      <c r="G318" t="str">
        <f>VLOOKUP($A318,[1]Hoja1!$A$1:$BE$648,31,FALSE)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8" t="s">
        <v>612</v>
      </c>
      <c r="K318" s="3" t="str">
        <f>VLOOKUP($A318,[1]Hoja1!$A$1:$BE$648,32,FALSE)</f>
        <v>Poliamida,Policía,Ejército,Infantería,Porta Elementos,Muslera</v>
      </c>
      <c r="L318" s="3">
        <f>VLOOKUP($A318,[1]Hoja1!$A$1:$BE$648,56,FALSE)</f>
        <v>1404</v>
      </c>
      <c r="M318" s="3" t="str">
        <f>VLOOKUP($A318,[1]Hoja1!$A$1:$BE$648,43,FALSE)</f>
        <v>http://rerda.com/img/p/5/1/4/0/5140.jpg,http://rerda.com/img/p/5/1/4/1/5141.jpg,http://rerda.com/img/p/5/1/4/2/5142.jpg</v>
      </c>
      <c r="N318" s="3">
        <f>VLOOKUP($A318,[1]Hoja1!$A$1:$BE$648,24,FALSE)</f>
        <v>0</v>
      </c>
      <c r="O318">
        <v>5</v>
      </c>
      <c r="P318">
        <v>5</v>
      </c>
      <c r="Q318">
        <v>5</v>
      </c>
      <c r="R318">
        <v>0.1</v>
      </c>
      <c r="S318" t="s">
        <v>1039</v>
      </c>
      <c r="T318" t="s">
        <v>1039</v>
      </c>
      <c r="U318" t="s">
        <v>1039</v>
      </c>
      <c r="V318" t="s">
        <v>1073</v>
      </c>
      <c r="W318" t="s">
        <v>612</v>
      </c>
      <c r="X318" t="s">
        <v>1039</v>
      </c>
      <c r="Y318" t="s">
        <v>1039</v>
      </c>
      <c r="Z318" t="s">
        <v>1039</v>
      </c>
      <c r="AA318" t="s">
        <v>1039</v>
      </c>
      <c r="AB318" t="s">
        <v>1039</v>
      </c>
      <c r="AC318" t="s">
        <v>1039</v>
      </c>
      <c r="AD318" t="s">
        <v>1039</v>
      </c>
      <c r="AE318" t="s">
        <v>1039</v>
      </c>
      <c r="AF318" t="s">
        <v>1039</v>
      </c>
      <c r="AG318" t="s">
        <v>1553</v>
      </c>
      <c r="AH318" t="s">
        <v>1554</v>
      </c>
      <c r="AI318" t="s">
        <v>1039</v>
      </c>
      <c r="AJ318" t="s">
        <v>1039</v>
      </c>
      <c r="AK318" t="s">
        <v>1039</v>
      </c>
      <c r="AL318" t="s">
        <v>1039</v>
      </c>
      <c r="AM318" t="s">
        <v>1039</v>
      </c>
      <c r="AN318" t="s">
        <v>1039</v>
      </c>
      <c r="AO318" t="s">
        <v>1039</v>
      </c>
      <c r="AP318" t="s">
        <v>1039</v>
      </c>
      <c r="AQ318" t="s">
        <v>1039</v>
      </c>
    </row>
    <row r="319" spans="1:43" x14ac:dyDescent="0.25">
      <c r="A319">
        <v>1048</v>
      </c>
      <c r="B319">
        <f>VLOOKUP(A319,[1]Hoja1!$A$1:$BE$648,13,FALSE)</f>
        <v>8708048</v>
      </c>
      <c r="C319" t="s">
        <v>467</v>
      </c>
      <c r="F319" t="str">
        <f>VLOOKUP($A319,[1]Hoja1!$A$1:$BE$648,30,FALSE)</f>
        <v xml:space="preserve">Muslera de poliamida para portar elementos y arma. </v>
      </c>
      <c r="G319" t="str">
        <f>VLOOKUP($A319,[1]Hoja1!$A$1:$BE$648,31,FALSE)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19" t="s">
        <v>612</v>
      </c>
      <c r="K319" s="3" t="str">
        <f>VLOOKUP($A319,[1]Hoja1!$A$1:$BE$648,32,FALSE)</f>
        <v>Poliamida,Policía,Ejército,Infantería,Porta Elementos,Muslera</v>
      </c>
      <c r="L319" s="3">
        <f>VLOOKUP($A319,[1]Hoja1!$A$1:$BE$648,56,FALSE)</f>
        <v>1404</v>
      </c>
      <c r="M319" s="3" t="str">
        <f>VLOOKUP($A319,[1]Hoja1!$A$1:$BE$648,43,FALSE)</f>
        <v>http://rerda.com/img/p/5/1/3/7/5137.jpg,http://rerda.com/img/p/5/1/3/9/5139.jpg,http://rerda.com/img/p/5/1/3/8/5138.jpg</v>
      </c>
      <c r="N319" s="3">
        <f>VLOOKUP($A319,[1]Hoja1!$A$1:$BE$648,24,FALSE)</f>
        <v>0</v>
      </c>
      <c r="O319">
        <v>5</v>
      </c>
      <c r="P319">
        <v>5</v>
      </c>
      <c r="Q319">
        <v>5</v>
      </c>
      <c r="R319">
        <v>0.1</v>
      </c>
      <c r="S319" t="s">
        <v>1039</v>
      </c>
      <c r="T319" t="s">
        <v>1039</v>
      </c>
      <c r="U319" t="s">
        <v>1039</v>
      </c>
      <c r="V319" t="s">
        <v>1073</v>
      </c>
      <c r="W319" t="s">
        <v>612</v>
      </c>
      <c r="X319" t="s">
        <v>1039</v>
      </c>
      <c r="Y319" t="s">
        <v>1039</v>
      </c>
      <c r="Z319" t="s">
        <v>1039</v>
      </c>
      <c r="AA319" t="s">
        <v>1039</v>
      </c>
      <c r="AB319" t="s">
        <v>1039</v>
      </c>
      <c r="AC319" t="s">
        <v>1039</v>
      </c>
      <c r="AD319" t="s">
        <v>1039</v>
      </c>
      <c r="AE319" t="s">
        <v>1039</v>
      </c>
      <c r="AF319" t="s">
        <v>1039</v>
      </c>
      <c r="AG319" t="s">
        <v>1553</v>
      </c>
      <c r="AH319" t="s">
        <v>1554</v>
      </c>
      <c r="AI319" t="s">
        <v>1039</v>
      </c>
      <c r="AJ319" t="s">
        <v>1039</v>
      </c>
      <c r="AK319" t="s">
        <v>1039</v>
      </c>
      <c r="AL319" t="s">
        <v>1039</v>
      </c>
      <c r="AM319" t="s">
        <v>1039</v>
      </c>
      <c r="AN319" t="s">
        <v>1039</v>
      </c>
      <c r="AO319" t="s">
        <v>1039</v>
      </c>
      <c r="AP319" t="s">
        <v>1039</v>
      </c>
      <c r="AQ319" t="s">
        <v>1039</v>
      </c>
    </row>
    <row r="320" spans="1:43" x14ac:dyDescent="0.25">
      <c r="A320">
        <v>1050</v>
      </c>
      <c r="B320">
        <f>VLOOKUP(A320,[1]Hoja1!$A$1:$BE$648,13,FALSE)</f>
        <v>8708047</v>
      </c>
      <c r="C320" t="s">
        <v>469</v>
      </c>
      <c r="F320" t="str">
        <f>VLOOKUP($A320,[1]Hoja1!$A$1:$BE$648,30,FALSE)</f>
        <v xml:space="preserve">Muslera de poliamida para portar elementos y arma. </v>
      </c>
      <c r="G320" t="str">
        <f>VLOOKUP($A320,[1]Hoja1!$A$1:$BE$648,31,FALSE)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0" t="s">
        <v>612</v>
      </c>
      <c r="K320" s="3" t="str">
        <f>VLOOKUP($A320,[1]Hoja1!$A$1:$BE$648,32,FALSE)</f>
        <v>Poliamida,Policía,Ejército,Infantería,Porta Elementos,Muslera</v>
      </c>
      <c r="L320" s="3">
        <f>VLOOKUP($A320,[1]Hoja1!$A$1:$BE$648,56,FALSE)</f>
        <v>1404</v>
      </c>
      <c r="M320" s="3" t="str">
        <f>VLOOKUP($A320,[1]Hoja1!$A$1:$BE$648,43,FALSE)</f>
        <v>http://rerda.com/img/p/5/1/4/3/5143.jpg,http://rerda.com/img/p/5/1/4/5/5145.jpg,http://rerda.com/img/p/5/1/4/4/5144.jpg</v>
      </c>
      <c r="N320" s="3">
        <f>VLOOKUP($A320,[1]Hoja1!$A$1:$BE$648,24,FALSE)</f>
        <v>5</v>
      </c>
      <c r="O320">
        <v>5</v>
      </c>
      <c r="P320">
        <v>5</v>
      </c>
      <c r="Q320">
        <v>5</v>
      </c>
      <c r="R320">
        <v>0.1</v>
      </c>
      <c r="S320" t="s">
        <v>1039</v>
      </c>
      <c r="T320" t="s">
        <v>1039</v>
      </c>
      <c r="U320" t="s">
        <v>1039</v>
      </c>
      <c r="V320" t="s">
        <v>1073</v>
      </c>
      <c r="W320" t="s">
        <v>612</v>
      </c>
      <c r="X320" t="s">
        <v>1039</v>
      </c>
      <c r="Y320" t="s">
        <v>1039</v>
      </c>
      <c r="Z320" t="s">
        <v>1039</v>
      </c>
      <c r="AA320" t="s">
        <v>1039</v>
      </c>
      <c r="AB320" t="s">
        <v>1039</v>
      </c>
      <c r="AC320" t="s">
        <v>1039</v>
      </c>
      <c r="AD320" t="s">
        <v>1039</v>
      </c>
      <c r="AE320" t="s">
        <v>1039</v>
      </c>
      <c r="AF320" t="s">
        <v>1039</v>
      </c>
      <c r="AG320" t="s">
        <v>1553</v>
      </c>
      <c r="AH320" t="s">
        <v>1554</v>
      </c>
      <c r="AI320" t="s">
        <v>1039</v>
      </c>
      <c r="AJ320" t="s">
        <v>1039</v>
      </c>
      <c r="AK320" t="s">
        <v>1039</v>
      </c>
      <c r="AL320" t="s">
        <v>1039</v>
      </c>
      <c r="AM320" t="s">
        <v>1039</v>
      </c>
      <c r="AN320" t="s">
        <v>1039</v>
      </c>
      <c r="AO320" t="s">
        <v>1039</v>
      </c>
      <c r="AP320" t="s">
        <v>1039</v>
      </c>
      <c r="AQ320" t="s">
        <v>1039</v>
      </c>
    </row>
    <row r="321" spans="1:43" x14ac:dyDescent="0.25">
      <c r="A321">
        <v>419</v>
      </c>
      <c r="B321">
        <f>VLOOKUP(A321,[1]Hoja1!$A$1:$BE$648,13,FALSE)</f>
        <v>8708049</v>
      </c>
      <c r="C321" t="s">
        <v>275</v>
      </c>
      <c r="F321" t="str">
        <f>VLOOKUP($A321,[1]Hoja1!$A$1:$BE$648,30,FALSE)</f>
        <v xml:space="preserve">Muslera de poliamida para portar elementos y arma. </v>
      </c>
      <c r="G321" t="str">
        <f>VLOOKUP($A321,[1]Hoja1!$A$1:$BE$648,31,FALSE)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1" t="s">
        <v>612</v>
      </c>
      <c r="K321" s="3" t="str">
        <f>VLOOKUP($A321,[1]Hoja1!$A$1:$BE$648,32,FALSE)</f>
        <v>Poliamida,Policía,Ejército,Infantería,Porta Elementos,Muslera</v>
      </c>
      <c r="L321" s="3">
        <f>VLOOKUP($A321,[1]Hoja1!$A$1:$BE$648,56,FALSE)</f>
        <v>1404</v>
      </c>
      <c r="M321" s="3" t="str">
        <f>VLOOKUP($A321,[1]Hoja1!$A$1:$BE$648,43,FALSE)</f>
        <v>http://rerda.com/img/p/1/6/3/8/1638.jpg,http://rerda.com/img/p/1/6/3/9/1639.jpg,http://rerda.com/img/p/1/6/4/2/1642.jpg,http://rerda.com/img/p/1/6/4/0/1640.jpg,http://rerda.com/img/p/1/6/4/1/1641.jpg</v>
      </c>
      <c r="N321" s="3">
        <f>VLOOKUP($A321,[1]Hoja1!$A$1:$BE$648,24,FALSE)</f>
        <v>0</v>
      </c>
      <c r="O321">
        <v>5</v>
      </c>
      <c r="P321">
        <v>5</v>
      </c>
      <c r="Q321">
        <v>5</v>
      </c>
      <c r="R321">
        <v>0.1</v>
      </c>
      <c r="S321" t="s">
        <v>1039</v>
      </c>
      <c r="T321" t="s">
        <v>1039</v>
      </c>
      <c r="U321" t="s">
        <v>1039</v>
      </c>
      <c r="V321" t="s">
        <v>1073</v>
      </c>
      <c r="W321" t="s">
        <v>612</v>
      </c>
      <c r="X321" t="s">
        <v>1039</v>
      </c>
      <c r="Y321" t="s">
        <v>1039</v>
      </c>
      <c r="Z321" t="s">
        <v>1039</v>
      </c>
      <c r="AA321" t="s">
        <v>1039</v>
      </c>
      <c r="AB321" t="s">
        <v>1039</v>
      </c>
      <c r="AC321" t="s">
        <v>1039</v>
      </c>
      <c r="AD321" t="s">
        <v>1039</v>
      </c>
      <c r="AE321" t="s">
        <v>1039</v>
      </c>
      <c r="AF321" t="s">
        <v>1039</v>
      </c>
      <c r="AG321" t="s">
        <v>1553</v>
      </c>
      <c r="AH321" t="s">
        <v>1554</v>
      </c>
      <c r="AI321" t="s">
        <v>1039</v>
      </c>
      <c r="AJ321" t="s">
        <v>1039</v>
      </c>
      <c r="AK321" t="s">
        <v>1039</v>
      </c>
      <c r="AL321" t="s">
        <v>1039</v>
      </c>
      <c r="AM321" t="s">
        <v>1039</v>
      </c>
      <c r="AN321" t="s">
        <v>1039</v>
      </c>
      <c r="AO321" t="s">
        <v>1039</v>
      </c>
      <c r="AP321" t="s">
        <v>1039</v>
      </c>
      <c r="AQ321" t="s">
        <v>1039</v>
      </c>
    </row>
    <row r="322" spans="1:43" x14ac:dyDescent="0.25">
      <c r="A322">
        <v>1051</v>
      </c>
      <c r="B322">
        <f>VLOOKUP(A322,[1]Hoja1!$A$1:$BE$648,13,FALSE)</f>
        <v>8708044</v>
      </c>
      <c r="C322" t="s">
        <v>470</v>
      </c>
      <c r="F322" t="str">
        <f>VLOOKUP($A322,[1]Hoja1!$A$1:$BE$648,30,FALSE)</f>
        <v xml:space="preserve">Muslera de poliamida para portar elementos y arma. </v>
      </c>
      <c r="G322" t="str">
        <f>VLOOKUP($A322,[1]Hoja1!$A$1:$BE$648,31,FALSE)</f>
        <v xml:space="preserve">Cintas aseguradoras a la pierna regulables con abrojo (velcro). Un bolsillo superior interno con cierre. Un bolsillo delantero en la tapa, pequeño y con cierre. Sistema molle en ambos costados del compartimiento principal. Sección principal con tapa y traba regulable. Un bolsillo interno en el compatimiento principal. Pistolera interna con posicionamiento regulable en abrojo (velcro). </v>
      </c>
      <c r="I322" t="s">
        <v>612</v>
      </c>
      <c r="K322" s="3" t="str">
        <f>VLOOKUP($A322,[1]Hoja1!$A$1:$BE$648,32,FALSE)</f>
        <v>Poliamida,Policía,Ejército,Infantería,Porta Elementos,Muslera</v>
      </c>
      <c r="L322" s="3">
        <f>VLOOKUP($A322,[1]Hoja1!$A$1:$BE$648,56,FALSE)</f>
        <v>1404</v>
      </c>
      <c r="M322" s="3" t="str">
        <f>VLOOKUP($A322,[1]Hoja1!$A$1:$BE$648,43,FALSE)</f>
        <v>http://rerda.com/img/p/5/1/4/6/5146.jpg,http://rerda.com/img/p/5/1/4/7/5147.jpg</v>
      </c>
      <c r="N322" s="3">
        <f>VLOOKUP($A322,[1]Hoja1!$A$1:$BE$648,24,FALSE)</f>
        <v>0</v>
      </c>
      <c r="O322">
        <v>5</v>
      </c>
      <c r="P322">
        <v>5</v>
      </c>
      <c r="Q322">
        <v>5</v>
      </c>
      <c r="R322">
        <v>0.1</v>
      </c>
      <c r="S322" t="s">
        <v>1039</v>
      </c>
      <c r="T322" t="s">
        <v>1039</v>
      </c>
      <c r="U322" t="s">
        <v>1039</v>
      </c>
      <c r="V322" t="s">
        <v>1073</v>
      </c>
      <c r="W322" t="s">
        <v>612</v>
      </c>
      <c r="X322" t="s">
        <v>1039</v>
      </c>
      <c r="Y322" t="s">
        <v>1039</v>
      </c>
      <c r="Z322" t="s">
        <v>1039</v>
      </c>
      <c r="AA322" t="s">
        <v>1039</v>
      </c>
      <c r="AB322" t="s">
        <v>1039</v>
      </c>
      <c r="AC322" t="s">
        <v>1039</v>
      </c>
      <c r="AD322" t="s">
        <v>1039</v>
      </c>
      <c r="AE322" t="s">
        <v>1039</v>
      </c>
      <c r="AF322" t="s">
        <v>1039</v>
      </c>
      <c r="AG322" t="s">
        <v>1553</v>
      </c>
      <c r="AH322" t="s">
        <v>1554</v>
      </c>
      <c r="AI322" t="s">
        <v>1039</v>
      </c>
      <c r="AJ322" t="s">
        <v>1039</v>
      </c>
      <c r="AK322" t="s">
        <v>1039</v>
      </c>
      <c r="AL322" t="s">
        <v>1039</v>
      </c>
      <c r="AM322" t="s">
        <v>1039</v>
      </c>
      <c r="AN322" t="s">
        <v>1039</v>
      </c>
      <c r="AO322" t="s">
        <v>1039</v>
      </c>
      <c r="AP322" t="s">
        <v>1039</v>
      </c>
      <c r="AQ322" t="s">
        <v>1039</v>
      </c>
    </row>
    <row r="323" spans="1:43" x14ac:dyDescent="0.25">
      <c r="A323">
        <v>265</v>
      </c>
      <c r="B323">
        <f>VLOOKUP(A323,[1]Hoja1!$A$1:$BE$648,13,FALSE)</f>
        <v>8703018</v>
      </c>
      <c r="C323" t="s">
        <v>192</v>
      </c>
      <c r="F323" t="str">
        <f>VLOOKUP($A323,[1]Hoja1!$A$1:$BE$648,30,FALSE)</f>
        <v>Porta objeto de poliamida modalidad muslera. Soporte para cinturón regulable con abrojo. Cintas para muslo regulables.</v>
      </c>
      <c r="G323">
        <f>VLOOKUP($A323,[1]Hoja1!$A$1:$BE$648,31,FALSE)</f>
        <v>0</v>
      </c>
      <c r="I323" t="s">
        <v>612</v>
      </c>
      <c r="K323" s="3" t="str">
        <f>VLOOKUP($A323,[1]Hoja1!$A$1:$BE$648,32,FALSE)</f>
        <v>Poliamida,Muslera,Porta Objeto</v>
      </c>
      <c r="L323" s="3">
        <f>VLOOKUP($A323,[1]Hoja1!$A$1:$BE$648,56,FALSE)</f>
        <v>1998</v>
      </c>
      <c r="M323" s="3" t="str">
        <f>VLOOKUP($A323,[1]Hoja1!$A$1:$BE$648,43,FALSE)</f>
        <v>http://rerda.com/img/p/1/1/4/1/1141.jpg,http://rerda.com/img/p/1/1/4/2/1142.jpg</v>
      </c>
      <c r="N323" s="3">
        <f>VLOOKUP($A323,[1]Hoja1!$A$1:$BE$648,24,FALSE)</f>
        <v>6</v>
      </c>
      <c r="O323">
        <v>5</v>
      </c>
      <c r="P323">
        <v>5</v>
      </c>
      <c r="Q323">
        <v>5</v>
      </c>
      <c r="R323">
        <v>0.1</v>
      </c>
      <c r="S323" t="s">
        <v>1039</v>
      </c>
      <c r="T323" t="s">
        <v>1555</v>
      </c>
      <c r="U323" t="s">
        <v>1039</v>
      </c>
      <c r="V323" t="s">
        <v>1073</v>
      </c>
      <c r="W323" t="s">
        <v>612</v>
      </c>
      <c r="X323" t="s">
        <v>1556</v>
      </c>
      <c r="Y323" t="s">
        <v>1557</v>
      </c>
      <c r="Z323" t="s">
        <v>1041</v>
      </c>
      <c r="AA323" t="s">
        <v>1039</v>
      </c>
      <c r="AB323" t="s">
        <v>1039</v>
      </c>
      <c r="AC323" t="s">
        <v>1039</v>
      </c>
      <c r="AD323" t="s">
        <v>1039</v>
      </c>
      <c r="AE323" t="s">
        <v>1039</v>
      </c>
      <c r="AF323" t="s">
        <v>1039</v>
      </c>
      <c r="AG323" t="s">
        <v>1039</v>
      </c>
      <c r="AH323" t="s">
        <v>1039</v>
      </c>
      <c r="AI323" t="s">
        <v>1039</v>
      </c>
      <c r="AJ323" t="s">
        <v>1039</v>
      </c>
      <c r="AK323" t="s">
        <v>1039</v>
      </c>
      <c r="AL323" t="s">
        <v>1039</v>
      </c>
      <c r="AM323" t="s">
        <v>1039</v>
      </c>
      <c r="AN323" t="s">
        <v>1039</v>
      </c>
      <c r="AO323" t="s">
        <v>1039</v>
      </c>
      <c r="AP323" t="s">
        <v>1039</v>
      </c>
      <c r="AQ323" t="s">
        <v>1039</v>
      </c>
    </row>
    <row r="324" spans="1:43" x14ac:dyDescent="0.25">
      <c r="A324">
        <v>986</v>
      </c>
      <c r="B324">
        <f>VLOOKUP(A324,[1]Hoja1!$A$1:$BE$648,13,FALSE)</f>
        <v>8708198</v>
      </c>
      <c r="C324" t="s">
        <v>445</v>
      </c>
      <c r="F324" t="str">
        <f>VLOOKUP($A324,[1]Hoja1!$A$1:$BE$648,30,FALSE)</f>
        <v xml:space="preserve">Muslera táctica de cordura/poliamida regulable todo calibre. </v>
      </c>
      <c r="G324" t="str">
        <f>VLOOKUP($A324,[1]Hoja1!$A$1:$BE$648,31,FALSE)</f>
        <v xml:space="preserve">Seguro regulable con abrojo y saque rápido. Doble ajuste regulable para pierna. Pasacinto regulable en altura, con abrojo. Bordes ribeteados. Costuras en abrojo reforzadas. Un par de remaches resistentes. </v>
      </c>
      <c r="I324" t="s">
        <v>612</v>
      </c>
      <c r="K324" s="3">
        <f>VLOOKUP($A324,[1]Hoja1!$A$1:$BE$648,32,FALSE)</f>
        <v>0</v>
      </c>
      <c r="L324" s="3">
        <f>VLOOKUP($A324,[1]Hoja1!$A$1:$BE$648,56,FALSE)</f>
        <v>2376</v>
      </c>
      <c r="M324" s="3" t="str">
        <f>VLOOKUP($A324,[1]Hoja1!$A$1:$BE$648,43,FALSE)</f>
        <v>http://rerda.com/img/p/4/8/0/7/4807.jpg,http://rerda.com/img/p/4/8/0/4/4804.jpg,http://rerda.com/img/p/4/8/0/5/4805.jpg,http://rerda.com/img/p/4/8/0/6/4806.jpg</v>
      </c>
      <c r="N324" s="3">
        <f>VLOOKUP($A324,[1]Hoja1!$A$1:$BE$648,24,FALSE)</f>
        <v>0</v>
      </c>
      <c r="O324">
        <v>5</v>
      </c>
      <c r="P324">
        <v>5</v>
      </c>
      <c r="Q324">
        <v>5</v>
      </c>
      <c r="R324">
        <v>0.1</v>
      </c>
      <c r="S324" t="s">
        <v>1039</v>
      </c>
      <c r="T324" t="s">
        <v>1039</v>
      </c>
      <c r="U324" t="s">
        <v>1039</v>
      </c>
      <c r="V324" t="s">
        <v>1073</v>
      </c>
      <c r="W324" t="s">
        <v>1558</v>
      </c>
      <c r="X324" t="s">
        <v>1039</v>
      </c>
      <c r="Y324" t="s">
        <v>1039</v>
      </c>
      <c r="Z324" t="s">
        <v>1039</v>
      </c>
      <c r="AA324" t="s">
        <v>1039</v>
      </c>
      <c r="AB324" t="s">
        <v>1039</v>
      </c>
      <c r="AC324" t="s">
        <v>1039</v>
      </c>
      <c r="AD324" t="s">
        <v>1039</v>
      </c>
      <c r="AE324" t="s">
        <v>1039</v>
      </c>
      <c r="AF324" t="s">
        <v>1039</v>
      </c>
      <c r="AG324" t="s">
        <v>1559</v>
      </c>
      <c r="AH324" t="s">
        <v>1560</v>
      </c>
      <c r="AI324" t="s">
        <v>1039</v>
      </c>
      <c r="AJ324" t="s">
        <v>1039</v>
      </c>
      <c r="AK324" t="s">
        <v>1039</v>
      </c>
      <c r="AL324" t="s">
        <v>1039</v>
      </c>
      <c r="AM324" t="s">
        <v>1039</v>
      </c>
      <c r="AN324" t="s">
        <v>1039</v>
      </c>
      <c r="AO324" t="s">
        <v>1039</v>
      </c>
      <c r="AP324" t="s">
        <v>1148</v>
      </c>
      <c r="AQ324" t="s">
        <v>1549</v>
      </c>
    </row>
    <row r="325" spans="1:43" x14ac:dyDescent="0.25">
      <c r="A325">
        <v>945</v>
      </c>
      <c r="B325">
        <f>VLOOKUP(A325,[1]Hoja1!$A$1:$BE$648,13,FALSE)</f>
        <v>8703197</v>
      </c>
      <c r="C325" t="s">
        <v>441</v>
      </c>
      <c r="F325" t="str">
        <f>VLOOKUP($A325,[1]Hoja1!$A$1:$BE$648,30,FALSE)</f>
        <v xml:space="preserve">Muslera táctica con porta cargador, confeccionada en poliamida/cordura. </v>
      </c>
      <c r="G325" t="str">
        <f>VLOOKUP($A325,[1]Hoja1!$A$1:$BE$648,31,FALSE)</f>
        <v xml:space="preserve">Incluye un porta cargador con abrojo regulable. Seguro para pistola regulable con abrojo y un botón. Cinta para cinturón regulable y con traba. Cintas para muslo regulables con abrojo. Es modelo universal, sirve para todos los calibres que no sean grandes. </v>
      </c>
      <c r="I325" t="s">
        <v>612</v>
      </c>
      <c r="K325" s="3">
        <f>VLOOKUP($A325,[1]Hoja1!$A$1:$BE$648,32,FALSE)</f>
        <v>0</v>
      </c>
      <c r="L325" s="3">
        <f>VLOOKUP($A325,[1]Hoja1!$A$1:$BE$648,56,FALSE)</f>
        <v>2268</v>
      </c>
      <c r="M325" s="3" t="str">
        <f>VLOOKUP($A325,[1]Hoja1!$A$1:$BE$648,43,FALSE)</f>
        <v>http://rerda.com/img/p/4/4/8/7/4487.jpg,http://rerda.com/img/p/4/4/8/8/4488.jpg,http://rerda.com/img/p/4/4/8/9/4489.jpg</v>
      </c>
      <c r="N325" s="3">
        <f>VLOOKUP($A325,[1]Hoja1!$A$1:$BE$648,24,FALSE)</f>
        <v>124</v>
      </c>
      <c r="O325">
        <v>5</v>
      </c>
      <c r="P325">
        <v>5</v>
      </c>
      <c r="Q325">
        <v>5</v>
      </c>
      <c r="R325">
        <v>0.1</v>
      </c>
      <c r="S325" t="s">
        <v>1039</v>
      </c>
      <c r="T325" t="s">
        <v>1039</v>
      </c>
      <c r="U325" t="s">
        <v>1039</v>
      </c>
      <c r="V325" t="s">
        <v>1073</v>
      </c>
      <c r="W325" t="s">
        <v>1548</v>
      </c>
      <c r="X325" t="s">
        <v>1124</v>
      </c>
      <c r="Y325" t="s">
        <v>1042</v>
      </c>
      <c r="Z325" t="s">
        <v>1155</v>
      </c>
      <c r="AA325" t="s">
        <v>1039</v>
      </c>
      <c r="AB325" t="s">
        <v>1039</v>
      </c>
      <c r="AC325" t="s">
        <v>1039</v>
      </c>
      <c r="AD325" t="s">
        <v>1039</v>
      </c>
      <c r="AE325" t="s">
        <v>1039</v>
      </c>
      <c r="AF325" t="s">
        <v>1039</v>
      </c>
      <c r="AG325" t="s">
        <v>1039</v>
      </c>
      <c r="AH325" t="s">
        <v>1039</v>
      </c>
      <c r="AI325" t="s">
        <v>1039</v>
      </c>
      <c r="AJ325" t="s">
        <v>1039</v>
      </c>
      <c r="AK325" t="s">
        <v>1039</v>
      </c>
      <c r="AL325" t="s">
        <v>1039</v>
      </c>
      <c r="AM325" t="s">
        <v>1039</v>
      </c>
      <c r="AN325" t="s">
        <v>1039</v>
      </c>
      <c r="AO325" t="s">
        <v>1039</v>
      </c>
      <c r="AP325" t="s">
        <v>1549</v>
      </c>
      <c r="AQ325" t="s">
        <v>1550</v>
      </c>
    </row>
    <row r="326" spans="1:43" x14ac:dyDescent="0.25">
      <c r="A326">
        <v>86</v>
      </c>
      <c r="B326">
        <f>VLOOKUP(A326,[1]Hoja1!$A$1:$BE$648,13,FALSE)</f>
        <v>8703250</v>
      </c>
      <c r="C326" t="s">
        <v>70</v>
      </c>
      <c r="F326" t="str">
        <f>VLOOKUP($A326,[1]Hoja1!$A$1:$BE$648,30,FALSE)</f>
        <v xml:space="preserve">Interior acolchado. Saque rápido regulable con abrojo. Correas regulables. </v>
      </c>
      <c r="G326">
        <f>VLOOKUP($A326,[1]Hoja1!$A$1:$BE$648,31,FALSE)</f>
        <v>0</v>
      </c>
      <c r="I326" t="s">
        <v>612</v>
      </c>
      <c r="K326" s="3" t="str">
        <f>VLOOKUP($A326,[1]Hoja1!$A$1:$BE$648,32,FALSE)</f>
        <v>Pistolera,Poliamida,Muslera</v>
      </c>
      <c r="L326" s="3">
        <f>VLOOKUP($A326,[1]Hoja1!$A$1:$BE$648,56,FALSE)</f>
        <v>3306.19</v>
      </c>
      <c r="M326" s="3" t="str">
        <f>VLOOKUP($A326,[1]Hoja1!$A$1:$BE$648,43,FALSE)</f>
        <v>http://rerda.com/img/p/2/5/1/2/2512.jpg,http://rerda.com/img/p/2/5/1/0/2510.jpg,http://rerda.com/img/p/2/5/1/1/2511.jpg</v>
      </c>
      <c r="N326" s="3">
        <f>VLOOKUP($A326,[1]Hoja1!$A$1:$BE$648,24,FALSE)</f>
        <v>51</v>
      </c>
      <c r="O326">
        <v>5</v>
      </c>
      <c r="P326">
        <v>5</v>
      </c>
      <c r="Q326">
        <v>5</v>
      </c>
      <c r="R326">
        <v>0.1</v>
      </c>
      <c r="S326" t="s">
        <v>1039</v>
      </c>
      <c r="T326" t="s">
        <v>1039</v>
      </c>
      <c r="U326" t="s">
        <v>1039</v>
      </c>
      <c r="V326" t="s">
        <v>1073</v>
      </c>
      <c r="W326" t="s">
        <v>1561</v>
      </c>
      <c r="X326" t="s">
        <v>1039</v>
      </c>
      <c r="Y326" t="s">
        <v>1039</v>
      </c>
      <c r="Z326" t="s">
        <v>1039</v>
      </c>
      <c r="AA326" t="s">
        <v>1039</v>
      </c>
      <c r="AB326" t="s">
        <v>1039</v>
      </c>
      <c r="AC326" t="s">
        <v>1039</v>
      </c>
      <c r="AD326" t="s">
        <v>1039</v>
      </c>
      <c r="AE326" t="s">
        <v>1039</v>
      </c>
      <c r="AF326" t="s">
        <v>1039</v>
      </c>
      <c r="AG326" t="s">
        <v>1039</v>
      </c>
      <c r="AH326" t="s">
        <v>1039</v>
      </c>
      <c r="AI326" t="s">
        <v>1039</v>
      </c>
      <c r="AJ326" t="s">
        <v>1039</v>
      </c>
      <c r="AK326" t="s">
        <v>1039</v>
      </c>
      <c r="AL326" t="s">
        <v>1039</v>
      </c>
      <c r="AM326" t="s">
        <v>1039</v>
      </c>
      <c r="AN326" t="s">
        <v>1039</v>
      </c>
      <c r="AO326" t="s">
        <v>1039</v>
      </c>
      <c r="AP326" t="s">
        <v>1039</v>
      </c>
      <c r="AQ326" t="s">
        <v>1039</v>
      </c>
    </row>
    <row r="327" spans="1:43" x14ac:dyDescent="0.25">
      <c r="A327">
        <v>418</v>
      </c>
      <c r="B327">
        <f>VLOOKUP(A327,[1]Hoja1!$A$1:$BE$648,13,FALSE)</f>
        <v>8703018</v>
      </c>
      <c r="C327" t="s">
        <v>274</v>
      </c>
      <c r="F327" t="str">
        <f>VLOOKUP($A327,[1]Hoja1!$A$1:$BE$648,30,FALSE)</f>
        <v xml:space="preserve">Muslera con un estuche porta objeto general con tapa y abrojo (velcro). Cintas de sujeción regulables. </v>
      </c>
      <c r="G327">
        <f>VLOOKUP($A327,[1]Hoja1!$A$1:$BE$648,31,FALSE)</f>
        <v>0</v>
      </c>
      <c r="I327" t="s">
        <v>612</v>
      </c>
      <c r="K327" s="3" t="str">
        <f>VLOOKUP($A327,[1]Hoja1!$A$1:$BE$648,32,FALSE)</f>
        <v>Poliamida,Muslera,Porta Objeto</v>
      </c>
      <c r="L327" s="3">
        <f>VLOOKUP($A327,[1]Hoja1!$A$1:$BE$648,56,FALSE)</f>
        <v>1998</v>
      </c>
      <c r="M327" s="3" t="str">
        <f>VLOOKUP($A327,[1]Hoja1!$A$1:$BE$648,43,FALSE)</f>
        <v>http://rerda.com/img/p/1/6/3/5/1635.jpg,http://rerda.com/img/p/1/6/3/6/1636.jpg,http://rerda.com/img/p/1/6/3/7/1637.jpg</v>
      </c>
      <c r="N327" s="3">
        <f>VLOOKUP($A327,[1]Hoja1!$A$1:$BE$648,24,FALSE)</f>
        <v>6</v>
      </c>
      <c r="O327">
        <v>5</v>
      </c>
      <c r="P327">
        <v>5</v>
      </c>
      <c r="Q327">
        <v>5</v>
      </c>
      <c r="R327">
        <v>0.1</v>
      </c>
      <c r="S327" t="s">
        <v>1039</v>
      </c>
      <c r="T327" t="s">
        <v>1039</v>
      </c>
      <c r="U327" t="s">
        <v>1039</v>
      </c>
      <c r="V327" t="s">
        <v>1073</v>
      </c>
      <c r="W327" t="s">
        <v>612</v>
      </c>
      <c r="X327" t="s">
        <v>1039</v>
      </c>
      <c r="Y327" t="s">
        <v>1039</v>
      </c>
      <c r="Z327" t="s">
        <v>1039</v>
      </c>
      <c r="AA327" t="s">
        <v>1039</v>
      </c>
      <c r="AB327" t="s">
        <v>1039</v>
      </c>
      <c r="AC327" t="s">
        <v>1039</v>
      </c>
      <c r="AD327" t="s">
        <v>1039</v>
      </c>
      <c r="AE327" t="s">
        <v>1039</v>
      </c>
      <c r="AF327" t="s">
        <v>1039</v>
      </c>
      <c r="AG327" t="s">
        <v>1039</v>
      </c>
      <c r="AH327" t="s">
        <v>1562</v>
      </c>
      <c r="AI327" t="s">
        <v>1039</v>
      </c>
      <c r="AJ327" t="s">
        <v>1039</v>
      </c>
      <c r="AK327" t="s">
        <v>1039</v>
      </c>
      <c r="AL327" t="s">
        <v>1039</v>
      </c>
      <c r="AM327" t="s">
        <v>1039</v>
      </c>
      <c r="AN327" t="s">
        <v>1039</v>
      </c>
      <c r="AO327" t="s">
        <v>1039</v>
      </c>
      <c r="AP327" t="s">
        <v>1039</v>
      </c>
      <c r="AQ327" t="s">
        <v>1039</v>
      </c>
    </row>
    <row r="328" spans="1:43" x14ac:dyDescent="0.25">
      <c r="A328">
        <v>78</v>
      </c>
      <c r="B328">
        <f>VLOOKUP(A328,[1]Hoja1!$A$1:$BE$648,13,FALSE)</f>
        <v>8521303</v>
      </c>
      <c r="C328" t="s">
        <v>64</v>
      </c>
      <c r="F328" t="str">
        <f>VLOOKUP($A328,[1]Hoja1!$A$1:$BE$648,30,FALSE)</f>
        <v>Fleje de metal. Cordel para atar. Acero inoxidable.</v>
      </c>
      <c r="G328" t="str">
        <f>VLOOKUP($A328,[1]Hoja1!$A$1:$BE$648,31,FALSE)</f>
        <v>Largo Total Extendido: 22cm. Larto total plegado: 12,5cm. Largo de la hoja: 9,5cm. Ancho o espesor de la hoja: 2,5 cm.  Incluye caja con molde para guardar.</v>
      </c>
      <c r="I328" t="s">
        <v>613</v>
      </c>
      <c r="K328" s="3" t="str">
        <f>VLOOKUP($A328,[1]Hoja1!$A$1:$BE$648,32,FALSE)</f>
        <v>Navaja,Browning</v>
      </c>
      <c r="L328" s="3">
        <f>VLOOKUP($A328,[1]Hoja1!$A$1:$BE$648,56,FALSE)</f>
        <v>972</v>
      </c>
      <c r="M328" s="3" t="str">
        <f>VLOOKUP($A328,[1]Hoja1!$A$1:$BE$648,43,FALSE)</f>
        <v>http://rerda.com/img/p/5/2/0/520.jpg,http://rerda.com/img/p/5/1/8/518.jpg,http://rerda.com/img/p/5/1/9/519.jpg</v>
      </c>
      <c r="N328" s="3">
        <f>VLOOKUP($A328,[1]Hoja1!$A$1:$BE$648,24,FALSE)</f>
        <v>0</v>
      </c>
      <c r="O328">
        <v>5</v>
      </c>
      <c r="P328">
        <v>5</v>
      </c>
      <c r="Q328">
        <v>5</v>
      </c>
      <c r="R328">
        <v>0.1</v>
      </c>
      <c r="S328" t="s">
        <v>1039</v>
      </c>
      <c r="T328" t="s">
        <v>1039</v>
      </c>
      <c r="U328" t="s">
        <v>1039</v>
      </c>
      <c r="V328" t="s">
        <v>1039</v>
      </c>
      <c r="W328" t="s">
        <v>1039</v>
      </c>
      <c r="X328" t="s">
        <v>1039</v>
      </c>
      <c r="Y328" t="s">
        <v>1039</v>
      </c>
      <c r="Z328" t="s">
        <v>1039</v>
      </c>
      <c r="AA328" t="s">
        <v>1039</v>
      </c>
      <c r="AB328" t="s">
        <v>1039</v>
      </c>
      <c r="AC328" t="s">
        <v>1039</v>
      </c>
      <c r="AD328" t="s">
        <v>1039</v>
      </c>
      <c r="AE328" t="s">
        <v>1039</v>
      </c>
      <c r="AF328" t="s">
        <v>1039</v>
      </c>
      <c r="AG328" t="s">
        <v>1039</v>
      </c>
      <c r="AH328" t="s">
        <v>1039</v>
      </c>
      <c r="AI328" t="s">
        <v>1039</v>
      </c>
      <c r="AJ328" t="s">
        <v>1039</v>
      </c>
      <c r="AK328" t="s">
        <v>1039</v>
      </c>
      <c r="AL328" t="s">
        <v>1039</v>
      </c>
      <c r="AM328" t="s">
        <v>1039</v>
      </c>
      <c r="AN328" t="s">
        <v>1039</v>
      </c>
      <c r="AO328" t="s">
        <v>1039</v>
      </c>
      <c r="AP328" t="s">
        <v>1039</v>
      </c>
      <c r="AQ328" t="s">
        <v>1039</v>
      </c>
    </row>
    <row r="329" spans="1:43" x14ac:dyDescent="0.25">
      <c r="A329">
        <v>1019</v>
      </c>
      <c r="B329">
        <f>VLOOKUP(A329,[1]Hoja1!$A$1:$BE$648,13,FALSE)</f>
        <v>8520110</v>
      </c>
      <c r="C329" t="s">
        <v>452</v>
      </c>
      <c r="F329" t="str">
        <f>VLOOKUP($A329,[1]Hoja1!$A$1:$BE$648,30,FALSE)</f>
        <v>Esta navaja es muy buena para las actividades de camping, supervivencia, caza. Incluso para el típico asado familiar.</v>
      </c>
      <c r="G329" t="str">
        <f>VLOOKUP($A329,[1]Hoja1!$A$1:$BE$648,31,FALSE)</f>
        <v>Navaja táctica semi automática confexionado en acero de muy alta calidad. Cuenta con pasacinto. Desarmable mediante tornillos Torc. Largo total abierto/extendido: 22,5 cm. Largo de la hoja: 10 cm. Largo del mango: 12,5 cm. Ancho total: 4 cm. Ancho de la hoja: 2,5 cm.</v>
      </c>
      <c r="I329" t="s">
        <v>613</v>
      </c>
      <c r="K329" s="3" t="str">
        <f>VLOOKUP($A329,[1]Hoja1!$A$1:$BE$648,32,FALSE)</f>
        <v>Navaja</v>
      </c>
      <c r="L329" s="3">
        <f>VLOOKUP($A329,[1]Hoja1!$A$1:$BE$648,56,FALSE)</f>
        <v>1512</v>
      </c>
      <c r="M329" s="3" t="str">
        <f>VLOOKUP($A329,[1]Hoja1!$A$1:$BE$648,43,FALSE)</f>
        <v>http://rerda.com/img/p/4/9/6/6/4966.jpg,http://rerda.com/img/p/4/9/6/7/4967.jpg,http://rerda.com/img/p/4/9/6/8/4968.jpg,http://rerda.com/img/p/4/9/6/9/4969.jpg</v>
      </c>
      <c r="N329" s="3">
        <f>VLOOKUP($A329,[1]Hoja1!$A$1:$BE$648,24,FALSE)</f>
        <v>4</v>
      </c>
      <c r="O329">
        <v>5</v>
      </c>
      <c r="P329">
        <v>5</v>
      </c>
      <c r="Q329">
        <v>5</v>
      </c>
      <c r="R329">
        <v>0.1</v>
      </c>
      <c r="S329" t="s">
        <v>1039</v>
      </c>
      <c r="T329" t="s">
        <v>1039</v>
      </c>
      <c r="U329" t="s">
        <v>1039</v>
      </c>
      <c r="V329" t="s">
        <v>1099</v>
      </c>
      <c r="W329" t="s">
        <v>1563</v>
      </c>
      <c r="X329" t="s">
        <v>1039</v>
      </c>
      <c r="Y329" t="s">
        <v>1039</v>
      </c>
      <c r="Z329" t="s">
        <v>1039</v>
      </c>
      <c r="AA329" t="s">
        <v>1039</v>
      </c>
      <c r="AB329" t="s">
        <v>1039</v>
      </c>
      <c r="AC329" t="s">
        <v>1039</v>
      </c>
      <c r="AD329" t="s">
        <v>1039</v>
      </c>
      <c r="AE329" t="s">
        <v>1039</v>
      </c>
      <c r="AF329" t="s">
        <v>1039</v>
      </c>
      <c r="AG329" t="s">
        <v>1039</v>
      </c>
      <c r="AH329" t="s">
        <v>1039</v>
      </c>
      <c r="AI329" t="s">
        <v>1039</v>
      </c>
      <c r="AJ329" t="s">
        <v>1039</v>
      </c>
      <c r="AK329" t="s">
        <v>1039</v>
      </c>
      <c r="AL329" t="s">
        <v>1039</v>
      </c>
      <c r="AM329" t="s">
        <v>1039</v>
      </c>
      <c r="AN329" t="s">
        <v>1039</v>
      </c>
      <c r="AO329" t="s">
        <v>1039</v>
      </c>
      <c r="AP329" t="s">
        <v>1039</v>
      </c>
      <c r="AQ329" t="s">
        <v>1039</v>
      </c>
    </row>
    <row r="330" spans="1:43" x14ac:dyDescent="0.25">
      <c r="A330">
        <v>1133</v>
      </c>
      <c r="B330">
        <f>VLOOKUP(A330,[1]Hoja1!$A$1:$BE$648,13,FALSE)</f>
        <v>8520813</v>
      </c>
      <c r="C330" t="s">
        <v>501</v>
      </c>
      <c r="F330" t="str">
        <f>VLOOKUP($A330,[1]Hoja1!$A$1:$BE$648,30,FALSE)</f>
        <v>Navaja columbia automática escorpión</v>
      </c>
      <c r="G330" t="str">
        <f>VLOOKUP($A330,[1]Hoja1!$A$1:$BE$648,31,FALSE)</f>
        <v>Cód: 8520813.  Largo total abierto/extendido: 25,5 cm. Largo de la hoja: 10,5 cm. Largo del mango: 14 cm. Larto total cerrado: 14 cm. Modelo K-20.  Navaja con botón y apertura automática. Cuenta con un seguro. Estrucura de metal en el mango. Un pasacinto ajustado. Totalmente desarmable con tornillos Philips. Hoja tipo Clip Point o Bowie. Cuenta la hoja con un gancho de desventrar (Gut Hook).</v>
      </c>
      <c r="I330" t="s">
        <v>613</v>
      </c>
      <c r="K330" s="3">
        <f>VLOOKUP($A330,[1]Hoja1!$A$1:$BE$648,32,FALSE)</f>
        <v>0</v>
      </c>
      <c r="L330" s="3">
        <f>VLOOKUP($A330,[1]Hoja1!$A$1:$BE$648,56,FALSE)</f>
        <v>376.92</v>
      </c>
      <c r="M330" s="3" t="str">
        <f>VLOOKUP($A330,[1]Hoja1!$A$1:$BE$648,43,FALSE)</f>
        <v>http://rerda.com/img/p/6/0/2/4/6024.jpg,http://rerda.com/img/p/6/0/2/3/6023.jpg,http://rerda.com/img/p/6/0/2/5/6025.jpg</v>
      </c>
      <c r="N330" s="3">
        <f>VLOOKUP($A330,[1]Hoja1!$A$1:$BE$648,24,FALSE)</f>
        <v>20</v>
      </c>
      <c r="O330">
        <v>5</v>
      </c>
      <c r="P330">
        <v>5</v>
      </c>
      <c r="Q330">
        <v>5</v>
      </c>
      <c r="R330">
        <v>0.1</v>
      </c>
      <c r="S330" t="s">
        <v>1039</v>
      </c>
      <c r="T330" t="s">
        <v>1039</v>
      </c>
      <c r="U330" t="s">
        <v>1039</v>
      </c>
      <c r="V330" t="s">
        <v>1039</v>
      </c>
      <c r="W330" t="s">
        <v>1039</v>
      </c>
      <c r="X330" t="s">
        <v>1039</v>
      </c>
      <c r="Y330" t="s">
        <v>1039</v>
      </c>
      <c r="Z330" t="s">
        <v>1039</v>
      </c>
      <c r="AA330" t="s">
        <v>1039</v>
      </c>
      <c r="AB330" t="s">
        <v>1039</v>
      </c>
      <c r="AC330" t="s">
        <v>1039</v>
      </c>
      <c r="AD330" t="s">
        <v>1039</v>
      </c>
      <c r="AE330" t="s">
        <v>1039</v>
      </c>
      <c r="AF330" t="s">
        <v>1039</v>
      </c>
      <c r="AG330" t="s">
        <v>1039</v>
      </c>
      <c r="AH330" t="s">
        <v>1039</v>
      </c>
      <c r="AI330" t="s">
        <v>1039</v>
      </c>
      <c r="AJ330" t="s">
        <v>1039</v>
      </c>
      <c r="AK330" t="s">
        <v>1039</v>
      </c>
      <c r="AL330" t="s">
        <v>1039</v>
      </c>
      <c r="AM330" t="s">
        <v>1039</v>
      </c>
      <c r="AN330" t="s">
        <v>1039</v>
      </c>
      <c r="AO330" t="s">
        <v>1039</v>
      </c>
      <c r="AP330" t="s">
        <v>1039</v>
      </c>
      <c r="AQ330" t="s">
        <v>1039</v>
      </c>
    </row>
    <row r="331" spans="1:43" x14ac:dyDescent="0.25">
      <c r="A331">
        <v>488</v>
      </c>
      <c r="B331">
        <f>VLOOKUP(A331,[1]Hoja1!$A$1:$BE$648,13,FALSE)</f>
        <v>8521301</v>
      </c>
      <c r="C331" t="s">
        <v>306</v>
      </c>
      <c r="F331" t="str">
        <f>VLOOKUP($A331,[1]Hoja1!$A$1:$BE$648,30,FALSE)</f>
        <v xml:space="preserve">Navaja color negro, Columbia de acero inoxidable modelo F-996, saque rápido. Cuenta con un botón de seguro deslizable. </v>
      </c>
      <c r="G331" t="str">
        <f>VLOOKUP($A331,[1]Hoja1!$A$1:$BE$648,31,FALSE)</f>
        <v xml:space="preserve">Largo Total Abierta: 20,4 cm. Ancho: 2,6 cm. Espesor Total: 1,3cm. Largo de la Hoja: 8,6cm. Ancho de la Hoja: 2,1cm. Espesor de la Hoja: 2 mm. </v>
      </c>
      <c r="I331" t="s">
        <v>613</v>
      </c>
      <c r="K331" s="3" t="str">
        <f>VLOOKUP($A331,[1]Hoja1!$A$1:$BE$648,32,FALSE)</f>
        <v>Saque rápido,Navaja,Columbia</v>
      </c>
      <c r="L331" s="3">
        <f>VLOOKUP($A331,[1]Hoja1!$A$1:$BE$648,56,FALSE)</f>
        <v>270</v>
      </c>
      <c r="M331" s="3" t="str">
        <f>VLOOKUP($A331,[1]Hoja1!$A$1:$BE$648,43,FALSE)</f>
        <v>http://rerda.com/img/p/2/0/6/9/2069.jpg,http://rerda.com/img/p/2/0/7/0/2070.jpg,http://rerda.com/img/p/2/0/7/1/2071.jpg</v>
      </c>
      <c r="N331" s="3">
        <f>VLOOKUP($A331,[1]Hoja1!$A$1:$BE$648,24,FALSE)</f>
        <v>0</v>
      </c>
      <c r="O331">
        <v>5</v>
      </c>
      <c r="P331">
        <v>5</v>
      </c>
      <c r="Q331">
        <v>5</v>
      </c>
      <c r="R331">
        <v>0.1</v>
      </c>
      <c r="S331" t="s">
        <v>1039</v>
      </c>
      <c r="T331" t="s">
        <v>1039</v>
      </c>
      <c r="U331" t="s">
        <v>1039</v>
      </c>
      <c r="V331" t="s">
        <v>1099</v>
      </c>
      <c r="W331" t="s">
        <v>1564</v>
      </c>
      <c r="X331" t="s">
        <v>1039</v>
      </c>
      <c r="Y331" t="s">
        <v>1039</v>
      </c>
      <c r="Z331" t="s">
        <v>1039</v>
      </c>
      <c r="AA331" t="s">
        <v>1039</v>
      </c>
      <c r="AB331" t="s">
        <v>1039</v>
      </c>
      <c r="AC331" t="s">
        <v>1039</v>
      </c>
      <c r="AD331" t="s">
        <v>1039</v>
      </c>
      <c r="AE331" t="s">
        <v>1039</v>
      </c>
      <c r="AF331" t="s">
        <v>1039</v>
      </c>
      <c r="AG331" t="s">
        <v>1039</v>
      </c>
      <c r="AH331" t="s">
        <v>1039</v>
      </c>
      <c r="AI331" t="s">
        <v>1039</v>
      </c>
      <c r="AJ331" t="s">
        <v>1039</v>
      </c>
      <c r="AK331" t="s">
        <v>1039</v>
      </c>
      <c r="AL331" t="s">
        <v>1039</v>
      </c>
      <c r="AM331" t="s">
        <v>1039</v>
      </c>
      <c r="AN331" t="s">
        <v>1039</v>
      </c>
      <c r="AO331" t="s">
        <v>1039</v>
      </c>
      <c r="AP331" t="s">
        <v>1039</v>
      </c>
      <c r="AQ331" t="s">
        <v>1039</v>
      </c>
    </row>
    <row r="332" spans="1:43" x14ac:dyDescent="0.25">
      <c r="A332">
        <v>115</v>
      </c>
      <c r="B332">
        <f>VLOOKUP(A332,[1]Hoja1!$A$1:$BE$648,13,FALSE)</f>
        <v>8521302</v>
      </c>
      <c r="C332" t="s">
        <v>83</v>
      </c>
      <c r="F332" t="str">
        <f>VLOOKUP($A332,[1]Hoja1!$A$1:$BE$648,30,FALSE)</f>
        <v xml:space="preserve">Punta de acero inoxidable con forma de gota. Borde dentado para cortar cuerda. Mango de polímero con dos colores. </v>
      </c>
      <c r="G332" t="str">
        <f>VLOOKUP($A332,[1]Hoja1!$A$1:$BE$648,31,FALSE)</f>
        <v xml:space="preserve">Hoja plegable. Estuche termoformado de poliamida: cuenta con cierre de abrojo y pasacinto. Incluye caja con manual de supervivencia e instrucciones de uso. Material: Acero Inoxidable. Modelo: Gerber Bear Grylls. Ancho total: 3.5 cm. Grosor: 1.8 cm. Longitud Extendido: 20,8 cm. Longitud Plegado: 12,2 cm. Largo de la hoja: 8,6 cm. Ancho de la hoja: 3 cm. </v>
      </c>
      <c r="I332" t="s">
        <v>613</v>
      </c>
      <c r="K332" s="3" t="str">
        <f>VLOOKUP($A332,[1]Hoja1!$A$1:$BE$648,32,FALSE)</f>
        <v>Navaja</v>
      </c>
      <c r="L332" s="3">
        <f>VLOOKUP($A332,[1]Hoja1!$A$1:$BE$648,56,FALSE)</f>
        <v>1296</v>
      </c>
      <c r="M332" s="3" t="str">
        <f>VLOOKUP($A332,[1]Hoja1!$A$1:$BE$648,43,FALSE)</f>
        <v>http://rerda.com/img/p/5/0/6/3/5063.jpg,http://rerda.com/img/p/6/1/0/610.jpg,http://rerda.com/img/p/5/0/6/7/5067.jpg,http://rerda.com/img/p/5/0/6/4/5064.jpg,http://rerda.com/img/p/5/0/6/5/5065.jpg,http://rerda.com/img/p/5/0/6/6/5066.jpg</v>
      </c>
      <c r="N332" s="3">
        <f>VLOOKUP($A332,[1]Hoja1!$A$1:$BE$648,24,FALSE)</f>
        <v>72</v>
      </c>
      <c r="O332">
        <v>5</v>
      </c>
      <c r="P332">
        <v>5</v>
      </c>
      <c r="Q332">
        <v>5</v>
      </c>
      <c r="R332">
        <v>0.1</v>
      </c>
      <c r="S332" t="s">
        <v>1039</v>
      </c>
      <c r="T332" t="s">
        <v>1039</v>
      </c>
      <c r="U332" t="s">
        <v>1039</v>
      </c>
      <c r="V332" t="s">
        <v>1099</v>
      </c>
      <c r="W332" t="s">
        <v>1565</v>
      </c>
      <c r="X332" t="s">
        <v>1039</v>
      </c>
      <c r="Y332" t="s">
        <v>1308</v>
      </c>
      <c r="Z332" t="s">
        <v>1566</v>
      </c>
      <c r="AA332" t="s">
        <v>1039</v>
      </c>
      <c r="AB332" t="s">
        <v>1567</v>
      </c>
      <c r="AC332" t="s">
        <v>1568</v>
      </c>
      <c r="AD332" t="s">
        <v>1039</v>
      </c>
      <c r="AE332" t="s">
        <v>1039</v>
      </c>
      <c r="AF332" t="s">
        <v>1039</v>
      </c>
      <c r="AG332" t="s">
        <v>1039</v>
      </c>
      <c r="AH332" t="s">
        <v>1039</v>
      </c>
      <c r="AI332" t="s">
        <v>1039</v>
      </c>
      <c r="AJ332" t="s">
        <v>1039</v>
      </c>
      <c r="AK332" t="s">
        <v>1039</v>
      </c>
      <c r="AL332" t="s">
        <v>1039</v>
      </c>
      <c r="AM332" t="s">
        <v>1039</v>
      </c>
      <c r="AN332" t="s">
        <v>1039</v>
      </c>
      <c r="AO332" t="s">
        <v>1039</v>
      </c>
      <c r="AP332" t="s">
        <v>1039</v>
      </c>
      <c r="AQ332" t="s">
        <v>1039</v>
      </c>
    </row>
    <row r="333" spans="1:43" x14ac:dyDescent="0.25">
      <c r="A333">
        <v>542</v>
      </c>
      <c r="B333">
        <f>VLOOKUP(A333,[1]Hoja1!$A$1:$BE$648,13,FALSE)</f>
        <v>8520866</v>
      </c>
      <c r="C333" t="s">
        <v>334</v>
      </c>
      <c r="F333" t="str">
        <f>VLOOKUP($A333,[1]Hoja1!$A$1:$BE$648,30,FALSE)</f>
        <v>Navaja de acero inoxidable con mango de metal tipo mariposa. Mango semianatómico con agujeros y seguro para guardar.</v>
      </c>
      <c r="G333" t="str">
        <f>VLOOKUP($A333,[1]Hoja1!$A$1:$BE$648,31,FALSE)</f>
        <v>El mango es desmontable mediante tornillos torx. Cuchilla con agugeros y forma táctica.</v>
      </c>
      <c r="I333" t="s">
        <v>613</v>
      </c>
      <c r="K333" s="3" t="str">
        <f>VLOOKUP($A333,[1]Hoja1!$A$1:$BE$648,32,FALSE)</f>
        <v>Navaja,Mariposa</v>
      </c>
      <c r="L333" s="3">
        <f>VLOOKUP($A333,[1]Hoja1!$A$1:$BE$648,56,FALSE)</f>
        <v>718.74</v>
      </c>
      <c r="M333" s="3" t="str">
        <f>VLOOKUP($A333,[1]Hoja1!$A$1:$BE$648,43,FALSE)</f>
        <v>http://rerda.com/img/p/2/3/8/7/2387.jpg,http://rerda.com/img/p/2/3/9/1/2391.jpg,http://rerda.com/img/p/2/3/8/8/2388.jpg,http://rerda.com/img/p/2/3/8/9/2389.jpg,http://rerda.com/img/p/2/3/9/0/2390.jpg</v>
      </c>
      <c r="N333" s="3">
        <f>VLOOKUP($A333,[1]Hoja1!$A$1:$BE$648,24,FALSE)</f>
        <v>0</v>
      </c>
      <c r="O333">
        <v>5</v>
      </c>
      <c r="P333">
        <v>5</v>
      </c>
      <c r="Q333">
        <v>5</v>
      </c>
      <c r="R333">
        <v>0.1</v>
      </c>
      <c r="S333" t="s">
        <v>1039</v>
      </c>
      <c r="T333" t="s">
        <v>1039</v>
      </c>
      <c r="U333" t="s">
        <v>1039</v>
      </c>
      <c r="V333" t="s">
        <v>1039</v>
      </c>
      <c r="W333" t="s">
        <v>1039</v>
      </c>
      <c r="X333" t="s">
        <v>1039</v>
      </c>
      <c r="Y333" t="s">
        <v>1569</v>
      </c>
      <c r="Z333" t="s">
        <v>1570</v>
      </c>
      <c r="AA333" t="s">
        <v>1039</v>
      </c>
      <c r="AB333" t="s">
        <v>1571</v>
      </c>
      <c r="AC333" t="s">
        <v>1495</v>
      </c>
      <c r="AD333" t="s">
        <v>1039</v>
      </c>
      <c r="AE333" t="s">
        <v>1039</v>
      </c>
      <c r="AF333" t="s">
        <v>1039</v>
      </c>
      <c r="AG333" t="s">
        <v>1039</v>
      </c>
      <c r="AH333" t="s">
        <v>1039</v>
      </c>
      <c r="AI333" t="s">
        <v>1039</v>
      </c>
      <c r="AJ333" t="s">
        <v>1039</v>
      </c>
      <c r="AK333" t="s">
        <v>1039</v>
      </c>
      <c r="AL333" t="s">
        <v>1039</v>
      </c>
      <c r="AM333" t="s">
        <v>1039</v>
      </c>
      <c r="AN333" t="s">
        <v>1039</v>
      </c>
      <c r="AO333" t="s">
        <v>1039</v>
      </c>
      <c r="AP333" t="s">
        <v>1039</v>
      </c>
      <c r="AQ333" t="s">
        <v>1039</v>
      </c>
    </row>
    <row r="334" spans="1:43" x14ac:dyDescent="0.25">
      <c r="A334">
        <v>344</v>
      </c>
      <c r="B334">
        <f>VLOOKUP(A334,[1]Hoja1!$A$1:$BE$648,13,FALSE)</f>
        <v>8521305</v>
      </c>
      <c r="C334" t="s">
        <v>226</v>
      </c>
      <c r="F334" t="str">
        <f>VLOOKUP($A334,[1]Hoja1!$A$1:$BE$648,30,FALSE)</f>
        <v>Navaja Suiza mulituso con mango recubierta en caucho negro.</v>
      </c>
      <c r="G334" t="str">
        <f>VLOOKUP($A334,[1]Hoja1!$A$1:$BE$648,31,FALSE)</f>
        <v xml:space="preserve">Utilidades: Serrucho grueso sin filo. Serrucho grueso con filo. Navaja larga. Tijeras. Abrelatas. Destapador. Destornillador plano. Saca corchos tirabuzón. Destornillador Philips. Lima para uñas con limpiador de uñas. Enebrador/enderezador de alambres. Llavero. </v>
      </c>
      <c r="I334" t="s">
        <v>613</v>
      </c>
      <c r="K334" s="3" t="str">
        <f>VLOOKUP($A334,[1]Hoja1!$A$1:$BE$648,32,FALSE)</f>
        <v>Navaja,Suiza,Multiuso</v>
      </c>
      <c r="L334" s="3">
        <f>VLOOKUP($A334,[1]Hoja1!$A$1:$BE$648,56,FALSE)</f>
        <v>594</v>
      </c>
      <c r="M334" s="3" t="str">
        <f>VLOOKUP($A334,[1]Hoja1!$A$1:$BE$648,43,FALSE)</f>
        <v>http://rerda.com/img/p/1/4/1/4/1414.jpg,http://rerda.com/img/p/1/4/1/5/1415.jpg</v>
      </c>
      <c r="N334" s="3">
        <f>VLOOKUP($A334,[1]Hoja1!$A$1:$BE$648,24,FALSE)</f>
        <v>42</v>
      </c>
      <c r="O334">
        <v>5</v>
      </c>
      <c r="P334">
        <v>5</v>
      </c>
      <c r="Q334">
        <v>5</v>
      </c>
      <c r="R334">
        <v>0.1</v>
      </c>
      <c r="S334" t="s">
        <v>1039</v>
      </c>
      <c r="T334" t="s">
        <v>1039</v>
      </c>
      <c r="U334" t="s">
        <v>1039</v>
      </c>
      <c r="V334" t="s">
        <v>1099</v>
      </c>
      <c r="W334" t="s">
        <v>1572</v>
      </c>
      <c r="X334" t="s">
        <v>1039</v>
      </c>
      <c r="Y334" t="s">
        <v>1052</v>
      </c>
      <c r="Z334" t="s">
        <v>1093</v>
      </c>
      <c r="AA334" t="s">
        <v>1039</v>
      </c>
      <c r="AB334" t="s">
        <v>1296</v>
      </c>
      <c r="AC334" t="s">
        <v>1165</v>
      </c>
      <c r="AD334" t="s">
        <v>1039</v>
      </c>
      <c r="AE334" t="s">
        <v>1039</v>
      </c>
      <c r="AF334" t="s">
        <v>1039</v>
      </c>
      <c r="AG334" t="s">
        <v>1039</v>
      </c>
      <c r="AH334" t="s">
        <v>1039</v>
      </c>
      <c r="AI334" t="s">
        <v>1039</v>
      </c>
      <c r="AJ334" t="s">
        <v>1039</v>
      </c>
      <c r="AK334" t="s">
        <v>1039</v>
      </c>
      <c r="AL334" t="s">
        <v>1039</v>
      </c>
      <c r="AM334" t="s">
        <v>1039</v>
      </c>
      <c r="AN334" t="s">
        <v>1039</v>
      </c>
      <c r="AO334" t="s">
        <v>1039</v>
      </c>
      <c r="AP334" t="s">
        <v>1039</v>
      </c>
      <c r="AQ334" t="s">
        <v>1039</v>
      </c>
    </row>
    <row r="335" spans="1:43" x14ac:dyDescent="0.25">
      <c r="A335">
        <v>79</v>
      </c>
      <c r="B335">
        <f>VLOOKUP(A335,[1]Hoja1!$A$1:$BE$648,13,FALSE)</f>
        <v>8521304</v>
      </c>
      <c r="C335" t="s">
        <v>65</v>
      </c>
      <c r="F335" t="str">
        <f>VLOOKUP($A335,[1]Hoja1!$A$1:$BE$648,30,FALSE)</f>
        <v xml:space="preserve">De supervivencia plegable táctica. Apertura rápida. </v>
      </c>
      <c r="G335">
        <f>VLOOKUP($A335,[1]Hoja1!$A$1:$BE$648,31,FALSE)</f>
        <v>0</v>
      </c>
      <c r="I335" t="s">
        <v>613</v>
      </c>
      <c r="K335" s="3" t="str">
        <f>VLOOKUP($A335,[1]Hoja1!$A$1:$BE$648,32,FALSE)</f>
        <v>Cuchillo</v>
      </c>
      <c r="L335" s="3">
        <f>VLOOKUP($A335,[1]Hoja1!$A$1:$BE$648,56,FALSE)</f>
        <v>972</v>
      </c>
      <c r="M335" s="3" t="str">
        <f>VLOOKUP($A335,[1]Hoja1!$A$1:$BE$648,43,FALSE)</f>
        <v>http://rerda.com/img/p/5/4/2/542.jpg,http://rerda.com/img/p/5/0/9/509.jpg</v>
      </c>
      <c r="N335" s="3">
        <f>VLOOKUP($A335,[1]Hoja1!$A$1:$BE$648,24,FALSE)</f>
        <v>0</v>
      </c>
      <c r="O335">
        <v>5</v>
      </c>
      <c r="P335">
        <v>5</v>
      </c>
      <c r="Q335">
        <v>5</v>
      </c>
      <c r="R335">
        <v>0.1</v>
      </c>
      <c r="S335" t="s">
        <v>1039</v>
      </c>
      <c r="T335" t="s">
        <v>1039</v>
      </c>
      <c r="U335" t="s">
        <v>1039</v>
      </c>
      <c r="V335" t="s">
        <v>1099</v>
      </c>
      <c r="W335" t="s">
        <v>1573</v>
      </c>
      <c r="X335" t="s">
        <v>1039</v>
      </c>
      <c r="Y335" t="s">
        <v>1308</v>
      </c>
      <c r="Z335" t="s">
        <v>1463</v>
      </c>
      <c r="AA335" t="s">
        <v>1039</v>
      </c>
      <c r="AB335" t="s">
        <v>1574</v>
      </c>
      <c r="AC335" t="s">
        <v>1068</v>
      </c>
      <c r="AD335" t="s">
        <v>1039</v>
      </c>
      <c r="AE335" t="s">
        <v>1039</v>
      </c>
      <c r="AF335" t="s">
        <v>1039</v>
      </c>
      <c r="AG335" t="s">
        <v>1039</v>
      </c>
      <c r="AH335" t="s">
        <v>1039</v>
      </c>
      <c r="AI335" t="s">
        <v>1039</v>
      </c>
      <c r="AJ335" t="s">
        <v>1039</v>
      </c>
      <c r="AK335" t="s">
        <v>1039</v>
      </c>
      <c r="AL335" t="s">
        <v>1039</v>
      </c>
      <c r="AM335" t="s">
        <v>1039</v>
      </c>
      <c r="AN335" t="s">
        <v>1039</v>
      </c>
      <c r="AO335" t="s">
        <v>1039</v>
      </c>
      <c r="AP335" t="s">
        <v>1039</v>
      </c>
      <c r="AQ335" t="s">
        <v>1039</v>
      </c>
    </row>
    <row r="336" spans="1:43" x14ac:dyDescent="0.25">
      <c r="A336">
        <v>1085</v>
      </c>
      <c r="B336">
        <f>VLOOKUP(A336,[1]Hoja1!$A$1:$BE$648,13,FALSE)</f>
        <v>8520209</v>
      </c>
      <c r="C336" t="s">
        <v>481</v>
      </c>
      <c r="F336" t="str">
        <f>VLOOKUP($A336,[1]Hoja1!$A$1:$BE$648,30,FALSE)</f>
        <v>Navaja tipo suiza Stainless, con 17 funciones. Un instrumento ideal para ir de camping o simplemente llevar en el auto. Siempre hará falta.</v>
      </c>
      <c r="G336" t="str">
        <f>VLOOKUP($A336,[1]Hoja1!$A$1:$BE$648,31,FALSE)</f>
        <v>Tirabuzón. Destornillador pequeño plano. Destornillador medio. Simple alisador de almabres. Punta enebradora. Escarbadientes de plástico. Abrelatas. Destornillador Philips. Destapador. Pequeña lupa. Pinza. Tijera. Serrucho suave sin filo y con regla para medir pulgadas. Serrucho grueso con filo. Navaja pequeña. Navaja grande. Lima.  Medidas Exteriores: 9 x 3 x 3 cm.</v>
      </c>
      <c r="I336" t="s">
        <v>613</v>
      </c>
      <c r="K336" s="3">
        <f>VLOOKUP($A336,[1]Hoja1!$A$1:$BE$648,32,FALSE)</f>
        <v>0</v>
      </c>
      <c r="L336" s="3">
        <f>VLOOKUP($A336,[1]Hoja1!$A$1:$BE$648,56,FALSE)</f>
        <v>864</v>
      </c>
      <c r="M336" s="3" t="str">
        <f>VLOOKUP($A336,[1]Hoja1!$A$1:$BE$648,43,FALSE)</f>
        <v>http://rerda.com/img/p/5/3/0/2/5302.jpg</v>
      </c>
      <c r="N336" s="3">
        <f>VLOOKUP($A336,[1]Hoja1!$A$1:$BE$648,24,FALSE)</f>
        <v>5</v>
      </c>
      <c r="O336">
        <v>5</v>
      </c>
      <c r="P336">
        <v>5</v>
      </c>
      <c r="Q336">
        <v>5</v>
      </c>
      <c r="R336">
        <v>0.1</v>
      </c>
      <c r="S336" t="s">
        <v>1039</v>
      </c>
      <c r="T336" t="s">
        <v>1039</v>
      </c>
      <c r="U336" t="s">
        <v>1039</v>
      </c>
      <c r="V336" t="s">
        <v>1039</v>
      </c>
      <c r="W336" t="s">
        <v>1039</v>
      </c>
      <c r="X336" t="s">
        <v>1039</v>
      </c>
      <c r="Y336" t="s">
        <v>1039</v>
      </c>
      <c r="Z336" t="s">
        <v>1039</v>
      </c>
      <c r="AA336" t="s">
        <v>1039</v>
      </c>
      <c r="AB336" t="s">
        <v>1039</v>
      </c>
      <c r="AC336" t="s">
        <v>1039</v>
      </c>
      <c r="AD336" t="s">
        <v>1039</v>
      </c>
      <c r="AE336" t="s">
        <v>1039</v>
      </c>
      <c r="AF336" t="s">
        <v>1039</v>
      </c>
      <c r="AG336" t="s">
        <v>1039</v>
      </c>
      <c r="AH336" t="s">
        <v>1039</v>
      </c>
      <c r="AI336" t="s">
        <v>1039</v>
      </c>
      <c r="AJ336" t="s">
        <v>1039</v>
      </c>
      <c r="AK336" t="s">
        <v>1039</v>
      </c>
      <c r="AL336" t="s">
        <v>1039</v>
      </c>
      <c r="AM336" t="s">
        <v>1039</v>
      </c>
      <c r="AN336" t="s">
        <v>1039</v>
      </c>
      <c r="AO336" t="s">
        <v>1039</v>
      </c>
      <c r="AP336" t="s">
        <v>1039</v>
      </c>
      <c r="AQ336" t="s">
        <v>1039</v>
      </c>
    </row>
    <row r="337" spans="1:43" x14ac:dyDescent="0.25">
      <c r="A337">
        <v>116</v>
      </c>
      <c r="B337">
        <f>VLOOKUP(A337,[1]Hoja1!$A$1:$BE$648,13,FALSE)</f>
        <v>8521306</v>
      </c>
      <c r="C337" t="s">
        <v>84</v>
      </c>
      <c r="F337" t="str">
        <f>VLOOKUP($A337,[1]Hoja1!$A$1:$BE$648,30,FALSE)</f>
        <v xml:space="preserve">Acero Inoxidable. Hoja camuflada. Mango con punta rompevidrio. Fleje para sujetar al cinto. Border superior dentado. Destapador. </v>
      </c>
      <c r="G337" t="str">
        <f>VLOOKUP($A337,[1]Hoja1!$A$1:$BE$648,31,FALSE)</f>
        <v xml:space="preserve">Sección para tuercas o pernos. Pestaña con filo para cortar cordones y alambres. Estuche de gamusa. </v>
      </c>
      <c r="I337" t="s">
        <v>613</v>
      </c>
      <c r="K337" s="3" t="str">
        <f>VLOOKUP($A337,[1]Hoja1!$A$1:$BE$648,32,FALSE)</f>
        <v>Cuchillo</v>
      </c>
      <c r="L337" s="3">
        <f>VLOOKUP($A337,[1]Hoja1!$A$1:$BE$648,56,FALSE)</f>
        <v>1300</v>
      </c>
      <c r="M337" s="3" t="str">
        <f>VLOOKUP($A337,[1]Hoja1!$A$1:$BE$648,43,FALSE)</f>
        <v>http://rerda.com/img/p/6/1/3/613.jpg,http://rerda.com/img/p/6/1/4/614.jpg,http://rerda.com/img/p/6/1/5/615.jpg</v>
      </c>
      <c r="N337" s="3">
        <f>VLOOKUP($A337,[1]Hoja1!$A$1:$BE$648,24,FALSE)</f>
        <v>171</v>
      </c>
      <c r="O337">
        <v>5</v>
      </c>
      <c r="P337">
        <v>5</v>
      </c>
      <c r="Q337">
        <v>5</v>
      </c>
      <c r="R337">
        <v>0.1</v>
      </c>
      <c r="S337" t="s">
        <v>1039</v>
      </c>
      <c r="T337" t="s">
        <v>1039</v>
      </c>
      <c r="U337" t="s">
        <v>1039</v>
      </c>
      <c r="V337" t="s">
        <v>1099</v>
      </c>
      <c r="W337" t="s">
        <v>1575</v>
      </c>
      <c r="X337" t="s">
        <v>1039</v>
      </c>
      <c r="Y337" t="s">
        <v>1058</v>
      </c>
      <c r="Z337" t="s">
        <v>1576</v>
      </c>
      <c r="AA337" t="s">
        <v>1039</v>
      </c>
      <c r="AB337" t="s">
        <v>1577</v>
      </c>
      <c r="AC337" t="s">
        <v>1578</v>
      </c>
      <c r="AD337" t="s">
        <v>1039</v>
      </c>
      <c r="AE337" t="s">
        <v>1039</v>
      </c>
      <c r="AF337" t="s">
        <v>1039</v>
      </c>
      <c r="AG337" t="s">
        <v>1039</v>
      </c>
      <c r="AH337" t="s">
        <v>1039</v>
      </c>
      <c r="AI337" t="s">
        <v>1039</v>
      </c>
      <c r="AJ337" t="s">
        <v>1039</v>
      </c>
      <c r="AK337" t="s">
        <v>1039</v>
      </c>
      <c r="AL337" t="s">
        <v>1039</v>
      </c>
      <c r="AM337" t="s">
        <v>1039</v>
      </c>
      <c r="AN337" t="s">
        <v>1039</v>
      </c>
      <c r="AO337" t="s">
        <v>1039</v>
      </c>
      <c r="AP337" t="s">
        <v>1039</v>
      </c>
      <c r="AQ337" t="s">
        <v>1039</v>
      </c>
    </row>
    <row r="338" spans="1:43" x14ac:dyDescent="0.25">
      <c r="A338">
        <v>1130</v>
      </c>
      <c r="B338">
        <f>VLOOKUP(A338,[1]Hoja1!$A$1:$BE$648,13,FALSE)</f>
        <v>8520102</v>
      </c>
      <c r="C338" t="s">
        <v>498</v>
      </c>
      <c r="F338" t="str">
        <f>VLOOKUP($A338,[1]Hoja1!$A$1:$BE$648,30,FALSE)</f>
        <v>Navaja Táctica semi-automática, de punta caída, marca Mastiff, modelo DA162.</v>
      </c>
      <c r="G338" t="str">
        <f>VLOOKUP($A338,[1]Hoja1!$A$1:$BE$648,31,FALSE)</f>
        <v>Cód: 8520102.  Esta navaja cuenta con un pestillo para abrila a voluntad y asegurar las maniobras de corte. Es peso está balanceado y brinda seguridad y firmeza al cortar. Posee un excelente filo, ideal para defensa personal como para actividades de outdoor, camping, campamentos y doméstico.  Largo total abierto/extendido: 21 cm. Largo plegado: 12 cm. Largo de la hoja: 9 cm. Largo del mango: 12 cm. Espesor total: 2 cm. Ancho total: 3,5 cm. Ancho de la hoja: 2,8 cm. Marca: Mastiff. Modelo: DA162.  Navaja con hoja de punta caída, Drop Point. Semi-automática, con seguro para pulgar. Totalmente construída de acero inoxidable de alta resistencia. Incluye un pasacinto. Desarmable mediantes tornillos Torc.</v>
      </c>
      <c r="I338" t="s">
        <v>613</v>
      </c>
      <c r="K338" s="3">
        <f>VLOOKUP($A338,[1]Hoja1!$A$1:$BE$648,32,FALSE)</f>
        <v>0</v>
      </c>
      <c r="L338" s="3">
        <f>VLOOKUP($A338,[1]Hoja1!$A$1:$BE$648,56,FALSE)</f>
        <v>1404</v>
      </c>
      <c r="M338" s="3" t="str">
        <f>VLOOKUP($A338,[1]Hoja1!$A$1:$BE$648,43,FALSE)</f>
        <v>http://rerda.com/img/p/6/0/0/5/6005.jpg,http://rerda.com/img/p/6/0/0/6/6006.jpg,http://rerda.com/img/p/6/0/0/7/6007.jpg</v>
      </c>
      <c r="N338" s="3">
        <f>VLOOKUP($A338,[1]Hoja1!$A$1:$BE$648,24,FALSE)</f>
        <v>40</v>
      </c>
      <c r="O338">
        <v>5</v>
      </c>
      <c r="P338">
        <v>5</v>
      </c>
      <c r="Q338">
        <v>5</v>
      </c>
      <c r="R338">
        <v>0.1</v>
      </c>
      <c r="S338" t="s">
        <v>1039</v>
      </c>
      <c r="T338" t="s">
        <v>1039</v>
      </c>
      <c r="U338" t="s">
        <v>1039</v>
      </c>
      <c r="V338" t="s">
        <v>1039</v>
      </c>
      <c r="W338" t="s">
        <v>1039</v>
      </c>
      <c r="X338" t="s">
        <v>1039</v>
      </c>
      <c r="Y338" t="s">
        <v>1039</v>
      </c>
      <c r="Z338" t="s">
        <v>1039</v>
      </c>
      <c r="AA338" t="s">
        <v>1039</v>
      </c>
      <c r="AB338" t="s">
        <v>1039</v>
      </c>
      <c r="AC338" t="s">
        <v>1039</v>
      </c>
      <c r="AD338" t="s">
        <v>1039</v>
      </c>
      <c r="AE338" t="s">
        <v>1039</v>
      </c>
      <c r="AF338" t="s">
        <v>1039</v>
      </c>
      <c r="AG338" t="s">
        <v>1039</v>
      </c>
      <c r="AH338" t="s">
        <v>1039</v>
      </c>
      <c r="AI338" t="s">
        <v>1039</v>
      </c>
      <c r="AJ338" t="s">
        <v>1039</v>
      </c>
      <c r="AK338" t="s">
        <v>1039</v>
      </c>
      <c r="AL338" t="s">
        <v>1039</v>
      </c>
      <c r="AM338" t="s">
        <v>1039</v>
      </c>
      <c r="AN338" t="s">
        <v>1039</v>
      </c>
      <c r="AO338" t="s">
        <v>1039</v>
      </c>
      <c r="AP338" t="s">
        <v>1039</v>
      </c>
      <c r="AQ338" t="s">
        <v>1039</v>
      </c>
    </row>
    <row r="339" spans="1:43" x14ac:dyDescent="0.25">
      <c r="A339">
        <v>860</v>
      </c>
      <c r="B339">
        <f>VLOOKUP(A339,[1]Hoja1!$A$1:$BE$648,13,FALSE)</f>
        <v>8505075</v>
      </c>
      <c r="C339" t="s">
        <v>418</v>
      </c>
      <c r="F339" t="str">
        <f>VLOOKUP($A339,[1]Hoja1!$A$1:$BE$648,30,FALSE)</f>
        <v>Nombre bordado para usar de pectoral con la leyenda de 'Infantería'. Fondo negro con letras y contornos dorados/anaranjados. Ideal para abrojo o coserlo al uniforme.</v>
      </c>
      <c r="G339">
        <f>VLOOKUP($A339,[1]Hoja1!$A$1:$BE$648,31,FALSE)</f>
        <v>0</v>
      </c>
      <c r="I339" t="s">
        <v>614</v>
      </c>
      <c r="K339" s="3" t="str">
        <f>VLOOKUP($A339,[1]Hoja1!$A$1:$BE$648,32,FALSE)</f>
        <v>Infantería,Pectoral</v>
      </c>
      <c r="L339" s="3">
        <f>VLOOKUP($A339,[1]Hoja1!$A$1:$BE$648,56,FALSE)</f>
        <v>81.12</v>
      </c>
      <c r="M339" s="3" t="str">
        <f>VLOOKUP($A339,[1]Hoja1!$A$1:$BE$648,43,FALSE)</f>
        <v>http://rerda.com/img/p/4/1/0/2/4102.jpg</v>
      </c>
      <c r="N339" s="3">
        <f>VLOOKUP($A339,[1]Hoja1!$A$1:$BE$648,24,FALSE)</f>
        <v>4</v>
      </c>
      <c r="O339">
        <v>5</v>
      </c>
      <c r="P339">
        <v>5</v>
      </c>
      <c r="Q339">
        <v>5</v>
      </c>
      <c r="R339">
        <v>0.1</v>
      </c>
      <c r="S339" t="s">
        <v>1039</v>
      </c>
      <c r="T339" t="s">
        <v>1049</v>
      </c>
      <c r="U339" t="s">
        <v>1143</v>
      </c>
      <c r="V339" t="s">
        <v>1040</v>
      </c>
      <c r="W339" t="s">
        <v>1051</v>
      </c>
      <c r="X339" t="s">
        <v>1052</v>
      </c>
      <c r="Y339" t="s">
        <v>1096</v>
      </c>
      <c r="Z339" t="s">
        <v>1039</v>
      </c>
      <c r="AA339" t="s">
        <v>1039</v>
      </c>
      <c r="AB339" t="s">
        <v>1039</v>
      </c>
      <c r="AC339" t="s">
        <v>1039</v>
      </c>
      <c r="AD339" t="s">
        <v>1039</v>
      </c>
      <c r="AE339" t="s">
        <v>1039</v>
      </c>
      <c r="AF339" t="s">
        <v>1039</v>
      </c>
      <c r="AG339" t="s">
        <v>1039</v>
      </c>
      <c r="AH339" t="s">
        <v>1039</v>
      </c>
      <c r="AI339" t="s">
        <v>1039</v>
      </c>
      <c r="AJ339" t="s">
        <v>1039</v>
      </c>
      <c r="AK339" t="s">
        <v>1039</v>
      </c>
      <c r="AL339" t="s">
        <v>1039</v>
      </c>
      <c r="AM339" t="s">
        <v>1039</v>
      </c>
      <c r="AN339" t="s">
        <v>1039</v>
      </c>
      <c r="AO339" t="s">
        <v>1039</v>
      </c>
      <c r="AP339" t="s">
        <v>1039</v>
      </c>
      <c r="AQ339" t="s">
        <v>1039</v>
      </c>
    </row>
    <row r="340" spans="1:43" x14ac:dyDescent="0.25">
      <c r="A340">
        <v>386</v>
      </c>
      <c r="B340">
        <f>VLOOKUP(A340,[1]Hoja1!$A$1:$BE$648,13,FALSE)</f>
        <v>7707547</v>
      </c>
      <c r="C340" t="s">
        <v>259</v>
      </c>
      <c r="F340" t="str">
        <f>VLOOKUP($A340,[1]Hoja1!$A$1:$BE$648,30,FALSE)</f>
        <v xml:space="preserve">Números metálicos dorados. Con alambres para sujetar en prendas. </v>
      </c>
      <c r="G340">
        <f>VLOOKUP($A340,[1]Hoja1!$A$1:$BE$648,31,FALSE)</f>
        <v>0</v>
      </c>
      <c r="I340" t="s">
        <v>615</v>
      </c>
      <c r="K340" s="3" t="str">
        <f>VLOOKUP($A340,[1]Hoja1!$A$1:$BE$648,32,FALSE)</f>
        <v>Dorado,Metal,Número,Chico</v>
      </c>
      <c r="L340" s="3">
        <f>VLOOKUP($A340,[1]Hoja1!$A$1:$BE$648,56,FALSE)</f>
        <v>107.85</v>
      </c>
      <c r="M340" s="3" t="str">
        <f>VLOOKUP($A340,[1]Hoja1!$A$1:$BE$648,43,FALSE)</f>
        <v>http://rerda.com/img/p/1/5/1/7/1517.jpg</v>
      </c>
      <c r="N340" s="3">
        <f>VLOOKUP($A340,[1]Hoja1!$A$1:$BE$648,24,FALSE)</f>
        <v>32</v>
      </c>
      <c r="O340">
        <v>5</v>
      </c>
      <c r="P340">
        <v>5</v>
      </c>
      <c r="Q340">
        <v>5</v>
      </c>
      <c r="R340">
        <v>0.1</v>
      </c>
      <c r="S340" t="s">
        <v>1039</v>
      </c>
      <c r="T340" t="s">
        <v>1039</v>
      </c>
      <c r="U340" t="s">
        <v>1039</v>
      </c>
      <c r="V340" t="s">
        <v>1076</v>
      </c>
      <c r="W340" t="s">
        <v>1077</v>
      </c>
      <c r="X340" t="s">
        <v>1039</v>
      </c>
      <c r="Y340" t="s">
        <v>1039</v>
      </c>
      <c r="Z340" t="s">
        <v>1039</v>
      </c>
      <c r="AA340" t="s">
        <v>1039</v>
      </c>
      <c r="AB340" t="s">
        <v>1039</v>
      </c>
      <c r="AC340" t="s">
        <v>1039</v>
      </c>
      <c r="AD340" t="s">
        <v>1039</v>
      </c>
      <c r="AE340" t="s">
        <v>1039</v>
      </c>
      <c r="AF340" t="s">
        <v>1039</v>
      </c>
      <c r="AG340" t="s">
        <v>1039</v>
      </c>
      <c r="AH340" t="s">
        <v>1039</v>
      </c>
      <c r="AI340" t="s">
        <v>1039</v>
      </c>
      <c r="AJ340" t="s">
        <v>1039</v>
      </c>
      <c r="AK340" t="s">
        <v>1039</v>
      </c>
      <c r="AL340" t="s">
        <v>1039</v>
      </c>
      <c r="AM340" t="s">
        <v>1039</v>
      </c>
      <c r="AN340" t="s">
        <v>1039</v>
      </c>
      <c r="AO340" t="s">
        <v>1039</v>
      </c>
      <c r="AP340" t="s">
        <v>1039</v>
      </c>
      <c r="AQ340" t="s">
        <v>1039</v>
      </c>
    </row>
    <row r="341" spans="1:43" x14ac:dyDescent="0.25">
      <c r="A341">
        <v>89</v>
      </c>
      <c r="B341">
        <f>VLOOKUP(A341,[1]Hoja1!$A$1:$BE$648,13,FALSE)</f>
        <v>8503984</v>
      </c>
      <c r="C341" t="s">
        <v>73</v>
      </c>
      <c r="F341" t="str">
        <f>VLOOKUP($A341,[1]Hoja1!$A$1:$BE$648,30,FALSE)</f>
        <v>Plama bordada con hilo oro gusanillo.</v>
      </c>
      <c r="G341">
        <f>VLOOKUP($A341,[1]Hoja1!$A$1:$BE$648,31,FALSE)</f>
        <v>0</v>
      </c>
      <c r="I341" t="s">
        <v>616</v>
      </c>
      <c r="K341" s="3" t="str">
        <f>VLOOKUP($A341,[1]Hoja1!$A$1:$BE$648,32,FALSE)</f>
        <v>Oro,Bordado</v>
      </c>
      <c r="L341" s="3">
        <f>VLOOKUP($A341,[1]Hoja1!$A$1:$BE$648,56,FALSE)</f>
        <v>2699.9</v>
      </c>
      <c r="M341" s="3" t="str">
        <f>VLOOKUP($A341,[1]Hoja1!$A$1:$BE$648,43,FALSE)</f>
        <v>http://rerda.com/img/p/5/5/2/552.jpg</v>
      </c>
      <c r="N341" s="3">
        <f>VLOOKUP($A341,[1]Hoja1!$A$1:$BE$648,24,FALSE)</f>
        <v>0</v>
      </c>
      <c r="O341">
        <v>5</v>
      </c>
      <c r="P341">
        <v>5</v>
      </c>
      <c r="Q341">
        <v>5</v>
      </c>
      <c r="R341">
        <v>0.1</v>
      </c>
      <c r="S341" t="s">
        <v>1039</v>
      </c>
      <c r="T341" t="s">
        <v>1039</v>
      </c>
      <c r="U341" t="s">
        <v>1039</v>
      </c>
      <c r="V341" t="s">
        <v>1039</v>
      </c>
      <c r="W341" t="s">
        <v>1039</v>
      </c>
      <c r="X341" t="s">
        <v>1039</v>
      </c>
      <c r="Y341" t="s">
        <v>1039</v>
      </c>
      <c r="Z341" t="s">
        <v>1039</v>
      </c>
      <c r="AA341" t="s">
        <v>1039</v>
      </c>
      <c r="AB341" t="s">
        <v>1039</v>
      </c>
      <c r="AC341" t="s">
        <v>1039</v>
      </c>
      <c r="AD341" t="s">
        <v>1039</v>
      </c>
      <c r="AE341" t="s">
        <v>1039</v>
      </c>
      <c r="AF341" t="s">
        <v>1039</v>
      </c>
      <c r="AG341" t="s">
        <v>1039</v>
      </c>
      <c r="AH341" t="s">
        <v>1039</v>
      </c>
      <c r="AI341" t="s">
        <v>1039</v>
      </c>
      <c r="AJ341" t="s">
        <v>1039</v>
      </c>
      <c r="AK341" t="s">
        <v>1039</v>
      </c>
      <c r="AL341" t="s">
        <v>1039</v>
      </c>
      <c r="AM341" t="s">
        <v>1039</v>
      </c>
      <c r="AN341" t="s">
        <v>1039</v>
      </c>
      <c r="AO341" t="s">
        <v>1039</v>
      </c>
      <c r="AP341" t="s">
        <v>1039</v>
      </c>
      <c r="AQ341" t="s">
        <v>1039</v>
      </c>
    </row>
    <row r="342" spans="1:43" x14ac:dyDescent="0.25">
      <c r="A342">
        <v>321</v>
      </c>
      <c r="B342">
        <f>VLOOKUP(A342,[1]Hoja1!$A$1:$BE$648,13,FALSE)</f>
        <v>8513303</v>
      </c>
      <c r="C342" t="s">
        <v>219</v>
      </c>
      <c r="F342" t="str">
        <f>VLOOKUP($A342,[1]Hoja1!$A$1:$BE$648,30,FALSE)</f>
        <v>50 parches para la limpieza de armas de calibres 38 al 45.</v>
      </c>
      <c r="G342">
        <f>VLOOKUP($A342,[1]Hoja1!$A$1:$BE$648,31,FALSE)</f>
        <v>0</v>
      </c>
      <c r="I342" t="s">
        <v>617</v>
      </c>
      <c r="K342" s="3" t="str">
        <f>VLOOKUP($A342,[1]Hoja1!$A$1:$BE$648,32,FALSE)</f>
        <v>Policía,Penitenciaría,Ejército,Infantería,Gendarmería,Fuerzas Especiales</v>
      </c>
      <c r="L342" s="3">
        <f>VLOOKUP($A342,[1]Hoja1!$A$1:$BE$648,56,FALSE)</f>
        <v>0</v>
      </c>
      <c r="M342" s="3" t="str">
        <f>VLOOKUP($A342,[1]Hoja1!$A$1:$BE$648,43,FALSE)</f>
        <v>http://rerda.com/img/p/1/3/3/4/1334.jpg</v>
      </c>
      <c r="N342" s="3">
        <f>VLOOKUP($A342,[1]Hoja1!$A$1:$BE$648,24,FALSE)</f>
        <v>3</v>
      </c>
      <c r="O342">
        <v>5</v>
      </c>
      <c r="P342">
        <v>5</v>
      </c>
      <c r="Q342">
        <v>5</v>
      </c>
      <c r="R342">
        <v>0.1</v>
      </c>
      <c r="S342" t="s">
        <v>1039</v>
      </c>
      <c r="T342" t="s">
        <v>1039</v>
      </c>
      <c r="U342" t="s">
        <v>1039</v>
      </c>
      <c r="V342" t="s">
        <v>1579</v>
      </c>
      <c r="W342" t="s">
        <v>1039</v>
      </c>
      <c r="X342" t="s">
        <v>1041</v>
      </c>
      <c r="Y342" t="s">
        <v>1041</v>
      </c>
      <c r="Z342" t="s">
        <v>1039</v>
      </c>
      <c r="AA342" t="s">
        <v>1039</v>
      </c>
      <c r="AB342" t="s">
        <v>1039</v>
      </c>
      <c r="AC342" t="s">
        <v>1039</v>
      </c>
      <c r="AD342" t="s">
        <v>1039</v>
      </c>
      <c r="AE342" t="s">
        <v>1039</v>
      </c>
      <c r="AF342" t="s">
        <v>1039</v>
      </c>
      <c r="AG342" t="s">
        <v>1039</v>
      </c>
      <c r="AH342" t="s">
        <v>1039</v>
      </c>
      <c r="AI342" t="s">
        <v>1039</v>
      </c>
      <c r="AJ342" t="s">
        <v>1039</v>
      </c>
      <c r="AK342" t="s">
        <v>1039</v>
      </c>
      <c r="AL342" t="s">
        <v>1039</v>
      </c>
      <c r="AM342" t="s">
        <v>1039</v>
      </c>
      <c r="AN342" t="s">
        <v>1039</v>
      </c>
      <c r="AO342" t="s">
        <v>1039</v>
      </c>
      <c r="AP342" t="s">
        <v>1039</v>
      </c>
      <c r="AQ342" t="s">
        <v>1039</v>
      </c>
    </row>
    <row r="343" spans="1:43" x14ac:dyDescent="0.25">
      <c r="A343">
        <v>196</v>
      </c>
      <c r="B343">
        <f>VLOOKUP(A343,[1]Hoja1!$A$1:$BE$648,13,FALSE)</f>
        <v>8505329</v>
      </c>
      <c r="C343" t="s">
        <v>141</v>
      </c>
      <c r="F343" t="str">
        <f>VLOOKUP($A343,[1]Hoja1!$A$1:$BE$648,30,FALSE)</f>
        <v>Pectoral bordado con serreta y dos (2) rombos; uno plateado y el otro dorado. Jerarquía: Comisario.</v>
      </c>
      <c r="G343">
        <f>VLOOKUP($A343,[1]Hoja1!$A$1:$BE$648,31,FALSE)</f>
        <v>0</v>
      </c>
      <c r="I343" t="s">
        <v>618</v>
      </c>
      <c r="K343" s="3" t="str">
        <f>VLOOKUP($A343,[1]Hoja1!$A$1:$BE$648,32,FALSE)</f>
        <v>Policía,Rural,Mendoza,Comisario</v>
      </c>
      <c r="L343" s="3">
        <f>VLOOKUP($A343,[1]Hoja1!$A$1:$BE$648,56,FALSE)</f>
        <v>270</v>
      </c>
      <c r="M343" s="3" t="str">
        <f>VLOOKUP($A343,[1]Hoja1!$A$1:$BE$648,43,FALSE)</f>
        <v>http://rerda.com/img/p/4/4/7/4/4474.jpg</v>
      </c>
      <c r="N343" s="3">
        <f>VLOOKUP($A343,[1]Hoja1!$A$1:$BE$648,24,FALSE)</f>
        <v>138</v>
      </c>
      <c r="O343">
        <v>5</v>
      </c>
      <c r="P343">
        <v>5</v>
      </c>
      <c r="Q343">
        <v>5</v>
      </c>
      <c r="R343">
        <v>0.1</v>
      </c>
      <c r="S343" t="s">
        <v>1089</v>
      </c>
      <c r="T343" t="s">
        <v>1580</v>
      </c>
      <c r="U343" t="s">
        <v>1197</v>
      </c>
      <c r="V343" t="s">
        <v>1040</v>
      </c>
      <c r="W343" t="s">
        <v>618</v>
      </c>
      <c r="X343" t="s">
        <v>1085</v>
      </c>
      <c r="Y343" t="s">
        <v>1165</v>
      </c>
      <c r="Z343" t="s">
        <v>1060</v>
      </c>
      <c r="AA343" t="s">
        <v>1039</v>
      </c>
      <c r="AB343" t="s">
        <v>1039</v>
      </c>
      <c r="AC343" t="s">
        <v>1039</v>
      </c>
      <c r="AD343" t="s">
        <v>1039</v>
      </c>
      <c r="AE343" t="s">
        <v>1039</v>
      </c>
      <c r="AF343" t="s">
        <v>1039</v>
      </c>
      <c r="AG343" t="s">
        <v>1039</v>
      </c>
      <c r="AH343" t="s">
        <v>1039</v>
      </c>
      <c r="AI343" t="s">
        <v>1039</v>
      </c>
      <c r="AJ343" t="s">
        <v>1039</v>
      </c>
      <c r="AK343" t="s">
        <v>1039</v>
      </c>
      <c r="AL343" t="s">
        <v>1039</v>
      </c>
      <c r="AM343" t="s">
        <v>1039</v>
      </c>
      <c r="AN343" t="s">
        <v>1039</v>
      </c>
      <c r="AO343" t="s">
        <v>1039</v>
      </c>
      <c r="AP343" t="s">
        <v>1039</v>
      </c>
      <c r="AQ343" t="s">
        <v>1039</v>
      </c>
    </row>
    <row r="344" spans="1:43" x14ac:dyDescent="0.25">
      <c r="A344">
        <v>206</v>
      </c>
      <c r="B344">
        <f>VLOOKUP(A344,[1]Hoja1!$A$1:$BE$648,13,FALSE)</f>
        <v>8505224</v>
      </c>
      <c r="C344" t="s">
        <v>148</v>
      </c>
      <c r="F344" t="str">
        <f>VLOOKUP($A344,[1]Hoja1!$A$1:$BE$648,30,FALSE)</f>
        <v>Insignia pectoral Bordado 1 Rombo y Palma Cruzada, para Comisario Inspector de la Policía. Ideal también para la Policía Rural.</v>
      </c>
      <c r="G344">
        <f>VLOOKUP($A344,[1]Hoja1!$A$1:$BE$648,31,FALSE)</f>
        <v>0</v>
      </c>
      <c r="I344" t="s">
        <v>618</v>
      </c>
      <c r="K344" s="3" t="str">
        <f>VLOOKUP($A344,[1]Hoja1!$A$1:$BE$648,32,FALSE)</f>
        <v>Policía,1 Rombo,Mendoza,Policía Rural,Comisario Inspector,Palma Cruzada</v>
      </c>
      <c r="L344" s="3">
        <f>VLOOKUP($A344,[1]Hoja1!$A$1:$BE$648,56,FALSE)</f>
        <v>270</v>
      </c>
      <c r="M344" s="3" t="str">
        <f>VLOOKUP($A344,[1]Hoja1!$A$1:$BE$648,43,FALSE)</f>
        <v>http://rerda.com/img/p/1/0/0/3/1003.jpg</v>
      </c>
      <c r="N344" s="3">
        <f>VLOOKUP($A344,[1]Hoja1!$A$1:$BE$648,24,FALSE)</f>
        <v>45</v>
      </c>
      <c r="O344">
        <v>5</v>
      </c>
      <c r="P344">
        <v>5</v>
      </c>
      <c r="Q344">
        <v>5</v>
      </c>
      <c r="R344">
        <v>0.1</v>
      </c>
      <c r="S344" t="s">
        <v>1383</v>
      </c>
      <c r="T344" t="s">
        <v>1039</v>
      </c>
      <c r="U344" t="s">
        <v>552</v>
      </c>
      <c r="V344" t="s">
        <v>1581</v>
      </c>
      <c r="W344" t="s">
        <v>618</v>
      </c>
      <c r="X344" t="s">
        <v>1085</v>
      </c>
      <c r="Y344" t="s">
        <v>1165</v>
      </c>
      <c r="Z344" t="s">
        <v>1582</v>
      </c>
      <c r="AA344" t="s">
        <v>1039</v>
      </c>
      <c r="AB344" t="s">
        <v>1039</v>
      </c>
      <c r="AC344" t="s">
        <v>1039</v>
      </c>
      <c r="AD344" t="s">
        <v>1039</v>
      </c>
      <c r="AE344" t="s">
        <v>1039</v>
      </c>
      <c r="AF344" t="s">
        <v>1039</v>
      </c>
      <c r="AG344" t="s">
        <v>1039</v>
      </c>
      <c r="AH344" t="s">
        <v>1039</v>
      </c>
      <c r="AI344" t="s">
        <v>1039</v>
      </c>
      <c r="AJ344" t="s">
        <v>1039</v>
      </c>
      <c r="AK344" t="s">
        <v>1039</v>
      </c>
      <c r="AL344" t="s">
        <v>1039</v>
      </c>
      <c r="AM344" t="s">
        <v>1039</v>
      </c>
      <c r="AN344" t="s">
        <v>1039</v>
      </c>
      <c r="AO344" t="s">
        <v>1039</v>
      </c>
      <c r="AP344" t="s">
        <v>1039</v>
      </c>
      <c r="AQ344" t="s">
        <v>1039</v>
      </c>
    </row>
    <row r="345" spans="1:43" x14ac:dyDescent="0.25">
      <c r="A345">
        <v>533</v>
      </c>
      <c r="B345">
        <f>VLOOKUP(A345,[1]Hoja1!$A$1:$BE$648,13,FALSE)</f>
        <v>7709065</v>
      </c>
      <c r="C345" t="s">
        <v>329</v>
      </c>
      <c r="F345" t="str">
        <f>VLOOKUP($A345,[1]Hoja1!$A$1:$BE$648,30,FALSE)</f>
        <v>Pectoral bordado con 1 (un) sol, de la Policía de Seguridad Aeroportuaria, para Oficial Ayudante.</v>
      </c>
      <c r="G345">
        <f>VLOOKUP($A345,[1]Hoja1!$A$1:$BE$648,31,FALSE)</f>
        <v>0</v>
      </c>
      <c r="I345" t="s">
        <v>618</v>
      </c>
      <c r="K345" s="3" t="str">
        <f>VLOOKUP($A345,[1]Hoja1!$A$1:$BE$648,32,FALSE)</f>
        <v>PSA,Aeroportuaria,Oficial,P.S.A.,Ayudante</v>
      </c>
      <c r="L345" s="3">
        <f>VLOOKUP($A345,[1]Hoja1!$A$1:$BE$648,56,FALSE)</f>
        <v>163.66</v>
      </c>
      <c r="M345" s="3" t="str">
        <f>VLOOKUP($A345,[1]Hoja1!$A$1:$BE$648,43,FALSE)</f>
        <v>http://rerda.com/img/p/2/3/3/3/2333.jpg</v>
      </c>
      <c r="N345" s="3">
        <f>VLOOKUP($A345,[1]Hoja1!$A$1:$BE$648,24,FALSE)</f>
        <v>8</v>
      </c>
      <c r="O345">
        <v>5</v>
      </c>
      <c r="P345">
        <v>5</v>
      </c>
      <c r="Q345">
        <v>5</v>
      </c>
      <c r="R345">
        <v>0.1</v>
      </c>
      <c r="S345" t="s">
        <v>1378</v>
      </c>
      <c r="T345" t="s">
        <v>1425</v>
      </c>
      <c r="U345" t="s">
        <v>76</v>
      </c>
      <c r="V345" t="s">
        <v>1040</v>
      </c>
      <c r="W345" t="s">
        <v>1583</v>
      </c>
      <c r="X345" t="s">
        <v>1155</v>
      </c>
      <c r="Y345" t="s">
        <v>1584</v>
      </c>
      <c r="Z345" t="s">
        <v>1039</v>
      </c>
      <c r="AA345" t="s">
        <v>1039</v>
      </c>
      <c r="AB345" t="s">
        <v>1039</v>
      </c>
      <c r="AC345" t="s">
        <v>1039</v>
      </c>
      <c r="AD345" t="s">
        <v>1039</v>
      </c>
      <c r="AE345" t="s">
        <v>1039</v>
      </c>
      <c r="AF345" t="s">
        <v>1039</v>
      </c>
      <c r="AG345" t="s">
        <v>1039</v>
      </c>
      <c r="AH345" t="s">
        <v>1039</v>
      </c>
      <c r="AI345" t="s">
        <v>1039</v>
      </c>
      <c r="AJ345" t="s">
        <v>1039</v>
      </c>
      <c r="AK345" t="s">
        <v>1039</v>
      </c>
      <c r="AL345" t="s">
        <v>1039</v>
      </c>
      <c r="AM345" t="s">
        <v>1039</v>
      </c>
      <c r="AN345" t="s">
        <v>1039</v>
      </c>
      <c r="AO345" t="s">
        <v>1039</v>
      </c>
      <c r="AP345" t="s">
        <v>1039</v>
      </c>
      <c r="AQ345" t="s">
        <v>1039</v>
      </c>
    </row>
    <row r="346" spans="1:43" x14ac:dyDescent="0.25">
      <c r="A346">
        <v>535</v>
      </c>
      <c r="B346">
        <f>VLOOKUP(A346,[1]Hoja1!$A$1:$BE$648,13,FALSE)</f>
        <v>7709068</v>
      </c>
      <c r="C346" t="s">
        <v>331</v>
      </c>
      <c r="F346" t="str">
        <f>VLOOKUP($A346,[1]Hoja1!$A$1:$BE$648,30,FALSE)</f>
        <v>Pectoral bordado con 1 (un) sol y serreta de la Policía de Seguridad Aeroportuaria, para oficial mayor.</v>
      </c>
      <c r="G346">
        <f>VLOOKUP($A346,[1]Hoja1!$A$1:$BE$648,31,FALSE)</f>
        <v>0</v>
      </c>
      <c r="I346" t="s">
        <v>618</v>
      </c>
      <c r="K346" s="3" t="str">
        <f>VLOOKUP($A346,[1]Hoja1!$A$1:$BE$648,32,FALSE)</f>
        <v>PSA,Aeroportuaria,Oficial,P.S.A.,Mayor,Oficial Mayor</v>
      </c>
      <c r="L346" s="3">
        <f>VLOOKUP($A346,[1]Hoja1!$A$1:$BE$648,56,FALSE)</f>
        <v>163.66</v>
      </c>
      <c r="M346" s="3" t="str">
        <f>VLOOKUP($A346,[1]Hoja1!$A$1:$BE$648,43,FALSE)</f>
        <v>http://rerda.com/img/p/2/3/5/0/2350.jpg</v>
      </c>
      <c r="N346" s="3">
        <f>VLOOKUP($A346,[1]Hoja1!$A$1:$BE$648,24,FALSE)</f>
        <v>3</v>
      </c>
      <c r="O346">
        <v>5</v>
      </c>
      <c r="P346">
        <v>5</v>
      </c>
      <c r="Q346">
        <v>5</v>
      </c>
      <c r="R346">
        <v>0.1</v>
      </c>
      <c r="S346" t="s">
        <v>1585</v>
      </c>
      <c r="T346" t="s">
        <v>1425</v>
      </c>
      <c r="U346" t="s">
        <v>76</v>
      </c>
      <c r="V346" t="s">
        <v>1040</v>
      </c>
      <c r="W346" t="s">
        <v>1586</v>
      </c>
      <c r="X346" t="s">
        <v>1155</v>
      </c>
      <c r="Y346" t="s">
        <v>1584</v>
      </c>
      <c r="Z346" t="s">
        <v>1039</v>
      </c>
      <c r="AA346" t="s">
        <v>1039</v>
      </c>
      <c r="AB346" t="s">
        <v>1039</v>
      </c>
      <c r="AC346" t="s">
        <v>1039</v>
      </c>
      <c r="AD346" t="s">
        <v>1039</v>
      </c>
      <c r="AE346" t="s">
        <v>1039</v>
      </c>
      <c r="AF346" t="s">
        <v>1039</v>
      </c>
      <c r="AG346" t="s">
        <v>1039</v>
      </c>
      <c r="AH346" t="s">
        <v>1039</v>
      </c>
      <c r="AI346" t="s">
        <v>1039</v>
      </c>
      <c r="AJ346" t="s">
        <v>1039</v>
      </c>
      <c r="AK346" t="s">
        <v>1039</v>
      </c>
      <c r="AL346" t="s">
        <v>1039</v>
      </c>
      <c r="AM346" t="s">
        <v>1039</v>
      </c>
      <c r="AN346" t="s">
        <v>1039</v>
      </c>
      <c r="AO346" t="s">
        <v>1039</v>
      </c>
      <c r="AP346" t="s">
        <v>1039</v>
      </c>
      <c r="AQ346" t="s">
        <v>1039</v>
      </c>
    </row>
    <row r="347" spans="1:43" x14ac:dyDescent="0.25">
      <c r="A347">
        <v>210</v>
      </c>
      <c r="B347">
        <f>VLOOKUP(A347,[1]Hoja1!$A$1:$BE$648,13,FALSE)</f>
        <v>8505196</v>
      </c>
      <c r="C347" t="s">
        <v>152</v>
      </c>
      <c r="F347" t="str">
        <f>VLOOKUP($A347,[1]Hoja1!$A$1:$BE$648,30,FALSE)</f>
        <v>Insignia pectoral de 2 Rombos. Jerarquía: Oficial Inspector de la Policía de Mendoza. Color plateado.</v>
      </c>
      <c r="G347">
        <f>VLOOKUP($A347,[1]Hoja1!$A$1:$BE$648,31,FALSE)</f>
        <v>0</v>
      </c>
      <c r="I347" t="s">
        <v>618</v>
      </c>
      <c r="K347" s="3" t="str">
        <f>VLOOKUP($A347,[1]Hoja1!$A$1:$BE$648,32,FALSE)</f>
        <v>Policía,Mendoza,2 Rombos,Oficial Inspector,Inspector</v>
      </c>
      <c r="L347" s="3">
        <f>VLOOKUP($A347,[1]Hoja1!$A$1:$BE$648,56,FALSE)</f>
        <v>216</v>
      </c>
      <c r="M347" s="3" t="str">
        <f>VLOOKUP($A347,[1]Hoja1!$A$1:$BE$648,43,FALSE)</f>
        <v>http://rerda.com/img/p/1/0/0/0/1000.jpg</v>
      </c>
      <c r="N347" s="3">
        <f>VLOOKUP($A347,[1]Hoja1!$A$1:$BE$648,24,FALSE)</f>
        <v>31</v>
      </c>
      <c r="O347">
        <v>5</v>
      </c>
      <c r="P347">
        <v>5</v>
      </c>
      <c r="Q347">
        <v>5</v>
      </c>
      <c r="R347">
        <v>0.1</v>
      </c>
      <c r="S347" t="s">
        <v>1385</v>
      </c>
      <c r="T347" t="s">
        <v>1039</v>
      </c>
      <c r="U347" t="s">
        <v>1197</v>
      </c>
      <c r="V347" t="s">
        <v>1587</v>
      </c>
      <c r="W347" t="s">
        <v>618</v>
      </c>
      <c r="X347" t="s">
        <v>1414</v>
      </c>
      <c r="Y347" t="s">
        <v>1059</v>
      </c>
      <c r="Z347" t="s">
        <v>1060</v>
      </c>
      <c r="AA347" t="s">
        <v>1039</v>
      </c>
      <c r="AB347" t="s">
        <v>1039</v>
      </c>
      <c r="AC347" t="s">
        <v>1039</v>
      </c>
      <c r="AD347" t="s">
        <v>1039</v>
      </c>
      <c r="AE347" t="s">
        <v>1039</v>
      </c>
      <c r="AF347" t="s">
        <v>1039</v>
      </c>
      <c r="AG347" t="s">
        <v>1039</v>
      </c>
      <c r="AH347" t="s">
        <v>1039</v>
      </c>
      <c r="AI347" t="s">
        <v>1039</v>
      </c>
      <c r="AJ347" t="s">
        <v>1039</v>
      </c>
      <c r="AK347" t="s">
        <v>1039</v>
      </c>
      <c r="AL347" t="s">
        <v>1039</v>
      </c>
      <c r="AM347" t="s">
        <v>1039</v>
      </c>
      <c r="AN347" t="s">
        <v>1039</v>
      </c>
      <c r="AO347" t="s">
        <v>1039</v>
      </c>
      <c r="AP347" t="s">
        <v>1039</v>
      </c>
      <c r="AQ347" t="s">
        <v>1039</v>
      </c>
    </row>
    <row r="348" spans="1:43" x14ac:dyDescent="0.25">
      <c r="A348">
        <v>534</v>
      </c>
      <c r="B348">
        <f>VLOOKUP(A348,[1]Hoja1!$A$1:$BE$648,13,FALSE)</f>
        <v>7709064</v>
      </c>
      <c r="C348" t="s">
        <v>330</v>
      </c>
      <c r="F348" t="str">
        <f>VLOOKUP($A348,[1]Hoja1!$A$1:$BE$648,30,FALSE)</f>
        <v>Pectoral bordado con 2 (dos) soles, de la Policía de Seguridad Aeroportuaria; para oficial principal.</v>
      </c>
      <c r="G348">
        <f>VLOOKUP($A348,[1]Hoja1!$A$1:$BE$648,31,FALSE)</f>
        <v>0</v>
      </c>
      <c r="I348" t="s">
        <v>618</v>
      </c>
      <c r="K348" s="3" t="str">
        <f>VLOOKUP($A348,[1]Hoja1!$A$1:$BE$648,32,FALSE)</f>
        <v>PSA,Aeroportuaria,P.S.A.,Oficial Principal</v>
      </c>
      <c r="L348" s="3">
        <f>VLOOKUP($A348,[1]Hoja1!$A$1:$BE$648,56,FALSE)</f>
        <v>163.66</v>
      </c>
      <c r="M348" s="3" t="str">
        <f>VLOOKUP($A348,[1]Hoja1!$A$1:$BE$648,43,FALSE)</f>
        <v>http://rerda.com/img/p/2/3/4/5/2345.jpg</v>
      </c>
      <c r="N348" s="3">
        <f>VLOOKUP($A348,[1]Hoja1!$A$1:$BE$648,24,FALSE)</f>
        <v>8</v>
      </c>
      <c r="O348">
        <v>5</v>
      </c>
      <c r="P348">
        <v>5</v>
      </c>
      <c r="Q348">
        <v>5</v>
      </c>
      <c r="R348">
        <v>0.1</v>
      </c>
      <c r="S348" t="s">
        <v>1090</v>
      </c>
      <c r="T348" t="s">
        <v>1425</v>
      </c>
      <c r="U348" t="s">
        <v>76</v>
      </c>
      <c r="V348" t="s">
        <v>1040</v>
      </c>
      <c r="W348" t="s">
        <v>1588</v>
      </c>
      <c r="X348" t="s">
        <v>1155</v>
      </c>
      <c r="Y348" t="s">
        <v>1584</v>
      </c>
      <c r="Z348" t="s">
        <v>1039</v>
      </c>
      <c r="AA348" t="s">
        <v>1039</v>
      </c>
      <c r="AB348" t="s">
        <v>1039</v>
      </c>
      <c r="AC348" t="s">
        <v>1039</v>
      </c>
      <c r="AD348" t="s">
        <v>1039</v>
      </c>
      <c r="AE348" t="s">
        <v>1039</v>
      </c>
      <c r="AF348" t="s">
        <v>1039</v>
      </c>
      <c r="AG348" t="s">
        <v>1039</v>
      </c>
      <c r="AH348" t="s">
        <v>1039</v>
      </c>
      <c r="AI348" t="s">
        <v>1039</v>
      </c>
      <c r="AJ348" t="s">
        <v>1039</v>
      </c>
      <c r="AK348" t="s">
        <v>1039</v>
      </c>
      <c r="AL348" t="s">
        <v>1039</v>
      </c>
      <c r="AM348" t="s">
        <v>1039</v>
      </c>
      <c r="AN348" t="s">
        <v>1039</v>
      </c>
      <c r="AO348" t="s">
        <v>1039</v>
      </c>
      <c r="AP348" t="s">
        <v>1039</v>
      </c>
      <c r="AQ348" t="s">
        <v>1039</v>
      </c>
    </row>
    <row r="349" spans="1:43" x14ac:dyDescent="0.25">
      <c r="A349">
        <v>99</v>
      </c>
      <c r="B349">
        <f>VLOOKUP(A349,[1]Hoja1!$A$1:$BE$648,13,FALSE)</f>
        <v>7709069</v>
      </c>
      <c r="C349" t="s">
        <v>77</v>
      </c>
      <c r="F349" t="str">
        <f>VLOOKUP($A349,[1]Hoja1!$A$1:$BE$648,30,FALSE)</f>
        <v>Pectoral bordado con 2 (dos) soles y serreta de la Policía de Seguridad Aeroportuaria, para oficial inspector.</v>
      </c>
      <c r="G349">
        <f>VLOOKUP($A349,[1]Hoja1!$A$1:$BE$648,31,FALSE)</f>
        <v>0</v>
      </c>
      <c r="I349" t="s">
        <v>618</v>
      </c>
      <c r="K349" s="3" t="str">
        <f>VLOOKUP($A349,[1]Hoja1!$A$1:$BE$648,32,FALSE)</f>
        <v>PSA,Aeroportuaria,P.S.A.,Inspector</v>
      </c>
      <c r="L349" s="3">
        <f>VLOOKUP($A349,[1]Hoja1!$A$1:$BE$648,56,FALSE)</f>
        <v>175.79</v>
      </c>
      <c r="M349" s="3" t="str">
        <f>VLOOKUP($A349,[1]Hoja1!$A$1:$BE$648,43,FALSE)</f>
        <v>http://rerda.com/img/p/1/9/4/2/1942.jpg</v>
      </c>
      <c r="N349" s="3">
        <f>VLOOKUP($A349,[1]Hoja1!$A$1:$BE$648,24,FALSE)</f>
        <v>4</v>
      </c>
      <c r="O349">
        <v>5</v>
      </c>
      <c r="P349">
        <v>5</v>
      </c>
      <c r="Q349">
        <v>5</v>
      </c>
      <c r="R349">
        <v>0.1</v>
      </c>
      <c r="S349" t="s">
        <v>1385</v>
      </c>
      <c r="T349" t="s">
        <v>1425</v>
      </c>
      <c r="U349" t="s">
        <v>76</v>
      </c>
      <c r="V349" t="s">
        <v>1040</v>
      </c>
      <c r="W349" t="s">
        <v>1589</v>
      </c>
      <c r="X349" t="s">
        <v>1155</v>
      </c>
      <c r="Y349" t="s">
        <v>1584</v>
      </c>
      <c r="Z349" t="s">
        <v>1039</v>
      </c>
      <c r="AA349" t="s">
        <v>1039</v>
      </c>
      <c r="AB349" t="s">
        <v>1039</v>
      </c>
      <c r="AC349" t="s">
        <v>1039</v>
      </c>
      <c r="AD349" t="s">
        <v>1039</v>
      </c>
      <c r="AE349" t="s">
        <v>1039</v>
      </c>
      <c r="AF349" t="s">
        <v>1039</v>
      </c>
      <c r="AG349" t="s">
        <v>1039</v>
      </c>
      <c r="AH349" t="s">
        <v>1039</v>
      </c>
      <c r="AI349" t="s">
        <v>1039</v>
      </c>
      <c r="AJ349" t="s">
        <v>1039</v>
      </c>
      <c r="AK349" t="s">
        <v>1039</v>
      </c>
      <c r="AL349" t="s">
        <v>1039</v>
      </c>
      <c r="AM349" t="s">
        <v>1039</v>
      </c>
      <c r="AN349" t="s">
        <v>1039</v>
      </c>
      <c r="AO349" t="s">
        <v>1039</v>
      </c>
      <c r="AP349" t="s">
        <v>1039</v>
      </c>
      <c r="AQ349" t="s">
        <v>1039</v>
      </c>
    </row>
    <row r="350" spans="1:43" x14ac:dyDescent="0.25">
      <c r="A350">
        <v>198</v>
      </c>
      <c r="B350">
        <f>VLOOKUP(A350,[1]Hoja1!$A$1:$BE$648,13,FALSE)</f>
        <v>8505243</v>
      </c>
      <c r="C350" t="s">
        <v>142</v>
      </c>
      <c r="F350" t="str">
        <f>VLOOKUP($A350,[1]Hoja1!$A$1:$BE$648,30,FALSE)</f>
        <v>Pectoral Bordado con tres (3) Rombos. Jerarquía: Oficial Principal.</v>
      </c>
      <c r="G350" t="str">
        <f>VLOOKUP($A350,[1]Hoja1!$A$1:$BE$648,31,FALSE)</f>
        <v>Uso para Policía de Mendoza y la Rural.</v>
      </c>
      <c r="I350" t="s">
        <v>618</v>
      </c>
      <c r="K350" s="3" t="str">
        <f>VLOOKUP($A350,[1]Hoja1!$A$1:$BE$648,32,FALSE)</f>
        <v>Policía,Rural,Mendoza,3 Rombos,Oficial Principal</v>
      </c>
      <c r="L350" s="3">
        <f>VLOOKUP($A350,[1]Hoja1!$A$1:$BE$648,56,FALSE)</f>
        <v>216</v>
      </c>
      <c r="M350" s="3" t="str">
        <f>VLOOKUP($A350,[1]Hoja1!$A$1:$BE$648,43,FALSE)</f>
        <v>http://rerda.com/img/p/1/0/0/1/1001.jpg</v>
      </c>
      <c r="N350" s="3">
        <f>VLOOKUP($A350,[1]Hoja1!$A$1:$BE$648,24,FALSE)</f>
        <v>33</v>
      </c>
      <c r="O350">
        <v>5</v>
      </c>
      <c r="P350">
        <v>5</v>
      </c>
      <c r="Q350">
        <v>5</v>
      </c>
      <c r="R350">
        <v>0.1</v>
      </c>
      <c r="S350" t="s">
        <v>1090</v>
      </c>
      <c r="T350" t="s">
        <v>1039</v>
      </c>
      <c r="U350" t="s">
        <v>1590</v>
      </c>
      <c r="V350" t="s">
        <v>1040</v>
      </c>
      <c r="W350" t="s">
        <v>618</v>
      </c>
      <c r="X350" t="s">
        <v>1155</v>
      </c>
      <c r="Y350" t="s">
        <v>1062</v>
      </c>
      <c r="Z350" t="s">
        <v>1060</v>
      </c>
      <c r="AA350" t="s">
        <v>1039</v>
      </c>
      <c r="AB350" t="s">
        <v>1039</v>
      </c>
      <c r="AC350" t="s">
        <v>1039</v>
      </c>
      <c r="AD350" t="s">
        <v>1039</v>
      </c>
      <c r="AE350" t="s">
        <v>1039</v>
      </c>
      <c r="AF350" t="s">
        <v>1039</v>
      </c>
      <c r="AG350" t="s">
        <v>1039</v>
      </c>
      <c r="AH350" t="s">
        <v>1039</v>
      </c>
      <c r="AI350" t="s">
        <v>1039</v>
      </c>
      <c r="AJ350" t="s">
        <v>1039</v>
      </c>
      <c r="AK350" t="s">
        <v>1039</v>
      </c>
      <c r="AL350" t="s">
        <v>1039</v>
      </c>
      <c r="AM350" t="s">
        <v>1039</v>
      </c>
      <c r="AN350" t="s">
        <v>1039</v>
      </c>
      <c r="AO350" t="s">
        <v>1039</v>
      </c>
      <c r="AP350" t="s">
        <v>1039</v>
      </c>
      <c r="AQ350" t="s">
        <v>1039</v>
      </c>
    </row>
    <row r="351" spans="1:43" x14ac:dyDescent="0.25">
      <c r="A351">
        <v>213</v>
      </c>
      <c r="B351">
        <f>VLOOKUP(A351,[1]Hoja1!$A$1:$BE$648,13,FALSE)</f>
        <v>8505367</v>
      </c>
      <c r="C351" t="s">
        <v>154</v>
      </c>
      <c r="F351" t="str">
        <f>VLOOKUP($A351,[1]Hoja1!$A$1:$BE$648,30,FALSE)</f>
        <v>Insignia pectoral Bordado con 3 Rombos y Palmas Cruzadas. Jerarquía: Comisario General. Policía de Mendoza.</v>
      </c>
      <c r="G351" t="str">
        <f>VLOOKUP($A351,[1]Hoja1!$A$1:$BE$648,31,FALSE)</f>
        <v>Rombos dorados con base Francia (Azul) y sobre un fondo negro.</v>
      </c>
      <c r="I351" t="s">
        <v>618</v>
      </c>
      <c r="K351" s="3" t="str">
        <f>VLOOKUP($A351,[1]Hoja1!$A$1:$BE$648,32,FALSE)</f>
        <v>Policía,Mendoza,3 Rombos,Comisario General,Palmas</v>
      </c>
      <c r="L351" s="3">
        <f>VLOOKUP($A351,[1]Hoja1!$A$1:$BE$648,56,FALSE)</f>
        <v>328.97</v>
      </c>
      <c r="M351" s="3" t="str">
        <f>VLOOKUP($A351,[1]Hoja1!$A$1:$BE$648,43,FALSE)</f>
        <v>http://rerda.com/img/p/1/0/0/9/1009.jpg</v>
      </c>
      <c r="N351" s="3">
        <f>VLOOKUP($A351,[1]Hoja1!$A$1:$BE$648,24,FALSE)</f>
        <v>3</v>
      </c>
      <c r="O351">
        <v>5</v>
      </c>
      <c r="P351">
        <v>5</v>
      </c>
      <c r="Q351">
        <v>5</v>
      </c>
      <c r="R351">
        <v>0.1</v>
      </c>
      <c r="S351" t="s">
        <v>1356</v>
      </c>
      <c r="T351" t="s">
        <v>1039</v>
      </c>
      <c r="U351" t="s">
        <v>1197</v>
      </c>
      <c r="V351" t="s">
        <v>1040</v>
      </c>
      <c r="W351" t="s">
        <v>618</v>
      </c>
      <c r="X351" t="s">
        <v>1123</v>
      </c>
      <c r="Y351" t="s">
        <v>1254</v>
      </c>
      <c r="Z351" t="s">
        <v>1060</v>
      </c>
      <c r="AA351" t="s">
        <v>1039</v>
      </c>
      <c r="AB351" t="s">
        <v>1039</v>
      </c>
      <c r="AC351" t="s">
        <v>1039</v>
      </c>
      <c r="AD351" t="s">
        <v>1039</v>
      </c>
      <c r="AE351" t="s">
        <v>1039</v>
      </c>
      <c r="AF351" t="s">
        <v>1039</v>
      </c>
      <c r="AG351" t="s">
        <v>1039</v>
      </c>
      <c r="AH351" t="s">
        <v>1039</v>
      </c>
      <c r="AI351" t="s">
        <v>1039</v>
      </c>
      <c r="AJ351" t="s">
        <v>1039</v>
      </c>
      <c r="AK351" t="s">
        <v>1039</v>
      </c>
      <c r="AL351" t="s">
        <v>1039</v>
      </c>
      <c r="AM351" t="s">
        <v>1039</v>
      </c>
      <c r="AN351" t="s">
        <v>1039</v>
      </c>
      <c r="AO351" t="s">
        <v>1039</v>
      </c>
      <c r="AP351" t="s">
        <v>1039</v>
      </c>
      <c r="AQ351" t="s">
        <v>1039</v>
      </c>
    </row>
    <row r="352" spans="1:43" x14ac:dyDescent="0.25">
      <c r="A352">
        <v>537</v>
      </c>
      <c r="B352">
        <f>VLOOKUP(A352,[1]Hoja1!$A$1:$BE$648,13,FALSE)</f>
        <v>7709066</v>
      </c>
      <c r="C352" t="s">
        <v>333</v>
      </c>
      <c r="F352" t="str">
        <f>VLOOKUP($A352,[1]Hoja1!$A$1:$BE$648,30,FALSE)</f>
        <v>Pectoral bordado con 3 (tres) soles de la Policía de Seguridad Aeroportuaria, para oficial subinspector.</v>
      </c>
      <c r="G352">
        <f>VLOOKUP($A352,[1]Hoja1!$A$1:$BE$648,31,FALSE)</f>
        <v>0</v>
      </c>
      <c r="I352" t="s">
        <v>618</v>
      </c>
      <c r="K352" s="3" t="str">
        <f>VLOOKUP($A352,[1]Hoja1!$A$1:$BE$648,32,FALSE)</f>
        <v>PSA,Aeroportuaria,Oficial,P.S.A.,Subinspector</v>
      </c>
      <c r="L352" s="3">
        <f>VLOOKUP($A352,[1]Hoja1!$A$1:$BE$648,56,FALSE)</f>
        <v>181.85</v>
      </c>
      <c r="M352" s="3" t="str">
        <f>VLOOKUP($A352,[1]Hoja1!$A$1:$BE$648,43,FALSE)</f>
        <v>http://rerda.com/img/p/3/8/7/9/3879.jpg</v>
      </c>
      <c r="N352" s="3">
        <f>VLOOKUP($A352,[1]Hoja1!$A$1:$BE$648,24,FALSE)</f>
        <v>7</v>
      </c>
      <c r="O352">
        <v>5</v>
      </c>
      <c r="P352">
        <v>5</v>
      </c>
      <c r="Q352">
        <v>5</v>
      </c>
      <c r="R352">
        <v>0.1</v>
      </c>
      <c r="S352" t="s">
        <v>1591</v>
      </c>
      <c r="T352" t="s">
        <v>1425</v>
      </c>
      <c r="U352" t="s">
        <v>76</v>
      </c>
      <c r="V352" t="s">
        <v>1040</v>
      </c>
      <c r="W352" t="s">
        <v>1592</v>
      </c>
      <c r="X352" t="s">
        <v>1155</v>
      </c>
      <c r="Y352" t="s">
        <v>1584</v>
      </c>
      <c r="Z352" t="s">
        <v>1039</v>
      </c>
      <c r="AA352" t="s">
        <v>1039</v>
      </c>
      <c r="AB352" t="s">
        <v>1039</v>
      </c>
      <c r="AC352" t="s">
        <v>1039</v>
      </c>
      <c r="AD352" t="s">
        <v>1039</v>
      </c>
      <c r="AE352" t="s">
        <v>1039</v>
      </c>
      <c r="AF352" t="s">
        <v>1039</v>
      </c>
      <c r="AG352" t="s">
        <v>1039</v>
      </c>
      <c r="AH352" t="s">
        <v>1039</v>
      </c>
      <c r="AI352" t="s">
        <v>1039</v>
      </c>
      <c r="AJ352" t="s">
        <v>1039</v>
      </c>
      <c r="AK352" t="s">
        <v>1039</v>
      </c>
      <c r="AL352" t="s">
        <v>1039</v>
      </c>
      <c r="AM352" t="s">
        <v>1039</v>
      </c>
      <c r="AN352" t="s">
        <v>1039</v>
      </c>
      <c r="AO352" t="s">
        <v>1039</v>
      </c>
      <c r="AP352" t="s">
        <v>1039</v>
      </c>
      <c r="AQ352" t="s">
        <v>1039</v>
      </c>
    </row>
    <row r="353" spans="1:43" x14ac:dyDescent="0.25">
      <c r="A353">
        <v>536</v>
      </c>
      <c r="B353">
        <f>VLOOKUP(A353,[1]Hoja1!$A$1:$BE$648,13,FALSE)</f>
        <v>7709067</v>
      </c>
      <c r="C353" t="s">
        <v>332</v>
      </c>
      <c r="F353" t="str">
        <f>VLOOKUP($A353,[1]Hoja1!$A$1:$BE$648,30,FALSE)</f>
        <v>Pectoral bordado con 4 (cuatro) soles de la Policía de Seguridad Aeroportuaria, para Oficial en Jefe.</v>
      </c>
      <c r="G353">
        <f>VLOOKUP($A353,[1]Hoja1!$A$1:$BE$648,31,FALSE)</f>
        <v>0</v>
      </c>
      <c r="I353" t="s">
        <v>618</v>
      </c>
      <c r="K353" s="3" t="str">
        <f>VLOOKUP($A353,[1]Hoja1!$A$1:$BE$648,32,FALSE)</f>
        <v>PSA,Aeroportuaria,Oficial,P.S.A.,Oficial en Jefe</v>
      </c>
      <c r="L353" s="3">
        <f>VLOOKUP($A353,[1]Hoja1!$A$1:$BE$648,56,FALSE)</f>
        <v>181.85</v>
      </c>
      <c r="M353" s="3" t="str">
        <f>VLOOKUP($A353,[1]Hoja1!$A$1:$BE$648,43,FALSE)</f>
        <v>http://rerda.com/img/p/2/3/5/1/2351.jpg</v>
      </c>
      <c r="N353" s="3">
        <f>VLOOKUP($A353,[1]Hoja1!$A$1:$BE$648,24,FALSE)</f>
        <v>10</v>
      </c>
      <c r="O353">
        <v>5</v>
      </c>
      <c r="P353">
        <v>5</v>
      </c>
      <c r="Q353">
        <v>5</v>
      </c>
      <c r="R353">
        <v>0.1</v>
      </c>
      <c r="S353" t="s">
        <v>1593</v>
      </c>
      <c r="T353" t="s">
        <v>1425</v>
      </c>
      <c r="U353" t="s">
        <v>76</v>
      </c>
      <c r="V353" t="s">
        <v>1040</v>
      </c>
      <c r="W353" t="s">
        <v>1594</v>
      </c>
      <c r="X353" t="s">
        <v>1155</v>
      </c>
      <c r="Y353" t="s">
        <v>1584</v>
      </c>
      <c r="Z353" t="s">
        <v>1039</v>
      </c>
      <c r="AA353" t="s">
        <v>1039</v>
      </c>
      <c r="AB353" t="s">
        <v>1039</v>
      </c>
      <c r="AC353" t="s">
        <v>1039</v>
      </c>
      <c r="AD353" t="s">
        <v>1039</v>
      </c>
      <c r="AE353" t="s">
        <v>1039</v>
      </c>
      <c r="AF353" t="s">
        <v>1039</v>
      </c>
      <c r="AG353" t="s">
        <v>1039</v>
      </c>
      <c r="AH353" t="s">
        <v>1039</v>
      </c>
      <c r="AI353" t="s">
        <v>1039</v>
      </c>
      <c r="AJ353" t="s">
        <v>1039</v>
      </c>
      <c r="AK353" t="s">
        <v>1039</v>
      </c>
      <c r="AL353" t="s">
        <v>1039</v>
      </c>
      <c r="AM353" t="s">
        <v>1039</v>
      </c>
      <c r="AN353" t="s">
        <v>1039</v>
      </c>
      <c r="AO353" t="s">
        <v>1039</v>
      </c>
      <c r="AP353" t="s">
        <v>1039</v>
      </c>
      <c r="AQ353" t="s">
        <v>1039</v>
      </c>
    </row>
    <row r="354" spans="1:43" x14ac:dyDescent="0.25">
      <c r="A354">
        <v>475</v>
      </c>
      <c r="B354">
        <f>VLOOKUP(A354,[1]Hoja1!$A$1:$BE$648,13,FALSE)</f>
        <v>8505130</v>
      </c>
      <c r="C354" t="s">
        <v>299</v>
      </c>
      <c r="F354">
        <f>VLOOKUP($A354,[1]Hoja1!$A$1:$BE$648,30,FALSE)</f>
        <v>0</v>
      </c>
      <c r="G354">
        <f>VLOOKUP($A354,[1]Hoja1!$A$1:$BE$648,31,FALSE)</f>
        <v>0</v>
      </c>
      <c r="I354" t="s">
        <v>618</v>
      </c>
      <c r="K354" s="3" t="str">
        <f>VLOOKUP($A354,[1]Hoja1!$A$1:$BE$648,32,FALSE)</f>
        <v>Pectoral,Chofer,Alas</v>
      </c>
      <c r="L354" s="3">
        <f>VLOOKUP($A354,[1]Hoja1!$A$1:$BE$648,56,FALSE)</f>
        <v>165.29</v>
      </c>
      <c r="M354" s="3" t="str">
        <f>VLOOKUP($A354,[1]Hoja1!$A$1:$BE$648,43,FALSE)</f>
        <v>http://rerda.com/img/p/1/9/9/2/1992.jpg</v>
      </c>
      <c r="N354" s="3">
        <f>VLOOKUP($A354,[1]Hoja1!$A$1:$BE$648,24,FALSE)</f>
        <v>17</v>
      </c>
      <c r="O354">
        <v>5</v>
      </c>
      <c r="P354">
        <v>5</v>
      </c>
      <c r="Q354">
        <v>5</v>
      </c>
      <c r="R354">
        <v>0.1</v>
      </c>
      <c r="S354" t="s">
        <v>1039</v>
      </c>
      <c r="T354" t="s">
        <v>1039</v>
      </c>
      <c r="U354" t="s">
        <v>1039</v>
      </c>
      <c r="V354" t="s">
        <v>1040</v>
      </c>
      <c r="W354" t="s">
        <v>618</v>
      </c>
      <c r="X354" t="s">
        <v>1052</v>
      </c>
      <c r="Y354" t="s">
        <v>1062</v>
      </c>
      <c r="Z354" t="s">
        <v>1039</v>
      </c>
      <c r="AA354" t="s">
        <v>1039</v>
      </c>
      <c r="AB354" t="s">
        <v>1039</v>
      </c>
      <c r="AC354" t="s">
        <v>1039</v>
      </c>
      <c r="AD354" t="s">
        <v>1039</v>
      </c>
      <c r="AE354" t="s">
        <v>1039</v>
      </c>
      <c r="AF354" t="s">
        <v>1039</v>
      </c>
      <c r="AG354" t="s">
        <v>1039</v>
      </c>
      <c r="AH354" t="s">
        <v>1039</v>
      </c>
      <c r="AI354" t="s">
        <v>1039</v>
      </c>
      <c r="AJ354" t="s">
        <v>1039</v>
      </c>
      <c r="AK354" t="s">
        <v>1039</v>
      </c>
      <c r="AL354" t="s">
        <v>1039</v>
      </c>
      <c r="AM354" t="s">
        <v>1039</v>
      </c>
      <c r="AN354" t="s">
        <v>1039</v>
      </c>
      <c r="AO354" t="s">
        <v>1039</v>
      </c>
      <c r="AP354" t="s">
        <v>1039</v>
      </c>
      <c r="AQ354" t="s">
        <v>1039</v>
      </c>
    </row>
    <row r="355" spans="1:43" x14ac:dyDescent="0.25">
      <c r="A355">
        <v>204</v>
      </c>
      <c r="B355">
        <f>VLOOKUP(A355,[1]Hoja1!$A$1:$BE$648,13,FALSE)</f>
        <v>8505156</v>
      </c>
      <c r="C355" t="s">
        <v>147</v>
      </c>
      <c r="F355" t="str">
        <f>VLOOKUP($A355,[1]Hoja1!$A$1:$BE$648,30,FALSE)</f>
        <v>Pectoral Bordado. Jerarquía: Oficial Auxiliar. Policía de Mendoza y Policía Rural.</v>
      </c>
      <c r="G355" t="str">
        <f>VLOOKUP($A355,[1]Hoja1!$A$1:$BE$648,31,FALSE)</f>
        <v>Disponible en Dorado, Beige y Baja Visibilidad.</v>
      </c>
      <c r="I355" t="s">
        <v>618</v>
      </c>
      <c r="K355" s="3" t="str">
        <f>VLOOKUP($A355,[1]Hoja1!$A$1:$BE$648,32,FALSE)</f>
        <v>Policía,Rural,Baja Visibilidad,Mendoza,Oficial Auxiliar</v>
      </c>
      <c r="L355" s="3">
        <f>VLOOKUP($A355,[1]Hoja1!$A$1:$BE$648,56,FALSE)</f>
        <v>162</v>
      </c>
      <c r="M355" s="3" t="str">
        <f>VLOOKUP($A355,[1]Hoja1!$A$1:$BE$648,43,FALSE)</f>
        <v>http://rerda.com/img/p/3/9/0/4/3904.jpg</v>
      </c>
      <c r="N355" s="3">
        <f>VLOOKUP($A355,[1]Hoja1!$A$1:$BE$648,24,FALSE)</f>
        <v>157</v>
      </c>
      <c r="O355">
        <v>5</v>
      </c>
      <c r="P355">
        <v>5</v>
      </c>
      <c r="Q355">
        <v>5</v>
      </c>
      <c r="R355">
        <v>0.1</v>
      </c>
      <c r="S355" t="s">
        <v>1395</v>
      </c>
      <c r="T355" t="s">
        <v>1039</v>
      </c>
      <c r="U355" t="s">
        <v>1590</v>
      </c>
      <c r="V355" t="s">
        <v>1040</v>
      </c>
      <c r="W355" t="s">
        <v>618</v>
      </c>
      <c r="X355" t="s">
        <v>1458</v>
      </c>
      <c r="Y355" t="s">
        <v>1595</v>
      </c>
      <c r="Z355" t="s">
        <v>1060</v>
      </c>
      <c r="AA355" t="s">
        <v>1039</v>
      </c>
      <c r="AB355" t="s">
        <v>1039</v>
      </c>
      <c r="AC355" t="s">
        <v>1039</v>
      </c>
      <c r="AD355" t="s">
        <v>1039</v>
      </c>
      <c r="AE355" t="s">
        <v>1039</v>
      </c>
      <c r="AF355" t="s">
        <v>1039</v>
      </c>
      <c r="AG355" t="s">
        <v>1039</v>
      </c>
      <c r="AH355" t="s">
        <v>1039</v>
      </c>
      <c r="AI355" t="s">
        <v>1039</v>
      </c>
      <c r="AJ355" t="s">
        <v>1039</v>
      </c>
      <c r="AK355" t="s">
        <v>1039</v>
      </c>
      <c r="AL355" t="s">
        <v>1039</v>
      </c>
      <c r="AM355" t="s">
        <v>1039</v>
      </c>
      <c r="AN355" t="s">
        <v>1039</v>
      </c>
      <c r="AO355" t="s">
        <v>1039</v>
      </c>
      <c r="AP355" t="s">
        <v>1039</v>
      </c>
      <c r="AQ355" t="s">
        <v>1039</v>
      </c>
    </row>
    <row r="356" spans="1:43" x14ac:dyDescent="0.25">
      <c r="A356">
        <v>217</v>
      </c>
      <c r="B356">
        <f>VLOOKUP(A356,[1]Hoja1!$A$1:$BE$648,13,FALSE)</f>
        <v>8505157</v>
      </c>
      <c r="C356" t="s">
        <v>157</v>
      </c>
      <c r="F356" t="str">
        <f>VLOOKUP($A356,[1]Hoja1!$A$1:$BE$648,30,FALSE)</f>
        <v>Pectoral bordado para Auxiliar de Primera.</v>
      </c>
      <c r="G356">
        <f>VLOOKUP($A356,[1]Hoja1!$A$1:$BE$648,31,FALSE)</f>
        <v>0</v>
      </c>
      <c r="I356" t="s">
        <v>618</v>
      </c>
      <c r="K356" s="3" t="str">
        <f>VLOOKUP($A356,[1]Hoja1!$A$1:$BE$648,32,FALSE)</f>
        <v>Policía,Mendoza,Auxiliar de Primera</v>
      </c>
      <c r="L356" s="3">
        <f>VLOOKUP($A356,[1]Hoja1!$A$1:$BE$648,56,FALSE)</f>
        <v>162</v>
      </c>
      <c r="M356" s="3" t="str">
        <f>VLOOKUP($A356,[1]Hoja1!$A$1:$BE$648,43,FALSE)</f>
        <v>http://rerda.com/img/p/1/0/2/2/1022.jpg</v>
      </c>
      <c r="N356" s="3">
        <f>VLOOKUP($A356,[1]Hoja1!$A$1:$BE$648,24,FALSE)</f>
        <v>168</v>
      </c>
      <c r="O356">
        <v>5</v>
      </c>
      <c r="P356">
        <v>5</v>
      </c>
      <c r="Q356">
        <v>5</v>
      </c>
      <c r="R356">
        <v>0.1</v>
      </c>
      <c r="S356" t="s">
        <v>1596</v>
      </c>
      <c r="T356" t="s">
        <v>1039</v>
      </c>
      <c r="U356" t="s">
        <v>1201</v>
      </c>
      <c r="V356" t="s">
        <v>1040</v>
      </c>
      <c r="W356" t="s">
        <v>618</v>
      </c>
      <c r="X356" t="s">
        <v>1414</v>
      </c>
      <c r="Y356" t="s">
        <v>1059</v>
      </c>
      <c r="Z356" t="s">
        <v>1060</v>
      </c>
      <c r="AA356" t="s">
        <v>1039</v>
      </c>
      <c r="AB356" t="s">
        <v>1039</v>
      </c>
      <c r="AC356" t="s">
        <v>1039</v>
      </c>
      <c r="AD356" t="s">
        <v>1039</v>
      </c>
      <c r="AE356" t="s">
        <v>1039</v>
      </c>
      <c r="AF356" t="s">
        <v>1039</v>
      </c>
      <c r="AG356" t="s">
        <v>1039</v>
      </c>
      <c r="AH356" t="s">
        <v>1039</v>
      </c>
      <c r="AI356" t="s">
        <v>1039</v>
      </c>
      <c r="AJ356" t="s">
        <v>1039</v>
      </c>
      <c r="AK356" t="s">
        <v>1039</v>
      </c>
      <c r="AL356" t="s">
        <v>1039</v>
      </c>
      <c r="AM356" t="s">
        <v>1039</v>
      </c>
      <c r="AN356" t="s">
        <v>1039</v>
      </c>
      <c r="AO356" t="s">
        <v>1039</v>
      </c>
      <c r="AP356" t="s">
        <v>1039</v>
      </c>
      <c r="AQ356" t="s">
        <v>1039</v>
      </c>
    </row>
    <row r="357" spans="1:43" x14ac:dyDescent="0.25">
      <c r="A357">
        <v>218</v>
      </c>
      <c r="B357">
        <f>VLOOKUP(A357,[1]Hoja1!$A$1:$BE$648,13,FALSE)</f>
        <v>8505140</v>
      </c>
      <c r="C357" t="s">
        <v>158</v>
      </c>
      <c r="F357" t="str">
        <f>VLOOKUP($A357,[1]Hoja1!$A$1:$BE$648,30,FALSE)</f>
        <v>Pectoral para Auxiliar de Primera Baja Visibilidad</v>
      </c>
      <c r="G357">
        <f>VLOOKUP($A357,[1]Hoja1!$A$1:$BE$648,31,FALSE)</f>
        <v>0</v>
      </c>
      <c r="I357" t="s">
        <v>618</v>
      </c>
      <c r="K357" s="3" t="str">
        <f>VLOOKUP($A357,[1]Hoja1!$A$1:$BE$648,32,FALSE)</f>
        <v>Baja Visibilidad,Auxiliar de Primera</v>
      </c>
      <c r="L357" s="3">
        <f>VLOOKUP($A357,[1]Hoja1!$A$1:$BE$648,56,FALSE)</f>
        <v>162</v>
      </c>
      <c r="M357" s="3" t="str">
        <f>VLOOKUP($A357,[1]Hoja1!$A$1:$BE$648,43,FALSE)</f>
        <v>http://rerda.com/img/p/1/0/2/3/1023.jpg</v>
      </c>
      <c r="N357" s="3">
        <f>VLOOKUP($A357,[1]Hoja1!$A$1:$BE$648,24,FALSE)</f>
        <v>5</v>
      </c>
      <c r="O357">
        <v>5</v>
      </c>
      <c r="P357">
        <v>5</v>
      </c>
      <c r="Q357">
        <v>5</v>
      </c>
      <c r="R357">
        <v>0.1</v>
      </c>
      <c r="S357" t="s">
        <v>1596</v>
      </c>
      <c r="T357" t="s">
        <v>1039</v>
      </c>
      <c r="U357" t="s">
        <v>1197</v>
      </c>
      <c r="V357" t="s">
        <v>1597</v>
      </c>
      <c r="W357" t="s">
        <v>618</v>
      </c>
      <c r="X357" t="s">
        <v>1039</v>
      </c>
      <c r="Y357" t="s">
        <v>1414</v>
      </c>
      <c r="Z357" t="s">
        <v>1059</v>
      </c>
      <c r="AA357" t="s">
        <v>1060</v>
      </c>
      <c r="AB357" t="s">
        <v>1039</v>
      </c>
      <c r="AC357" t="s">
        <v>1039</v>
      </c>
      <c r="AD357" t="s">
        <v>1039</v>
      </c>
      <c r="AE357" t="s">
        <v>1039</v>
      </c>
      <c r="AF357" t="s">
        <v>1039</v>
      </c>
      <c r="AG357" t="s">
        <v>1039</v>
      </c>
      <c r="AH357" t="s">
        <v>1039</v>
      </c>
      <c r="AI357" t="s">
        <v>1039</v>
      </c>
      <c r="AJ357" t="s">
        <v>1039</v>
      </c>
      <c r="AK357" t="s">
        <v>1039</v>
      </c>
      <c r="AL357" t="s">
        <v>1039</v>
      </c>
      <c r="AM357" t="s">
        <v>1039</v>
      </c>
      <c r="AN357" t="s">
        <v>1039</v>
      </c>
      <c r="AO357" t="s">
        <v>1039</v>
      </c>
      <c r="AP357" t="s">
        <v>1039</v>
      </c>
      <c r="AQ357" t="s">
        <v>1039</v>
      </c>
    </row>
    <row r="358" spans="1:43" x14ac:dyDescent="0.25">
      <c r="A358">
        <v>219</v>
      </c>
      <c r="B358">
        <f>VLOOKUP(A358,[1]Hoja1!$A$1:$BE$648,13,FALSE)</f>
        <v>8505158</v>
      </c>
      <c r="C358" t="s">
        <v>159</v>
      </c>
      <c r="F358" t="str">
        <f>VLOOKUP($A358,[1]Hoja1!$A$1:$BE$648,30,FALSE)</f>
        <v>Pectoral bordado para Auxiliar Mayor.</v>
      </c>
      <c r="G358">
        <f>VLOOKUP($A358,[1]Hoja1!$A$1:$BE$648,31,FALSE)</f>
        <v>0</v>
      </c>
      <c r="I358" t="s">
        <v>618</v>
      </c>
      <c r="K358" s="3" t="str">
        <f>VLOOKUP($A358,[1]Hoja1!$A$1:$BE$648,32,FALSE)</f>
        <v>Policía,Mendoza,Auxiliar Mayor</v>
      </c>
      <c r="L358" s="3">
        <f>VLOOKUP($A358,[1]Hoja1!$A$1:$BE$648,56,FALSE)</f>
        <v>162</v>
      </c>
      <c r="M358" s="3" t="str">
        <f>VLOOKUP($A358,[1]Hoja1!$A$1:$BE$648,43,FALSE)</f>
        <v>http://rerda.com/img/p/1/0/2/4/1024.jpg</v>
      </c>
      <c r="N358" s="3">
        <f>VLOOKUP($A358,[1]Hoja1!$A$1:$BE$648,24,FALSE)</f>
        <v>118</v>
      </c>
      <c r="O358">
        <v>5</v>
      </c>
      <c r="P358">
        <v>5</v>
      </c>
      <c r="Q358">
        <v>5</v>
      </c>
      <c r="R358">
        <v>0.1</v>
      </c>
      <c r="S358" t="s">
        <v>1376</v>
      </c>
      <c r="T358" t="s">
        <v>1039</v>
      </c>
      <c r="U358" t="s">
        <v>1197</v>
      </c>
      <c r="V358" t="s">
        <v>1040</v>
      </c>
      <c r="W358" t="s">
        <v>618</v>
      </c>
      <c r="X358" t="s">
        <v>1598</v>
      </c>
      <c r="Y358" t="s">
        <v>1418</v>
      </c>
      <c r="Z358" t="s">
        <v>1060</v>
      </c>
      <c r="AA358" t="s">
        <v>1039</v>
      </c>
      <c r="AB358" t="s">
        <v>1039</v>
      </c>
      <c r="AC358" t="s">
        <v>1039</v>
      </c>
      <c r="AD358" t="s">
        <v>1039</v>
      </c>
      <c r="AE358" t="s">
        <v>1039</v>
      </c>
      <c r="AF358" t="s">
        <v>1039</v>
      </c>
      <c r="AG358" t="s">
        <v>1039</v>
      </c>
      <c r="AH358" t="s">
        <v>1039</v>
      </c>
      <c r="AI358" t="s">
        <v>1039</v>
      </c>
      <c r="AJ358" t="s">
        <v>1039</v>
      </c>
      <c r="AK358" t="s">
        <v>1039</v>
      </c>
      <c r="AL358" t="s">
        <v>1039</v>
      </c>
      <c r="AM358" t="s">
        <v>1039</v>
      </c>
      <c r="AN358" t="s">
        <v>1039</v>
      </c>
      <c r="AO358" t="s">
        <v>1039</v>
      </c>
      <c r="AP358" t="s">
        <v>1039</v>
      </c>
      <c r="AQ358" t="s">
        <v>1039</v>
      </c>
    </row>
    <row r="359" spans="1:43" x14ac:dyDescent="0.25">
      <c r="A359">
        <v>220</v>
      </c>
      <c r="B359">
        <f>VLOOKUP(A359,[1]Hoja1!$A$1:$BE$648,13,FALSE)</f>
        <v>8505139</v>
      </c>
      <c r="C359" t="s">
        <v>160</v>
      </c>
      <c r="F359" t="str">
        <f>VLOOKUP($A359,[1]Hoja1!$A$1:$BE$648,30,FALSE)</f>
        <v>Pectoral bordado Auxiliar Mayor de Baja Visibilidad.</v>
      </c>
      <c r="G359">
        <f>VLOOKUP($A359,[1]Hoja1!$A$1:$BE$648,31,FALSE)</f>
        <v>0</v>
      </c>
      <c r="I359" t="s">
        <v>618</v>
      </c>
      <c r="K359" s="3" t="str">
        <f>VLOOKUP($A359,[1]Hoja1!$A$1:$BE$648,32,FALSE)</f>
        <v>Policía,Baja Visibilidad,Mendoza,Auxiliar Mayor</v>
      </c>
      <c r="L359" s="3">
        <f>VLOOKUP($A359,[1]Hoja1!$A$1:$BE$648,56,FALSE)</f>
        <v>162</v>
      </c>
      <c r="M359" s="3" t="str">
        <f>VLOOKUP($A359,[1]Hoja1!$A$1:$BE$648,43,FALSE)</f>
        <v>http://rerda.com/img/p/1/0/2/5/1025.jpg</v>
      </c>
      <c r="N359" s="3">
        <f>VLOOKUP($A359,[1]Hoja1!$A$1:$BE$648,24,FALSE)</f>
        <v>23</v>
      </c>
      <c r="O359">
        <v>5</v>
      </c>
      <c r="P359">
        <v>5</v>
      </c>
      <c r="Q359">
        <v>5</v>
      </c>
      <c r="R359">
        <v>0.1</v>
      </c>
      <c r="S359" t="s">
        <v>1376</v>
      </c>
      <c r="T359" t="s">
        <v>1039</v>
      </c>
      <c r="U359" t="s">
        <v>1197</v>
      </c>
      <c r="V359" t="s">
        <v>1597</v>
      </c>
      <c r="W359" t="s">
        <v>618</v>
      </c>
      <c r="X359" t="s">
        <v>1598</v>
      </c>
      <c r="Y359" t="s">
        <v>1418</v>
      </c>
      <c r="Z359" t="s">
        <v>1060</v>
      </c>
      <c r="AA359" t="s">
        <v>1039</v>
      </c>
      <c r="AB359" t="s">
        <v>1039</v>
      </c>
      <c r="AC359" t="s">
        <v>1039</v>
      </c>
      <c r="AD359" t="s">
        <v>1039</v>
      </c>
      <c r="AE359" t="s">
        <v>1039</v>
      </c>
      <c r="AF359" t="s">
        <v>1039</v>
      </c>
      <c r="AG359" t="s">
        <v>1039</v>
      </c>
      <c r="AH359" t="s">
        <v>1039</v>
      </c>
      <c r="AI359" t="s">
        <v>1039</v>
      </c>
      <c r="AJ359" t="s">
        <v>1039</v>
      </c>
      <c r="AK359" t="s">
        <v>1039</v>
      </c>
      <c r="AL359" t="s">
        <v>1039</v>
      </c>
      <c r="AM359" t="s">
        <v>1039</v>
      </c>
      <c r="AN359" t="s">
        <v>1039</v>
      </c>
      <c r="AO359" t="s">
        <v>1039</v>
      </c>
      <c r="AP359" t="s">
        <v>1039</v>
      </c>
      <c r="AQ359" t="s">
        <v>1039</v>
      </c>
    </row>
    <row r="360" spans="1:43" x14ac:dyDescent="0.25">
      <c r="A360">
        <v>641</v>
      </c>
      <c r="B360">
        <f>VLOOKUP(A360,[1]Hoja1!$A$1:$BE$648,13,FALSE)</f>
        <v>8505789</v>
      </c>
      <c r="C360" t="s">
        <v>371</v>
      </c>
      <c r="F360" t="str">
        <f>VLOOKUP($A360,[1]Hoja1!$A$1:$BE$648,30,FALSE)</f>
        <v>Pectoral bordado para Auxiliar Segundo.</v>
      </c>
      <c r="G360">
        <f>VLOOKUP($A360,[1]Hoja1!$A$1:$BE$648,31,FALSE)</f>
        <v>0</v>
      </c>
      <c r="I360" t="s">
        <v>618</v>
      </c>
      <c r="K360" s="3" t="str">
        <f>VLOOKUP($A360,[1]Hoja1!$A$1:$BE$648,32,FALSE)</f>
        <v>Policía,Auxiliar Segundo</v>
      </c>
      <c r="L360" s="3">
        <f>VLOOKUP($A360,[1]Hoja1!$A$1:$BE$648,56,FALSE)</f>
        <v>148.78</v>
      </c>
      <c r="M360" s="3" t="str">
        <f>VLOOKUP($A360,[1]Hoja1!$A$1:$BE$648,43,FALSE)</f>
        <v>http://rerda.com/img/p/2/9/2/2/2922.jpg</v>
      </c>
      <c r="N360" s="3">
        <f>VLOOKUP($A360,[1]Hoja1!$A$1:$BE$648,24,FALSE)</f>
        <v>88</v>
      </c>
      <c r="O360">
        <v>5</v>
      </c>
      <c r="P360">
        <v>5</v>
      </c>
      <c r="Q360">
        <v>5</v>
      </c>
      <c r="R360">
        <v>0.1</v>
      </c>
      <c r="S360" t="s">
        <v>1599</v>
      </c>
      <c r="T360" t="s">
        <v>1039</v>
      </c>
      <c r="U360" t="s">
        <v>1039</v>
      </c>
      <c r="V360" t="s">
        <v>1040</v>
      </c>
      <c r="W360" t="s">
        <v>618</v>
      </c>
      <c r="X360" t="s">
        <v>1414</v>
      </c>
      <c r="Y360" t="s">
        <v>1059</v>
      </c>
      <c r="Z360" t="s">
        <v>1060</v>
      </c>
      <c r="AA360" t="s">
        <v>1039</v>
      </c>
      <c r="AB360" t="s">
        <v>1039</v>
      </c>
      <c r="AC360" t="s">
        <v>1039</v>
      </c>
      <c r="AD360" t="s">
        <v>1039</v>
      </c>
      <c r="AE360" t="s">
        <v>1039</v>
      </c>
      <c r="AF360" t="s">
        <v>1039</v>
      </c>
      <c r="AG360" t="s">
        <v>1039</v>
      </c>
      <c r="AH360" t="s">
        <v>1039</v>
      </c>
      <c r="AI360" t="s">
        <v>1039</v>
      </c>
      <c r="AJ360" t="s">
        <v>1039</v>
      </c>
      <c r="AK360" t="s">
        <v>1039</v>
      </c>
      <c r="AL360" t="s">
        <v>1039</v>
      </c>
      <c r="AM360" t="s">
        <v>1039</v>
      </c>
      <c r="AN360" t="s">
        <v>1039</v>
      </c>
      <c r="AO360" t="s">
        <v>1039</v>
      </c>
      <c r="AP360" t="s">
        <v>1039</v>
      </c>
      <c r="AQ360" t="s">
        <v>1039</v>
      </c>
    </row>
    <row r="361" spans="1:43" x14ac:dyDescent="0.25">
      <c r="A361">
        <v>506</v>
      </c>
      <c r="B361">
        <f>VLOOKUP(A361,[1]Hoja1!$A$1:$BE$648,13,FALSE)</f>
        <v>7707266</v>
      </c>
      <c r="C361" t="s">
        <v>316</v>
      </c>
      <c r="F361">
        <f>VLOOKUP($A361,[1]Hoja1!$A$1:$BE$648,30,FALSE)</f>
        <v>0</v>
      </c>
      <c r="G361">
        <f>VLOOKUP($A361,[1]Hoja1!$A$1:$BE$648,31,FALSE)</f>
        <v>0</v>
      </c>
      <c r="I361" t="s">
        <v>618</v>
      </c>
      <c r="K361" s="3" t="str">
        <f>VLOOKUP($A361,[1]Hoja1!$A$1:$BE$648,32,FALSE)</f>
        <v>Ejército,Pectoral</v>
      </c>
      <c r="L361" s="3">
        <f>VLOOKUP($A361,[1]Hoja1!$A$1:$BE$648,56,FALSE)</f>
        <v>173.58</v>
      </c>
      <c r="M361" s="3" t="str">
        <f>VLOOKUP($A361,[1]Hoja1!$A$1:$BE$648,43,FALSE)</f>
        <v>http://rerda.com/img/p/2/1/7/7/2177.jpg</v>
      </c>
      <c r="N361" s="3">
        <f>VLOOKUP($A361,[1]Hoja1!$A$1:$BE$648,24,FALSE)</f>
        <v>17</v>
      </c>
      <c r="O361">
        <v>5</v>
      </c>
      <c r="P361">
        <v>5</v>
      </c>
      <c r="Q361">
        <v>5</v>
      </c>
      <c r="R361">
        <v>0.1</v>
      </c>
      <c r="S361" t="s">
        <v>1039</v>
      </c>
      <c r="T361" t="s">
        <v>1039</v>
      </c>
      <c r="U361" t="s">
        <v>1039</v>
      </c>
      <c r="V361" t="s">
        <v>1040</v>
      </c>
      <c r="W361" t="s">
        <v>618</v>
      </c>
      <c r="X361" t="s">
        <v>1600</v>
      </c>
      <c r="Y361" t="s">
        <v>1234</v>
      </c>
      <c r="Z361" t="s">
        <v>1039</v>
      </c>
      <c r="AA361" t="s">
        <v>1039</v>
      </c>
      <c r="AB361" t="s">
        <v>1039</v>
      </c>
      <c r="AC361" t="s">
        <v>1039</v>
      </c>
      <c r="AD361" t="s">
        <v>1039</v>
      </c>
      <c r="AE361" t="s">
        <v>1039</v>
      </c>
      <c r="AF361" t="s">
        <v>1039</v>
      </c>
      <c r="AG361" t="s">
        <v>1039</v>
      </c>
      <c r="AH361" t="s">
        <v>1039</v>
      </c>
      <c r="AI361" t="s">
        <v>1039</v>
      </c>
      <c r="AJ361" t="s">
        <v>1039</v>
      </c>
      <c r="AK361" t="s">
        <v>1039</v>
      </c>
      <c r="AL361" t="s">
        <v>1039</v>
      </c>
      <c r="AM361" t="s">
        <v>1039</v>
      </c>
      <c r="AN361" t="s">
        <v>1039</v>
      </c>
      <c r="AO361" t="s">
        <v>1039</v>
      </c>
      <c r="AP361" t="s">
        <v>1039</v>
      </c>
      <c r="AQ361" t="s">
        <v>1039</v>
      </c>
    </row>
    <row r="362" spans="1:43" x14ac:dyDescent="0.25">
      <c r="A362">
        <v>505</v>
      </c>
      <c r="B362">
        <f>VLOOKUP(A362,[1]Hoja1!$A$1:$BE$648,13,FALSE)</f>
        <v>8505101</v>
      </c>
      <c r="C362" t="s">
        <v>315</v>
      </c>
      <c r="F362">
        <f>VLOOKUP($A362,[1]Hoja1!$A$1:$BE$648,30,FALSE)</f>
        <v>0</v>
      </c>
      <c r="G362">
        <f>VLOOKUP($A362,[1]Hoja1!$A$1:$BE$648,31,FALSE)</f>
        <v>0</v>
      </c>
      <c r="I362" t="s">
        <v>618</v>
      </c>
      <c r="K362" s="3" t="str">
        <f>VLOOKUP($A362,[1]Hoja1!$A$1:$BE$648,32,FALSE)</f>
        <v>Policía,Vial,Rueda Alada,Pectoral</v>
      </c>
      <c r="L362" s="3">
        <f>VLOOKUP($A362,[1]Hoja1!$A$1:$BE$648,56,FALSE)</f>
        <v>162.29</v>
      </c>
      <c r="M362" s="3" t="str">
        <f>VLOOKUP($A362,[1]Hoja1!$A$1:$BE$648,43,FALSE)</f>
        <v>http://rerda.com/img/p/2/1/7/6/2176.jpg</v>
      </c>
      <c r="N362" s="3">
        <f>VLOOKUP($A362,[1]Hoja1!$A$1:$BE$648,24,FALSE)</f>
        <v>98</v>
      </c>
      <c r="O362">
        <v>5</v>
      </c>
      <c r="P362">
        <v>5</v>
      </c>
      <c r="Q362">
        <v>5</v>
      </c>
      <c r="R362">
        <v>0.1</v>
      </c>
      <c r="S362" t="s">
        <v>1039</v>
      </c>
      <c r="T362" t="s">
        <v>1039</v>
      </c>
      <c r="U362" t="s">
        <v>1270</v>
      </c>
      <c r="V362" t="s">
        <v>1040</v>
      </c>
      <c r="W362" t="s">
        <v>1601</v>
      </c>
      <c r="X362" t="s">
        <v>1308</v>
      </c>
      <c r="Y362" t="s">
        <v>1219</v>
      </c>
      <c r="Z362" t="s">
        <v>1039</v>
      </c>
      <c r="AA362" t="s">
        <v>1039</v>
      </c>
      <c r="AB362" t="s">
        <v>1039</v>
      </c>
      <c r="AC362" t="s">
        <v>1039</v>
      </c>
      <c r="AD362" t="s">
        <v>1039</v>
      </c>
      <c r="AE362" t="s">
        <v>1039</v>
      </c>
      <c r="AF362" t="s">
        <v>1039</v>
      </c>
      <c r="AG362" t="s">
        <v>1039</v>
      </c>
      <c r="AH362" t="s">
        <v>1039</v>
      </c>
      <c r="AI362" t="s">
        <v>1039</v>
      </c>
      <c r="AJ362" t="s">
        <v>1039</v>
      </c>
      <c r="AK362" t="s">
        <v>1039</v>
      </c>
      <c r="AL362" t="s">
        <v>1039</v>
      </c>
      <c r="AM362" t="s">
        <v>1039</v>
      </c>
      <c r="AN362" t="s">
        <v>1039</v>
      </c>
      <c r="AO362" t="s">
        <v>1039</v>
      </c>
      <c r="AP362" t="s">
        <v>1039</v>
      </c>
      <c r="AQ362" t="s">
        <v>1039</v>
      </c>
    </row>
    <row r="363" spans="1:43" x14ac:dyDescent="0.25">
      <c r="A363">
        <v>1195</v>
      </c>
      <c r="B363">
        <f>VLOOKUP(A363,[1]Hoja1!$A$1:$BE$648,13,FALSE)</f>
        <v>8505600</v>
      </c>
      <c r="C363" t="s">
        <v>535</v>
      </c>
      <c r="F363" t="str">
        <f>VLOOKUP($A363,[1]Hoja1!$A$1:$BE$648,30,FALSE)</f>
        <v>Pectoral bordado para la policía U.M.A.R.</v>
      </c>
      <c r="G363">
        <f>VLOOKUP($A363,[1]Hoja1!$A$1:$BE$648,31,FALSE)</f>
        <v>0</v>
      </c>
      <c r="I363" t="s">
        <v>571</v>
      </c>
      <c r="K363" s="3">
        <f>VLOOKUP($A363,[1]Hoja1!$A$1:$BE$648,32,FALSE)</f>
        <v>0</v>
      </c>
      <c r="L363" s="3">
        <f>VLOOKUP($A363,[1]Hoja1!$A$1:$BE$648,56,FALSE)</f>
        <v>0</v>
      </c>
      <c r="M363" s="3" t="str">
        <f>VLOOKUP($A363,[1]Hoja1!$A$1:$BE$648,43,FALSE)</f>
        <v>http://rerda.com/img/p/6/3/4/9/6349.jpg</v>
      </c>
      <c r="N363" s="3">
        <f>VLOOKUP($A363,[1]Hoja1!$A$1:$BE$648,24,FALSE)</f>
        <v>0</v>
      </c>
      <c r="O363">
        <v>5</v>
      </c>
      <c r="P363">
        <v>5</v>
      </c>
      <c r="Q363">
        <v>5</v>
      </c>
      <c r="R363">
        <v>0.1</v>
      </c>
      <c r="S363" t="s">
        <v>1039</v>
      </c>
      <c r="T363" t="s">
        <v>1039</v>
      </c>
      <c r="U363" t="s">
        <v>1602</v>
      </c>
      <c r="V363" t="s">
        <v>1040</v>
      </c>
      <c r="W363" t="s">
        <v>1057</v>
      </c>
      <c r="X363" t="s">
        <v>1085</v>
      </c>
      <c r="Y363" t="s">
        <v>1042</v>
      </c>
      <c r="Z363" t="s">
        <v>1039</v>
      </c>
      <c r="AA363" t="s">
        <v>1039</v>
      </c>
      <c r="AB363" t="s">
        <v>1039</v>
      </c>
      <c r="AC363" t="s">
        <v>1039</v>
      </c>
      <c r="AD363" t="s">
        <v>1039</v>
      </c>
      <c r="AE363" t="s">
        <v>1039</v>
      </c>
      <c r="AF363" t="s">
        <v>1039</v>
      </c>
      <c r="AG363" t="s">
        <v>1039</v>
      </c>
      <c r="AH363" t="s">
        <v>1039</v>
      </c>
      <c r="AI363" t="s">
        <v>1039</v>
      </c>
      <c r="AJ363" t="s">
        <v>1039</v>
      </c>
      <c r="AK363" t="s">
        <v>1039</v>
      </c>
      <c r="AL363" t="s">
        <v>1039</v>
      </c>
      <c r="AM363" t="s">
        <v>1039</v>
      </c>
      <c r="AN363" t="s">
        <v>1039</v>
      </c>
      <c r="AO363" t="s">
        <v>1039</v>
      </c>
      <c r="AP363" t="s">
        <v>1039</v>
      </c>
      <c r="AQ363" t="s">
        <v>1039</v>
      </c>
    </row>
    <row r="364" spans="1:43" x14ac:dyDescent="0.25">
      <c r="A364">
        <v>200</v>
      </c>
      <c r="B364">
        <f>VLOOKUP(A364,[1]Hoja1!$A$1:$BE$648,13,FALSE)</f>
        <v>7700101</v>
      </c>
      <c r="C364" t="s">
        <v>144</v>
      </c>
      <c r="F364" t="str">
        <f>VLOOKUP($A364,[1]Hoja1!$A$1:$BE$648,30,FALSE)</f>
        <v>Insignia pectoral bordado para Cabo 1º de la Policía Rural de Mendoza.</v>
      </c>
      <c r="G364">
        <f>VLOOKUP($A364,[1]Hoja1!$A$1:$BE$648,31,FALSE)</f>
        <v>0</v>
      </c>
      <c r="I364" t="s">
        <v>618</v>
      </c>
      <c r="K364" s="3" t="str">
        <f>VLOOKUP($A364,[1]Hoja1!$A$1:$BE$648,32,FALSE)</f>
        <v>Rural,Policía Rural,Cabo 1º</v>
      </c>
      <c r="L364" s="3">
        <f>VLOOKUP($A364,[1]Hoja1!$A$1:$BE$648,56,FALSE)</f>
        <v>323.99</v>
      </c>
      <c r="M364" s="3" t="str">
        <f>VLOOKUP($A364,[1]Hoja1!$A$1:$BE$648,43,FALSE)</f>
        <v>http://rerda.com/img/p/9/8/8/988.jpg</v>
      </c>
      <c r="N364" s="3">
        <f>VLOOKUP($A364,[1]Hoja1!$A$1:$BE$648,24,FALSE)</f>
        <v>56</v>
      </c>
      <c r="O364">
        <v>5</v>
      </c>
      <c r="P364">
        <v>5</v>
      </c>
      <c r="Q364">
        <v>5</v>
      </c>
      <c r="R364">
        <v>0.1</v>
      </c>
      <c r="S364" t="s">
        <v>1362</v>
      </c>
      <c r="T364" t="s">
        <v>1039</v>
      </c>
      <c r="U364" t="s">
        <v>1420</v>
      </c>
      <c r="V364" t="s">
        <v>1040</v>
      </c>
      <c r="W364" t="s">
        <v>618</v>
      </c>
      <c r="X364" t="s">
        <v>1085</v>
      </c>
      <c r="Y364" t="s">
        <v>1261</v>
      </c>
      <c r="Z364" t="s">
        <v>1060</v>
      </c>
      <c r="AA364" t="s">
        <v>1039</v>
      </c>
      <c r="AB364" t="s">
        <v>1039</v>
      </c>
      <c r="AC364" t="s">
        <v>1039</v>
      </c>
      <c r="AD364" t="s">
        <v>1039</v>
      </c>
      <c r="AE364" t="s">
        <v>1039</v>
      </c>
      <c r="AF364" t="s">
        <v>1039</v>
      </c>
      <c r="AG364" t="s">
        <v>1039</v>
      </c>
      <c r="AH364" t="s">
        <v>1039</v>
      </c>
      <c r="AI364" t="s">
        <v>1039</v>
      </c>
      <c r="AJ364" t="s">
        <v>1039</v>
      </c>
      <c r="AK364" t="s">
        <v>1039</v>
      </c>
      <c r="AL364" t="s">
        <v>1039</v>
      </c>
      <c r="AM364" t="s">
        <v>1039</v>
      </c>
      <c r="AN364" t="s">
        <v>1039</v>
      </c>
      <c r="AO364" t="s">
        <v>1039</v>
      </c>
      <c r="AP364" t="s">
        <v>1039</v>
      </c>
      <c r="AQ364" t="s">
        <v>1039</v>
      </c>
    </row>
    <row r="365" spans="1:43" x14ac:dyDescent="0.25">
      <c r="A365">
        <v>202</v>
      </c>
      <c r="B365">
        <f>VLOOKUP(A365,[1]Hoja1!$A$1:$BE$648,13,FALSE)</f>
        <v>8505074</v>
      </c>
      <c r="C365" t="s">
        <v>146</v>
      </c>
      <c r="F365" t="str">
        <f>VLOOKUP($A365,[1]Hoja1!$A$1:$BE$648,30,FALSE)</f>
        <v>Pectoral baja visibilidad, bordado con leyenda ' Motorizada ', de la Policía de Mendoza.</v>
      </c>
      <c r="G365" t="str">
        <f>VLOOKUP($A365,[1]Hoja1!$A$1:$BE$648,31,FALSE)</f>
        <v>Leyenda personalizada.</v>
      </c>
      <c r="I365" t="s">
        <v>618</v>
      </c>
      <c r="K365" s="3" t="str">
        <f>VLOOKUP($A365,[1]Hoja1!$A$1:$BE$648,32,FALSE)</f>
        <v>Policía,Motorizada,Baja Visibilidad,Compañía Motorizada</v>
      </c>
      <c r="L365" s="3">
        <f>VLOOKUP($A365,[1]Hoja1!$A$1:$BE$648,56,FALSE)</f>
        <v>172.8</v>
      </c>
      <c r="M365" s="3" t="str">
        <f>VLOOKUP($A365,[1]Hoja1!$A$1:$BE$648,43,FALSE)</f>
        <v>http://rerda.com/img/p/9/9/0/990.jpg</v>
      </c>
      <c r="N365" s="3">
        <f>VLOOKUP($A365,[1]Hoja1!$A$1:$BE$648,24,FALSE)</f>
        <v>0</v>
      </c>
      <c r="O365">
        <v>5</v>
      </c>
      <c r="P365">
        <v>5</v>
      </c>
      <c r="Q365">
        <v>5</v>
      </c>
      <c r="R365">
        <v>0.1</v>
      </c>
      <c r="S365" t="s">
        <v>1039</v>
      </c>
      <c r="T365" t="s">
        <v>1039</v>
      </c>
      <c r="U365" t="s">
        <v>1603</v>
      </c>
      <c r="V365" t="s">
        <v>1040</v>
      </c>
      <c r="W365" t="s">
        <v>1604</v>
      </c>
      <c r="X365" t="s">
        <v>1183</v>
      </c>
      <c r="Y365" t="s">
        <v>1605</v>
      </c>
      <c r="Z365" t="s">
        <v>1060</v>
      </c>
      <c r="AA365" t="s">
        <v>1039</v>
      </c>
      <c r="AB365" t="s">
        <v>1039</v>
      </c>
      <c r="AC365" t="s">
        <v>1039</v>
      </c>
      <c r="AD365" t="s">
        <v>1039</v>
      </c>
      <c r="AE365" t="s">
        <v>1039</v>
      </c>
      <c r="AF365" t="s">
        <v>1039</v>
      </c>
      <c r="AG365" t="s">
        <v>1039</v>
      </c>
      <c r="AH365" t="s">
        <v>1039</v>
      </c>
      <c r="AI365" t="s">
        <v>1039</v>
      </c>
      <c r="AJ365" t="s">
        <v>1039</v>
      </c>
      <c r="AK365" t="s">
        <v>1039</v>
      </c>
      <c r="AL365" t="s">
        <v>1039</v>
      </c>
      <c r="AM365" t="s">
        <v>1039</v>
      </c>
      <c r="AN365" t="s">
        <v>1039</v>
      </c>
      <c r="AO365" t="s">
        <v>1039</v>
      </c>
      <c r="AP365" t="s">
        <v>1039</v>
      </c>
      <c r="AQ365" t="s">
        <v>1039</v>
      </c>
    </row>
    <row r="366" spans="1:43" x14ac:dyDescent="0.25">
      <c r="A366">
        <v>225</v>
      </c>
      <c r="B366">
        <f>VLOOKUP(A366,[1]Hoja1!$A$1:$BE$648,13,FALSE)</f>
        <v>8505023</v>
      </c>
      <c r="C366" t="s">
        <v>165</v>
      </c>
      <c r="F366" t="str">
        <f>VLOOKUP($A366,[1]Hoja1!$A$1:$BE$648,30,FALSE)</f>
        <v>Pectoral bordado para Escuela de Cadetes. Con fondo azul noche y una barra dorada. Con y sin ojal.</v>
      </c>
      <c r="G366">
        <f>VLOOKUP($A366,[1]Hoja1!$A$1:$BE$648,31,FALSE)</f>
        <v>0</v>
      </c>
      <c r="I366" t="s">
        <v>618</v>
      </c>
      <c r="K366" s="3" t="str">
        <f>VLOOKUP($A366,[1]Hoja1!$A$1:$BE$648,32,FALSE)</f>
        <v>Cadete,Escuela de Cadetes,1 Barra</v>
      </c>
      <c r="L366" s="3">
        <f>VLOOKUP($A366,[1]Hoja1!$A$1:$BE$648,56,FALSE)</f>
        <v>162</v>
      </c>
      <c r="M366" s="3" t="str">
        <f>VLOOKUP($A366,[1]Hoja1!$A$1:$BE$648,43,FALSE)</f>
        <v>http://rerda.com/img/p/1/0/3/1/1031.jpg</v>
      </c>
      <c r="N366" s="3">
        <f>VLOOKUP($A366,[1]Hoja1!$A$1:$BE$648,24,FALSE)</f>
        <v>24</v>
      </c>
      <c r="O366">
        <v>5</v>
      </c>
      <c r="P366">
        <v>5</v>
      </c>
      <c r="Q366">
        <v>5</v>
      </c>
      <c r="R366">
        <v>0.1</v>
      </c>
      <c r="S366" t="s">
        <v>1606</v>
      </c>
      <c r="T366" t="s">
        <v>1425</v>
      </c>
      <c r="U366" t="s">
        <v>1607</v>
      </c>
      <c r="V366" t="s">
        <v>1040</v>
      </c>
      <c r="W366" t="s">
        <v>1039</v>
      </c>
      <c r="X366" t="s">
        <v>1414</v>
      </c>
      <c r="Y366" t="s">
        <v>1152</v>
      </c>
      <c r="Z366" t="s">
        <v>1060</v>
      </c>
      <c r="AA366" t="s">
        <v>1039</v>
      </c>
      <c r="AB366" t="s">
        <v>1039</v>
      </c>
      <c r="AC366" t="s">
        <v>1039</v>
      </c>
      <c r="AD366" t="s">
        <v>1039</v>
      </c>
      <c r="AE366" t="s">
        <v>1039</v>
      </c>
      <c r="AF366" t="s">
        <v>1039</v>
      </c>
      <c r="AG366" t="s">
        <v>1039</v>
      </c>
      <c r="AH366" t="s">
        <v>1039</v>
      </c>
      <c r="AI366" t="s">
        <v>1039</v>
      </c>
      <c r="AJ366" t="s">
        <v>1039</v>
      </c>
      <c r="AK366" t="s">
        <v>1039</v>
      </c>
      <c r="AL366" t="s">
        <v>1039</v>
      </c>
      <c r="AM366" t="s">
        <v>1039</v>
      </c>
      <c r="AN366" t="s">
        <v>1039</v>
      </c>
      <c r="AO366" t="s">
        <v>1039</v>
      </c>
      <c r="AP366" t="s">
        <v>1039</v>
      </c>
      <c r="AQ366" t="s">
        <v>1039</v>
      </c>
    </row>
    <row r="367" spans="1:43" x14ac:dyDescent="0.25">
      <c r="A367">
        <v>232</v>
      </c>
      <c r="B367">
        <f>VLOOKUP(A367,[1]Hoja1!$A$1:$BE$648,13,FALSE)</f>
        <v>8505120</v>
      </c>
      <c r="C367" t="s">
        <v>168</v>
      </c>
      <c r="F367" t="str">
        <f>VLOOKUP($A367,[1]Hoja1!$A$1:$BE$648,30,FALSE)</f>
        <v>Pectoral bordado para el uniforme de gimnasia del Liceo Militar. Fondo gris líneas negras.</v>
      </c>
      <c r="G367">
        <f>VLOOKUP($A367,[1]Hoja1!$A$1:$BE$648,31,FALSE)</f>
        <v>0</v>
      </c>
      <c r="I367" t="s">
        <v>618</v>
      </c>
      <c r="K367" s="3" t="str">
        <f>VLOOKUP($A367,[1]Hoja1!$A$1:$BE$648,32,FALSE)</f>
        <v>Liceo,Militar,Gimnasia</v>
      </c>
      <c r="L367" s="3">
        <f>VLOOKUP($A367,[1]Hoja1!$A$1:$BE$648,56,FALSE)</f>
        <v>108</v>
      </c>
      <c r="M367" s="3" t="str">
        <f>VLOOKUP($A367,[1]Hoja1!$A$1:$BE$648,43,FALSE)</f>
        <v>http://rerda.com/img/p/1/8/1/6/1816.jpg,http://rerda.com/img/p/1/8/1/7/1817.jpg,http://rerda.com/img/p/1/8/1/8/1818.jpg,http://rerda.com/img/p/1/8/1/9/1819.jpg,http://rerda.com/img/p/1/8/2/0/1820.jpg,http://rerda.com/img/p/1/8/2/1/1821.jpg</v>
      </c>
      <c r="N367" s="3">
        <f>VLOOKUP($A367,[1]Hoja1!$A$1:$BE$648,24,FALSE)</f>
        <v>124</v>
      </c>
      <c r="O367">
        <v>5</v>
      </c>
      <c r="P367">
        <v>5</v>
      </c>
      <c r="Q367">
        <v>5</v>
      </c>
      <c r="R367">
        <v>0.1</v>
      </c>
      <c r="S367" t="s">
        <v>1608</v>
      </c>
      <c r="T367" t="s">
        <v>1425</v>
      </c>
      <c r="U367" t="s">
        <v>1200</v>
      </c>
      <c r="V367" t="s">
        <v>1040</v>
      </c>
      <c r="W367" t="s">
        <v>1039</v>
      </c>
      <c r="X367" t="s">
        <v>1185</v>
      </c>
      <c r="Y367" t="s">
        <v>1342</v>
      </c>
      <c r="Z367" t="s">
        <v>1060</v>
      </c>
      <c r="AA367" t="s">
        <v>1039</v>
      </c>
      <c r="AB367" t="s">
        <v>1039</v>
      </c>
      <c r="AC367" t="s">
        <v>1039</v>
      </c>
      <c r="AD367" t="s">
        <v>1039</v>
      </c>
      <c r="AE367" t="s">
        <v>1039</v>
      </c>
      <c r="AF367" t="s">
        <v>1039</v>
      </c>
      <c r="AG367" t="s">
        <v>1039</v>
      </c>
      <c r="AH367" t="s">
        <v>1039</v>
      </c>
      <c r="AI367" t="s">
        <v>1039</v>
      </c>
      <c r="AJ367" t="s">
        <v>1039</v>
      </c>
      <c r="AK367" t="s">
        <v>1039</v>
      </c>
      <c r="AL367" t="s">
        <v>1039</v>
      </c>
      <c r="AM367" t="s">
        <v>1039</v>
      </c>
      <c r="AN367" t="s">
        <v>1039</v>
      </c>
      <c r="AO367" t="s">
        <v>1039</v>
      </c>
      <c r="AP367" t="s">
        <v>1039</v>
      </c>
      <c r="AQ367" t="s">
        <v>1039</v>
      </c>
    </row>
    <row r="368" spans="1:43" x14ac:dyDescent="0.25">
      <c r="A368">
        <v>1088</v>
      </c>
      <c r="B368">
        <f>VLOOKUP(A368,[1]Hoja1!$A$1:$BE$648,13,FALSE)</f>
        <v>8505134</v>
      </c>
      <c r="C368" t="s">
        <v>483</v>
      </c>
      <c r="F368" t="str">
        <f>VLOOKUP($A368,[1]Hoja1!$A$1:$BE$648,30,FALSE)</f>
        <v>Pectoral bordado para el uniforme de gimnasia del Liceo Militar. Fondo gris líneas negras.</v>
      </c>
      <c r="G368">
        <f>VLOOKUP($A368,[1]Hoja1!$A$1:$BE$648,31,FALSE)</f>
        <v>0</v>
      </c>
      <c r="I368" t="s">
        <v>618</v>
      </c>
      <c r="K368" s="3">
        <f>VLOOKUP($A368,[1]Hoja1!$A$1:$BE$648,32,FALSE)</f>
        <v>0</v>
      </c>
      <c r="L368" s="3">
        <f>VLOOKUP($A368,[1]Hoja1!$A$1:$BE$648,56,FALSE)</f>
        <v>108</v>
      </c>
      <c r="M368" s="3" t="str">
        <f>VLOOKUP($A368,[1]Hoja1!$A$1:$BE$648,43,FALSE)</f>
        <v>http://rerda.com/img/p/5/3/2/4/5324.jpg</v>
      </c>
      <c r="N368" s="3">
        <f>VLOOKUP($A368,[1]Hoja1!$A$1:$BE$648,24,FALSE)</f>
        <v>99</v>
      </c>
      <c r="O368">
        <v>5</v>
      </c>
      <c r="P368">
        <v>5</v>
      </c>
      <c r="Q368">
        <v>5</v>
      </c>
      <c r="R368">
        <v>0.1</v>
      </c>
      <c r="S368" t="s">
        <v>1039</v>
      </c>
      <c r="T368" t="s">
        <v>1039</v>
      </c>
      <c r="U368" t="s">
        <v>1039</v>
      </c>
      <c r="V368" t="s">
        <v>1039</v>
      </c>
      <c r="W368" t="s">
        <v>1039</v>
      </c>
      <c r="X368" t="s">
        <v>1039</v>
      </c>
      <c r="Y368" t="s">
        <v>1039</v>
      </c>
      <c r="Z368" t="s">
        <v>1039</v>
      </c>
      <c r="AA368" t="s">
        <v>1039</v>
      </c>
      <c r="AB368" t="s">
        <v>1039</v>
      </c>
      <c r="AC368" t="s">
        <v>1039</v>
      </c>
      <c r="AD368" t="s">
        <v>1039</v>
      </c>
      <c r="AE368" t="s">
        <v>1039</v>
      </c>
      <c r="AF368" t="s">
        <v>1039</v>
      </c>
      <c r="AG368" t="s">
        <v>1039</v>
      </c>
      <c r="AH368" t="s">
        <v>1039</v>
      </c>
      <c r="AI368" t="s">
        <v>1039</v>
      </c>
      <c r="AJ368" t="s">
        <v>1039</v>
      </c>
      <c r="AK368" t="s">
        <v>1039</v>
      </c>
      <c r="AL368" t="s">
        <v>1039</v>
      </c>
      <c r="AM368" t="s">
        <v>1039</v>
      </c>
      <c r="AN368" t="s">
        <v>1039</v>
      </c>
      <c r="AO368" t="s">
        <v>1039</v>
      </c>
      <c r="AP368" t="s">
        <v>1039</v>
      </c>
      <c r="AQ368" t="s">
        <v>1039</v>
      </c>
    </row>
    <row r="369" spans="1:43" x14ac:dyDescent="0.25">
      <c r="A369">
        <v>1089</v>
      </c>
      <c r="B369">
        <f>VLOOKUP(A369,[1]Hoja1!$A$1:$BE$648,13,FALSE)</f>
        <v>8505135</v>
      </c>
      <c r="C369" t="s">
        <v>484</v>
      </c>
      <c r="F369" t="str">
        <f>VLOOKUP($A369,[1]Hoja1!$A$1:$BE$648,30,FALSE)</f>
        <v>Pectoral bordado para el uniforme de gimnasia del Liceo Militar. Fondo gris líneas negras.</v>
      </c>
      <c r="G369">
        <f>VLOOKUP($A369,[1]Hoja1!$A$1:$BE$648,31,FALSE)</f>
        <v>0</v>
      </c>
      <c r="I369" t="s">
        <v>618</v>
      </c>
      <c r="K369" s="3">
        <f>VLOOKUP($A369,[1]Hoja1!$A$1:$BE$648,32,FALSE)</f>
        <v>0</v>
      </c>
      <c r="L369" s="3">
        <f>VLOOKUP($A369,[1]Hoja1!$A$1:$BE$648,56,FALSE)</f>
        <v>108</v>
      </c>
      <c r="M369" s="3" t="str">
        <f>VLOOKUP($A369,[1]Hoja1!$A$1:$BE$648,43,FALSE)</f>
        <v>http://rerda.com/img/p/5/3/2/5/5325.jpg</v>
      </c>
      <c r="N369" s="3">
        <f>VLOOKUP($A369,[1]Hoja1!$A$1:$BE$648,24,FALSE)</f>
        <v>50</v>
      </c>
      <c r="O369">
        <v>5</v>
      </c>
      <c r="P369">
        <v>5</v>
      </c>
      <c r="Q369">
        <v>5</v>
      </c>
      <c r="R369">
        <v>0.1</v>
      </c>
      <c r="S369" t="s">
        <v>1039</v>
      </c>
      <c r="T369" t="s">
        <v>1039</v>
      </c>
      <c r="U369" t="s">
        <v>1039</v>
      </c>
      <c r="V369" t="s">
        <v>1039</v>
      </c>
      <c r="W369" t="s">
        <v>1039</v>
      </c>
      <c r="X369" t="s">
        <v>1039</v>
      </c>
      <c r="Y369" t="s">
        <v>1039</v>
      </c>
      <c r="Z369" t="s">
        <v>1039</v>
      </c>
      <c r="AA369" t="s">
        <v>1039</v>
      </c>
      <c r="AB369" t="s">
        <v>1039</v>
      </c>
      <c r="AC369" t="s">
        <v>1039</v>
      </c>
      <c r="AD369" t="s">
        <v>1039</v>
      </c>
      <c r="AE369" t="s">
        <v>1039</v>
      </c>
      <c r="AF369" t="s">
        <v>1039</v>
      </c>
      <c r="AG369" t="s">
        <v>1039</v>
      </c>
      <c r="AH369" t="s">
        <v>1039</v>
      </c>
      <c r="AI369" t="s">
        <v>1039</v>
      </c>
      <c r="AJ369" t="s">
        <v>1039</v>
      </c>
      <c r="AK369" t="s">
        <v>1039</v>
      </c>
      <c r="AL369" t="s">
        <v>1039</v>
      </c>
      <c r="AM369" t="s">
        <v>1039</v>
      </c>
      <c r="AN369" t="s">
        <v>1039</v>
      </c>
      <c r="AO369" t="s">
        <v>1039</v>
      </c>
      <c r="AP369" t="s">
        <v>1039</v>
      </c>
      <c r="AQ369" t="s">
        <v>1039</v>
      </c>
    </row>
    <row r="370" spans="1:43" x14ac:dyDescent="0.25">
      <c r="A370">
        <v>1090</v>
      </c>
      <c r="B370">
        <f>VLOOKUP(A370,[1]Hoja1!$A$1:$BE$648,13,FALSE)</f>
        <v>8505136</v>
      </c>
      <c r="C370" t="s">
        <v>485</v>
      </c>
      <c r="F370" t="str">
        <f>VLOOKUP($A370,[1]Hoja1!$A$1:$BE$648,30,FALSE)</f>
        <v>Pectoral bordado para el uniforme de gimnasia del Liceo Militar. Fondo gris líneas negras.</v>
      </c>
      <c r="G370">
        <f>VLOOKUP($A370,[1]Hoja1!$A$1:$BE$648,31,FALSE)</f>
        <v>0</v>
      </c>
      <c r="I370" t="s">
        <v>618</v>
      </c>
      <c r="K370" s="3">
        <f>VLOOKUP($A370,[1]Hoja1!$A$1:$BE$648,32,FALSE)</f>
        <v>0</v>
      </c>
      <c r="L370" s="3">
        <f>VLOOKUP($A370,[1]Hoja1!$A$1:$BE$648,56,FALSE)</f>
        <v>108</v>
      </c>
      <c r="M370" s="3" t="str">
        <f>VLOOKUP($A370,[1]Hoja1!$A$1:$BE$648,43,FALSE)</f>
        <v>http://rerda.com/img/p/5/3/2/6/5326.jpg</v>
      </c>
      <c r="N370" s="3">
        <f>VLOOKUP($A370,[1]Hoja1!$A$1:$BE$648,24,FALSE)</f>
        <v>44</v>
      </c>
      <c r="O370">
        <v>5</v>
      </c>
      <c r="P370">
        <v>5</v>
      </c>
      <c r="Q370">
        <v>5</v>
      </c>
      <c r="R370">
        <v>0.1</v>
      </c>
      <c r="S370" t="s">
        <v>1039</v>
      </c>
      <c r="T370" t="s">
        <v>1039</v>
      </c>
      <c r="U370" t="s">
        <v>1039</v>
      </c>
      <c r="V370" t="s">
        <v>1039</v>
      </c>
      <c r="W370" t="s">
        <v>1039</v>
      </c>
      <c r="X370" t="s">
        <v>1039</v>
      </c>
      <c r="Y370" t="s">
        <v>1039</v>
      </c>
      <c r="Z370" t="s">
        <v>1039</v>
      </c>
      <c r="AA370" t="s">
        <v>1039</v>
      </c>
      <c r="AB370" t="s">
        <v>1039</v>
      </c>
      <c r="AC370" t="s">
        <v>1039</v>
      </c>
      <c r="AD370" t="s">
        <v>1039</v>
      </c>
      <c r="AE370" t="s">
        <v>1039</v>
      </c>
      <c r="AF370" t="s">
        <v>1039</v>
      </c>
      <c r="AG370" t="s">
        <v>1039</v>
      </c>
      <c r="AH370" t="s">
        <v>1039</v>
      </c>
      <c r="AI370" t="s">
        <v>1039</v>
      </c>
      <c r="AJ370" t="s">
        <v>1039</v>
      </c>
      <c r="AK370" t="s">
        <v>1039</v>
      </c>
      <c r="AL370" t="s">
        <v>1039</v>
      </c>
      <c r="AM370" t="s">
        <v>1039</v>
      </c>
      <c r="AN370" t="s">
        <v>1039</v>
      </c>
      <c r="AO370" t="s">
        <v>1039</v>
      </c>
      <c r="AP370" t="s">
        <v>1039</v>
      </c>
      <c r="AQ370" t="s">
        <v>1039</v>
      </c>
    </row>
    <row r="371" spans="1:43" x14ac:dyDescent="0.25">
      <c r="A371">
        <v>1091</v>
      </c>
      <c r="B371">
        <f>VLOOKUP(A371,[1]Hoja1!$A$1:$BE$648,13,FALSE)</f>
        <v>8505137</v>
      </c>
      <c r="C371" t="s">
        <v>486</v>
      </c>
      <c r="F371" t="str">
        <f>VLOOKUP($A371,[1]Hoja1!$A$1:$BE$648,30,FALSE)</f>
        <v>Pectoral bordado para el uniforme de gimnasia del Liceo Militar. Fondo gris líneas negras.</v>
      </c>
      <c r="G371">
        <f>VLOOKUP($A371,[1]Hoja1!$A$1:$BE$648,31,FALSE)</f>
        <v>0</v>
      </c>
      <c r="I371" t="s">
        <v>618</v>
      </c>
      <c r="K371" s="3">
        <f>VLOOKUP($A371,[1]Hoja1!$A$1:$BE$648,32,FALSE)</f>
        <v>0</v>
      </c>
      <c r="L371" s="3">
        <f>VLOOKUP($A371,[1]Hoja1!$A$1:$BE$648,56,FALSE)</f>
        <v>108</v>
      </c>
      <c r="M371" s="3" t="str">
        <f>VLOOKUP($A371,[1]Hoja1!$A$1:$BE$648,43,FALSE)</f>
        <v>http://rerda.com/img/p/5/3/2/7/5327.jpg</v>
      </c>
      <c r="N371" s="3">
        <f>VLOOKUP($A371,[1]Hoja1!$A$1:$BE$648,24,FALSE)</f>
        <v>55</v>
      </c>
      <c r="O371">
        <v>5</v>
      </c>
      <c r="P371">
        <v>5</v>
      </c>
      <c r="Q371">
        <v>5</v>
      </c>
      <c r="R371">
        <v>0.1</v>
      </c>
      <c r="S371" t="s">
        <v>1039</v>
      </c>
      <c r="T371" t="s">
        <v>1039</v>
      </c>
      <c r="U371" t="s">
        <v>1039</v>
      </c>
      <c r="V371" t="s">
        <v>1039</v>
      </c>
      <c r="W371" t="s">
        <v>1039</v>
      </c>
      <c r="X371" t="s">
        <v>1039</v>
      </c>
      <c r="Y371" t="s">
        <v>1039</v>
      </c>
      <c r="Z371" t="s">
        <v>1039</v>
      </c>
      <c r="AA371" t="s">
        <v>1039</v>
      </c>
      <c r="AB371" t="s">
        <v>1039</v>
      </c>
      <c r="AC371" t="s">
        <v>1039</v>
      </c>
      <c r="AD371" t="s">
        <v>1039</v>
      </c>
      <c r="AE371" t="s">
        <v>1039</v>
      </c>
      <c r="AF371" t="s">
        <v>1039</v>
      </c>
      <c r="AG371" t="s">
        <v>1039</v>
      </c>
      <c r="AH371" t="s">
        <v>1039</v>
      </c>
      <c r="AI371" t="s">
        <v>1039</v>
      </c>
      <c r="AJ371" t="s">
        <v>1039</v>
      </c>
      <c r="AK371" t="s">
        <v>1039</v>
      </c>
      <c r="AL371" t="s">
        <v>1039</v>
      </c>
      <c r="AM371" t="s">
        <v>1039</v>
      </c>
      <c r="AN371" t="s">
        <v>1039</v>
      </c>
      <c r="AO371" t="s">
        <v>1039</v>
      </c>
      <c r="AP371" t="s">
        <v>1039</v>
      </c>
      <c r="AQ371" t="s">
        <v>1039</v>
      </c>
    </row>
    <row r="372" spans="1:43" x14ac:dyDescent="0.25">
      <c r="A372">
        <v>1092</v>
      </c>
      <c r="B372">
        <f>VLOOKUP(A372,[1]Hoja1!$A$1:$BE$648,13,FALSE)</f>
        <v>8505138</v>
      </c>
      <c r="C372" t="s">
        <v>487</v>
      </c>
      <c r="F372" t="str">
        <f>VLOOKUP($A372,[1]Hoja1!$A$1:$BE$648,30,FALSE)</f>
        <v>Pectoral bordado para el uniforme de gimnasia del Liceo Militar. Fondo gris líneas negras.</v>
      </c>
      <c r="G372">
        <f>VLOOKUP($A372,[1]Hoja1!$A$1:$BE$648,31,FALSE)</f>
        <v>0</v>
      </c>
      <c r="I372" t="s">
        <v>618</v>
      </c>
      <c r="K372" s="3">
        <f>VLOOKUP($A372,[1]Hoja1!$A$1:$BE$648,32,FALSE)</f>
        <v>0</v>
      </c>
      <c r="L372" s="3">
        <f>VLOOKUP($A372,[1]Hoja1!$A$1:$BE$648,56,FALSE)</f>
        <v>108</v>
      </c>
      <c r="M372" s="3" t="str">
        <f>VLOOKUP($A372,[1]Hoja1!$A$1:$BE$648,43,FALSE)</f>
        <v>http://rerda.com/img/p/5/3/2/8/5328.jpg</v>
      </c>
      <c r="N372" s="3">
        <f>VLOOKUP($A372,[1]Hoja1!$A$1:$BE$648,24,FALSE)</f>
        <v>0</v>
      </c>
      <c r="O372">
        <v>5</v>
      </c>
      <c r="P372">
        <v>5</v>
      </c>
      <c r="Q372">
        <v>5</v>
      </c>
      <c r="R372">
        <v>0.1</v>
      </c>
      <c r="S372" t="s">
        <v>1039</v>
      </c>
      <c r="T372" t="s">
        <v>1039</v>
      </c>
      <c r="U372" t="s">
        <v>1039</v>
      </c>
      <c r="V372" t="s">
        <v>1039</v>
      </c>
      <c r="W372" t="s">
        <v>1039</v>
      </c>
      <c r="X372" t="s">
        <v>1039</v>
      </c>
      <c r="Y372" t="s">
        <v>1039</v>
      </c>
      <c r="Z372" t="s">
        <v>1039</v>
      </c>
      <c r="AA372" t="s">
        <v>1039</v>
      </c>
      <c r="AB372" t="s">
        <v>1039</v>
      </c>
      <c r="AC372" t="s">
        <v>1039</v>
      </c>
      <c r="AD372" t="s">
        <v>1039</v>
      </c>
      <c r="AE372" t="s">
        <v>1039</v>
      </c>
      <c r="AF372" t="s">
        <v>1039</v>
      </c>
      <c r="AG372" t="s">
        <v>1039</v>
      </c>
      <c r="AH372" t="s">
        <v>1039</v>
      </c>
      <c r="AI372" t="s">
        <v>1039</v>
      </c>
      <c r="AJ372" t="s">
        <v>1039</v>
      </c>
      <c r="AK372" t="s">
        <v>1039</v>
      </c>
      <c r="AL372" t="s">
        <v>1039</v>
      </c>
      <c r="AM372" t="s">
        <v>1039</v>
      </c>
      <c r="AN372" t="s">
        <v>1039</v>
      </c>
      <c r="AO372" t="s">
        <v>1039</v>
      </c>
      <c r="AP372" t="s">
        <v>1039</v>
      </c>
      <c r="AQ372" t="s">
        <v>1039</v>
      </c>
    </row>
    <row r="373" spans="1:43" x14ac:dyDescent="0.25">
      <c r="A373">
        <v>215</v>
      </c>
      <c r="B373">
        <f>VLOOKUP(A373,[1]Hoja1!$A$1:$BE$648,13,FALSE)</f>
        <v>8505131</v>
      </c>
      <c r="C373" t="s">
        <v>155</v>
      </c>
      <c r="F373" t="str">
        <f>VLOOKUP($A373,[1]Hoja1!$A$1:$BE$648,30,FALSE)</f>
        <v>Pectoral bordado con Rueda Alada. Jerarquía: Motorista. Policía de Mendoza.</v>
      </c>
      <c r="G373">
        <f>VLOOKUP($A373,[1]Hoja1!$A$1:$BE$648,31,FALSE)</f>
        <v>0</v>
      </c>
      <c r="I373" t="s">
        <v>618</v>
      </c>
      <c r="K373" s="3" t="str">
        <f>VLOOKUP($A373,[1]Hoja1!$A$1:$BE$648,32,FALSE)</f>
        <v>Policía,Mendoza,Motorista</v>
      </c>
      <c r="L373" s="3">
        <f>VLOOKUP($A373,[1]Hoja1!$A$1:$BE$648,56,FALSE)</f>
        <v>165.29</v>
      </c>
      <c r="M373" s="3" t="str">
        <f>VLOOKUP($A373,[1]Hoja1!$A$1:$BE$648,43,FALSE)</f>
        <v>http://rerda.com/img/p/1/0/2/0/1020.jpg</v>
      </c>
      <c r="N373" s="3">
        <f>VLOOKUP($A373,[1]Hoja1!$A$1:$BE$648,24,FALSE)</f>
        <v>18</v>
      </c>
      <c r="O373">
        <v>5</v>
      </c>
      <c r="P373">
        <v>5</v>
      </c>
      <c r="Q373">
        <v>5</v>
      </c>
      <c r="R373">
        <v>0.1</v>
      </c>
      <c r="S373" t="s">
        <v>1609</v>
      </c>
      <c r="T373" t="s">
        <v>1039</v>
      </c>
      <c r="U373" t="s">
        <v>1197</v>
      </c>
      <c r="V373" t="s">
        <v>1040</v>
      </c>
      <c r="W373" t="s">
        <v>618</v>
      </c>
      <c r="X373" t="s">
        <v>1308</v>
      </c>
      <c r="Y373" t="s">
        <v>1219</v>
      </c>
      <c r="Z373" t="s">
        <v>1060</v>
      </c>
      <c r="AA373" t="s">
        <v>1039</v>
      </c>
      <c r="AB373" t="s">
        <v>1039</v>
      </c>
      <c r="AC373" t="s">
        <v>1039</v>
      </c>
      <c r="AD373" t="s">
        <v>1039</v>
      </c>
      <c r="AE373" t="s">
        <v>1039</v>
      </c>
      <c r="AF373" t="s">
        <v>1039</v>
      </c>
      <c r="AG373" t="s">
        <v>1039</v>
      </c>
      <c r="AH373" t="s">
        <v>1039</v>
      </c>
      <c r="AI373" t="s">
        <v>1039</v>
      </c>
      <c r="AJ373" t="s">
        <v>1039</v>
      </c>
      <c r="AK373" t="s">
        <v>1039</v>
      </c>
      <c r="AL373" t="s">
        <v>1039</v>
      </c>
      <c r="AM373" t="s">
        <v>1039</v>
      </c>
      <c r="AN373" t="s">
        <v>1039</v>
      </c>
      <c r="AO373" t="s">
        <v>1039</v>
      </c>
      <c r="AP373" t="s">
        <v>1039</v>
      </c>
      <c r="AQ373" t="s">
        <v>1039</v>
      </c>
    </row>
    <row r="374" spans="1:43" x14ac:dyDescent="0.25">
      <c r="A374">
        <v>216</v>
      </c>
      <c r="B374">
        <f>VLOOKUP(A374,[1]Hoja1!$A$1:$BE$648,13,FALSE)</f>
        <v>8505109</v>
      </c>
      <c r="C374" t="s">
        <v>156</v>
      </c>
      <c r="F374" t="str">
        <f>VLOOKUP($A374,[1]Hoja1!$A$1:$BE$648,30,FALSE)</f>
        <v xml:space="preserve">Pectoral bordado con Rueda Alada Baja Visibilidad con un arco. Policía de Mendoza. </v>
      </c>
      <c r="G374">
        <f>VLOOKUP($A374,[1]Hoja1!$A$1:$BE$648,31,FALSE)</f>
        <v>0</v>
      </c>
      <c r="I374" t="s">
        <v>618</v>
      </c>
      <c r="K374" s="3" t="str">
        <f>VLOOKUP($A374,[1]Hoja1!$A$1:$BE$648,32,FALSE)</f>
        <v>Policía,Vial,Baja Visibilidad,Mendoza</v>
      </c>
      <c r="L374" s="3">
        <f>VLOOKUP($A374,[1]Hoja1!$A$1:$BE$648,56,FALSE)</f>
        <v>162.29</v>
      </c>
      <c r="M374" s="3" t="str">
        <f>VLOOKUP($A374,[1]Hoja1!$A$1:$BE$648,43,FALSE)</f>
        <v>http://rerda.com/img/p/1/0/2/1/1021.jpg</v>
      </c>
      <c r="N374" s="3">
        <f>VLOOKUP($A374,[1]Hoja1!$A$1:$BE$648,24,FALSE)</f>
        <v>0</v>
      </c>
      <c r="O374">
        <v>5</v>
      </c>
      <c r="P374">
        <v>5</v>
      </c>
      <c r="Q374">
        <v>5</v>
      </c>
      <c r="R374">
        <v>0.1</v>
      </c>
      <c r="S374" t="s">
        <v>1610</v>
      </c>
      <c r="T374" t="s">
        <v>1039</v>
      </c>
      <c r="U374" t="s">
        <v>1197</v>
      </c>
      <c r="V374" t="s">
        <v>1597</v>
      </c>
      <c r="W374" t="s">
        <v>618</v>
      </c>
      <c r="X374" t="s">
        <v>1308</v>
      </c>
      <c r="Y374" t="s">
        <v>1219</v>
      </c>
      <c r="Z374" t="s">
        <v>1039</v>
      </c>
      <c r="AA374" t="s">
        <v>1039</v>
      </c>
      <c r="AB374" t="s">
        <v>1039</v>
      </c>
      <c r="AC374" t="s">
        <v>1039</v>
      </c>
      <c r="AD374" t="s">
        <v>1039</v>
      </c>
      <c r="AE374" t="s">
        <v>1039</v>
      </c>
      <c r="AF374" t="s">
        <v>1039</v>
      </c>
      <c r="AG374" t="s">
        <v>1039</v>
      </c>
      <c r="AH374" t="s">
        <v>1039</v>
      </c>
      <c r="AI374" t="s">
        <v>1039</v>
      </c>
      <c r="AJ374" t="s">
        <v>1039</v>
      </c>
      <c r="AK374" t="s">
        <v>1039</v>
      </c>
      <c r="AL374" t="s">
        <v>1039</v>
      </c>
      <c r="AM374" t="s">
        <v>1039</v>
      </c>
      <c r="AN374" t="s">
        <v>1039</v>
      </c>
      <c r="AO374" t="s">
        <v>1039</v>
      </c>
      <c r="AP374" t="s">
        <v>1039</v>
      </c>
      <c r="AQ374" t="s">
        <v>1039</v>
      </c>
    </row>
    <row r="375" spans="1:43" x14ac:dyDescent="0.25">
      <c r="A375">
        <v>201</v>
      </c>
      <c r="B375">
        <f>VLOOKUP(A375,[1]Hoja1!$A$1:$BE$648,13,FALSE)</f>
        <v>8505127</v>
      </c>
      <c r="C375" t="s">
        <v>145</v>
      </c>
      <c r="F375" t="str">
        <f>VLOOKUP($A375,[1]Hoja1!$A$1:$BE$648,30,FALSE)</f>
        <v>Pectoral bordado del Servicio de Requisa Penitenciaria de Mendoza de modalidad Baja Visibilidad.</v>
      </c>
      <c r="G375">
        <f>VLOOKUP($A375,[1]Hoja1!$A$1:$BE$648,31,FALSE)</f>
        <v>0</v>
      </c>
      <c r="I375" t="s">
        <v>618</v>
      </c>
      <c r="K375" s="3" t="str">
        <f>VLOOKUP($A375,[1]Hoja1!$A$1:$BE$648,32,FALSE)</f>
        <v>Penitenciaría,Baja Visibilidad,Requisa,SE.R.P.</v>
      </c>
      <c r="L375" s="3">
        <f>VLOOKUP($A375,[1]Hoja1!$A$1:$BE$648,56,FALSE)</f>
        <v>165.29</v>
      </c>
      <c r="M375" s="3" t="str">
        <f>VLOOKUP($A375,[1]Hoja1!$A$1:$BE$648,43,FALSE)</f>
        <v>http://rerda.com/img/p/9/8/9/989.jpg</v>
      </c>
      <c r="N375" s="3">
        <f>VLOOKUP($A375,[1]Hoja1!$A$1:$BE$648,24,FALSE)</f>
        <v>0</v>
      </c>
      <c r="O375">
        <v>5</v>
      </c>
      <c r="P375">
        <v>5</v>
      </c>
      <c r="Q375">
        <v>5</v>
      </c>
      <c r="R375">
        <v>0.1</v>
      </c>
      <c r="S375" t="s">
        <v>1039</v>
      </c>
      <c r="T375" t="s">
        <v>1611</v>
      </c>
      <c r="U375" t="s">
        <v>1612</v>
      </c>
      <c r="V375" t="s">
        <v>1597</v>
      </c>
      <c r="W375" t="s">
        <v>618</v>
      </c>
      <c r="X375" t="s">
        <v>1198</v>
      </c>
      <c r="Y375" t="s">
        <v>1214</v>
      </c>
      <c r="Z375" t="s">
        <v>1060</v>
      </c>
      <c r="AA375" t="s">
        <v>1039</v>
      </c>
      <c r="AB375" t="s">
        <v>1039</v>
      </c>
      <c r="AC375" t="s">
        <v>1039</v>
      </c>
      <c r="AD375" t="s">
        <v>1039</v>
      </c>
      <c r="AE375" t="s">
        <v>1039</v>
      </c>
      <c r="AF375" t="s">
        <v>1039</v>
      </c>
      <c r="AG375" t="s">
        <v>1039</v>
      </c>
      <c r="AH375" t="s">
        <v>1039</v>
      </c>
      <c r="AI375" t="s">
        <v>1039</v>
      </c>
      <c r="AJ375" t="s">
        <v>1039</v>
      </c>
      <c r="AK375" t="s">
        <v>1039</v>
      </c>
      <c r="AL375" t="s">
        <v>1039</v>
      </c>
      <c r="AM375" t="s">
        <v>1039</v>
      </c>
      <c r="AN375" t="s">
        <v>1039</v>
      </c>
      <c r="AO375" t="s">
        <v>1039</v>
      </c>
      <c r="AP375" t="s">
        <v>1039</v>
      </c>
      <c r="AQ375" t="s">
        <v>1039</v>
      </c>
    </row>
    <row r="376" spans="1:43" x14ac:dyDescent="0.25">
      <c r="A376">
        <v>280</v>
      </c>
      <c r="B376">
        <f>VLOOKUP(A376,[1]Hoja1!$A$1:$BE$648,13,FALSE)</f>
        <v>5919165</v>
      </c>
      <c r="C376" t="s">
        <v>196</v>
      </c>
      <c r="F376" t="str">
        <f>VLOOKUP($A376,[1]Hoja1!$A$1:$BE$648,30,FALSE)</f>
        <v>Este producto está  FALLADO , no funciona.  Sólo sirve para sacar piezas y/o repuestos.  No tiene devolución ni cambio.</v>
      </c>
      <c r="G376" t="str">
        <f>VLOOKUP($A376,[1]Hoja1!$A$1:$BE$648,31,FALSE)</f>
        <v xml:space="preserve">Linterna con forma de lapiz labial. Ideal para la defensa personal de dama. Incluye cable cargador. Batería recargable interna. Modo Linterna: Led. Corriente: &gt;2,5A. Potencia de salida: 1000kv. </v>
      </c>
      <c r="I376" t="s">
        <v>619</v>
      </c>
      <c r="K376" s="3" t="str">
        <f>VLOOKUP($A376,[1]Hoja1!$A$1:$BE$648,32,FALSE)</f>
        <v>Linterna,Picana,Dama</v>
      </c>
      <c r="L376" s="3">
        <f>VLOOKUP($A376,[1]Hoja1!$A$1:$BE$648,56,FALSE)</f>
        <v>172.8</v>
      </c>
      <c r="M376" s="3" t="str">
        <f>VLOOKUP($A376,[1]Hoja1!$A$1:$BE$648,43,FALSE)</f>
        <v>http://rerda.com/img/p/3/8/6/2/3862.jpg,http://rerda.com/img/p/1/1/8/3/1183.jpg,http://rerda.com/img/p/1/1/8/1/1181.jpg,http://rerda.com/img/p/1/1/8/2/1182.jpg</v>
      </c>
      <c r="N376" s="3">
        <f>VLOOKUP($A376,[1]Hoja1!$A$1:$BE$648,24,FALSE)</f>
        <v>61</v>
      </c>
      <c r="O376">
        <v>5</v>
      </c>
      <c r="P376">
        <v>5</v>
      </c>
      <c r="Q376">
        <v>5</v>
      </c>
      <c r="R376">
        <v>0.1</v>
      </c>
      <c r="S376" t="s">
        <v>1039</v>
      </c>
      <c r="T376" t="s">
        <v>1039</v>
      </c>
      <c r="U376" t="s">
        <v>1039</v>
      </c>
      <c r="V376" t="s">
        <v>1613</v>
      </c>
      <c r="W376" t="s">
        <v>1614</v>
      </c>
      <c r="X376" t="s">
        <v>1350</v>
      </c>
      <c r="Y376" t="s">
        <v>1615</v>
      </c>
      <c r="Z376" t="s">
        <v>1615</v>
      </c>
      <c r="AA376" t="s">
        <v>1616</v>
      </c>
      <c r="AB376" t="s">
        <v>1039</v>
      </c>
      <c r="AC376" t="s">
        <v>1039</v>
      </c>
      <c r="AD376" t="s">
        <v>1039</v>
      </c>
      <c r="AE376" t="s">
        <v>1039</v>
      </c>
      <c r="AF376" t="s">
        <v>1039</v>
      </c>
      <c r="AG376" t="s">
        <v>1039</v>
      </c>
      <c r="AH376" t="s">
        <v>1039</v>
      </c>
      <c r="AI376" t="s">
        <v>1039</v>
      </c>
      <c r="AJ376" t="s">
        <v>1039</v>
      </c>
      <c r="AK376" t="s">
        <v>1039</v>
      </c>
      <c r="AL376" t="s">
        <v>1039</v>
      </c>
      <c r="AM376" t="s">
        <v>1039</v>
      </c>
      <c r="AN376" t="s">
        <v>1039</v>
      </c>
      <c r="AO376" t="s">
        <v>1039</v>
      </c>
      <c r="AP376" t="s">
        <v>1039</v>
      </c>
      <c r="AQ376" t="s">
        <v>1039</v>
      </c>
    </row>
    <row r="377" spans="1:43" x14ac:dyDescent="0.25">
      <c r="A377">
        <v>1031</v>
      </c>
      <c r="B377">
        <f>VLOOKUP(A377,[1]Hoja1!$A$1:$BE$648,13,FALSE)</f>
        <v>8520629</v>
      </c>
      <c r="C377" t="s">
        <v>457</v>
      </c>
      <c r="F377" t="str">
        <f>VLOOKUP($A377,[1]Hoja1!$A$1:$BE$648,30,FALSE)</f>
        <v xml:space="preserve">Pila recargable GH18650 Unarmfire 3,7v de 6800mAh.  . </v>
      </c>
      <c r="G377" t="str">
        <f>VLOOKUP($A377,[1]Hoja1!$A$1:$BE$648,31,FALSE)</f>
        <v>Marca: UnarmFire. Modelo: GH 18650. Voltage: 3,7. Capacidad: 6800mAh. Material: Li-ion. Usos: linternas y diversos dispositivos.</v>
      </c>
      <c r="I377" t="s">
        <v>620</v>
      </c>
      <c r="K377" s="3">
        <f>VLOOKUP($A377,[1]Hoja1!$A$1:$BE$648,32,FALSE)</f>
        <v>0</v>
      </c>
      <c r="L377" s="3">
        <f>VLOOKUP($A377,[1]Hoja1!$A$1:$BE$648,56,FALSE)</f>
        <v>324</v>
      </c>
      <c r="M377" s="3" t="str">
        <f>VLOOKUP($A377,[1]Hoja1!$A$1:$BE$648,43,FALSE)</f>
        <v>http://rerda.com/img/p/6/0/7/4/6074.jpg</v>
      </c>
      <c r="N377" s="3">
        <f>VLOOKUP($A377,[1]Hoja1!$A$1:$BE$648,24,FALSE)</f>
        <v>478</v>
      </c>
      <c r="O377">
        <v>5</v>
      </c>
      <c r="P377">
        <v>5</v>
      </c>
      <c r="Q377">
        <v>5</v>
      </c>
      <c r="R377">
        <v>0.1</v>
      </c>
      <c r="S377" t="s">
        <v>1039</v>
      </c>
      <c r="T377" t="s">
        <v>1039</v>
      </c>
      <c r="U377" t="s">
        <v>1039</v>
      </c>
      <c r="V377" t="s">
        <v>1039</v>
      </c>
      <c r="W377" t="s">
        <v>1039</v>
      </c>
      <c r="X377" t="s">
        <v>1039</v>
      </c>
      <c r="Y377" t="s">
        <v>1039</v>
      </c>
      <c r="Z377" t="s">
        <v>1039</v>
      </c>
      <c r="AA377" t="s">
        <v>1039</v>
      </c>
      <c r="AB377" t="s">
        <v>1039</v>
      </c>
      <c r="AC377" t="s">
        <v>1039</v>
      </c>
      <c r="AD377" t="s">
        <v>1039</v>
      </c>
      <c r="AE377" t="s">
        <v>1039</v>
      </c>
      <c r="AF377" t="s">
        <v>1039</v>
      </c>
      <c r="AG377" t="s">
        <v>1039</v>
      </c>
      <c r="AH377" t="s">
        <v>1039</v>
      </c>
      <c r="AI377" t="s">
        <v>1039</v>
      </c>
      <c r="AJ377" t="s">
        <v>1039</v>
      </c>
      <c r="AK377" t="s">
        <v>1039</v>
      </c>
      <c r="AL377" t="s">
        <v>1039</v>
      </c>
      <c r="AM377" t="s">
        <v>1039</v>
      </c>
      <c r="AN377" t="s">
        <v>1039</v>
      </c>
      <c r="AO377" t="s">
        <v>1039</v>
      </c>
      <c r="AP377" t="s">
        <v>1039</v>
      </c>
      <c r="AQ377" t="s">
        <v>1039</v>
      </c>
    </row>
    <row r="378" spans="1:43" x14ac:dyDescent="0.25">
      <c r="A378">
        <v>524</v>
      </c>
      <c r="B378">
        <f>VLOOKUP(A378,[1]Hoja1!$A$1:$BE$648,13,FALSE)</f>
        <v>8520626</v>
      </c>
      <c r="C378" t="s">
        <v>323</v>
      </c>
      <c r="F378" t="str">
        <f>VLOOKUP($A378,[1]Hoja1!$A$1:$BE$648,30,FALSE)</f>
        <v>Batería recargable USB Li-ion. COD: 8520626. Tipo de batería 18650. Voltios: 3.7. 3800 mAh. Tiene un capuchón que se extrae y conectarse a un puerto USB para poder cargarse.</v>
      </c>
      <c r="G378">
        <f>VLOOKUP($A378,[1]Hoja1!$A$1:$BE$648,31,FALSE)</f>
        <v>0</v>
      </c>
      <c r="I378" t="s">
        <v>620</v>
      </c>
      <c r="K378" s="3" t="str">
        <f>VLOOKUP($A378,[1]Hoja1!$A$1:$BE$648,32,FALSE)</f>
        <v>USB,Recargable,Batería</v>
      </c>
      <c r="L378" s="3">
        <f>VLOOKUP($A378,[1]Hoja1!$A$1:$BE$648,56,FALSE)</f>
        <v>652.09</v>
      </c>
      <c r="M378" s="3" t="str">
        <f>VLOOKUP($A378,[1]Hoja1!$A$1:$BE$648,43,FALSE)</f>
        <v>http://rerda.com/img/p/2/2/9/4/2294.jpg,http://rerda.com/img/p/2/2/9/0/2290.jpg,http://rerda.com/img/p/2/2/9/1/2291.jpg,http://rerda.com/img/p/2/2/9/2/2292.jpg,http://rerda.com/img/p/2/2/9/3/2293.jpg</v>
      </c>
      <c r="N378" s="3">
        <f>VLOOKUP($A378,[1]Hoja1!$A$1:$BE$648,24,FALSE)</f>
        <v>522</v>
      </c>
      <c r="O378">
        <v>5</v>
      </c>
      <c r="P378">
        <v>5</v>
      </c>
      <c r="Q378">
        <v>5</v>
      </c>
      <c r="R378">
        <v>0.1</v>
      </c>
      <c r="S378" t="s">
        <v>1039</v>
      </c>
      <c r="T378" t="s">
        <v>1039</v>
      </c>
      <c r="U378" t="s">
        <v>1039</v>
      </c>
      <c r="V378" t="s">
        <v>1617</v>
      </c>
      <c r="W378">
        <v>18650</v>
      </c>
      <c r="X378" t="s">
        <v>1039</v>
      </c>
      <c r="Y378" t="s">
        <v>1039</v>
      </c>
      <c r="Z378" t="s">
        <v>1039</v>
      </c>
      <c r="AA378" t="s">
        <v>1039</v>
      </c>
      <c r="AB378" t="s">
        <v>1039</v>
      </c>
      <c r="AC378" t="s">
        <v>1039</v>
      </c>
      <c r="AD378" t="s">
        <v>1039</v>
      </c>
      <c r="AE378" t="s">
        <v>1618</v>
      </c>
      <c r="AF378" t="s">
        <v>1039</v>
      </c>
      <c r="AG378" t="s">
        <v>1039</v>
      </c>
      <c r="AH378" t="s">
        <v>1039</v>
      </c>
      <c r="AI378" t="s">
        <v>1039</v>
      </c>
      <c r="AJ378" t="s">
        <v>1039</v>
      </c>
      <c r="AK378" t="s">
        <v>1039</v>
      </c>
      <c r="AL378" t="s">
        <v>1456</v>
      </c>
      <c r="AM378" t="s">
        <v>1456</v>
      </c>
      <c r="AN378" t="s">
        <v>1039</v>
      </c>
      <c r="AO378" t="s">
        <v>1039</v>
      </c>
      <c r="AP378" t="s">
        <v>1619</v>
      </c>
      <c r="AQ378" t="s">
        <v>1039</v>
      </c>
    </row>
    <row r="379" spans="1:43" x14ac:dyDescent="0.25">
      <c r="A379">
        <v>1032</v>
      </c>
      <c r="B379">
        <f>VLOOKUP(A379,[1]Hoja1!$A$1:$BE$648,13,FALSE)</f>
        <v>8520629</v>
      </c>
      <c r="C379" t="s">
        <v>458</v>
      </c>
      <c r="F379" t="str">
        <f>VLOOKUP($A379,[1]Hoja1!$A$1:$BE$648,30,FALSE)</f>
        <v xml:space="preserve">Pila YBF recargable 18650 3,7v de 6800mAh.  . </v>
      </c>
      <c r="G379" t="str">
        <f>VLOOKUP($A379,[1]Hoja1!$A$1:$BE$648,31,FALSE)</f>
        <v>Marca: YBF. Modelo: YBF 18650. Voltage: 3,7. Capacidad: 8800mAh. Material: Li-ion. Usos: linternas y diversos dispositivos.</v>
      </c>
      <c r="I379" t="s">
        <v>620</v>
      </c>
      <c r="K379" s="3">
        <f>VLOOKUP($A379,[1]Hoja1!$A$1:$BE$648,32,FALSE)</f>
        <v>0</v>
      </c>
      <c r="L379" s="3">
        <f>VLOOKUP($A379,[1]Hoja1!$A$1:$BE$648,56,FALSE)</f>
        <v>324</v>
      </c>
      <c r="M379" s="3" t="str">
        <f>VLOOKUP($A379,[1]Hoja1!$A$1:$BE$648,43,FALSE)</f>
        <v>http://rerda.com/img/p/5/0/3/6/5036.jpg</v>
      </c>
      <c r="N379" s="3">
        <f>VLOOKUP($A379,[1]Hoja1!$A$1:$BE$648,24,FALSE)</f>
        <v>478</v>
      </c>
      <c r="O379">
        <v>5</v>
      </c>
      <c r="P379">
        <v>5</v>
      </c>
      <c r="Q379">
        <v>5</v>
      </c>
      <c r="R379">
        <v>0.1</v>
      </c>
      <c r="S379" t="s">
        <v>1039</v>
      </c>
      <c r="T379" t="s">
        <v>1039</v>
      </c>
      <c r="U379" t="s">
        <v>1039</v>
      </c>
      <c r="V379" t="s">
        <v>1039</v>
      </c>
      <c r="W379" t="s">
        <v>1039</v>
      </c>
      <c r="X379" t="s">
        <v>1039</v>
      </c>
      <c r="Y379" t="s">
        <v>1039</v>
      </c>
      <c r="Z379" t="s">
        <v>1039</v>
      </c>
      <c r="AA379" t="s">
        <v>1039</v>
      </c>
      <c r="AB379" t="s">
        <v>1039</v>
      </c>
      <c r="AC379" t="s">
        <v>1039</v>
      </c>
      <c r="AD379" t="s">
        <v>1039</v>
      </c>
      <c r="AE379" t="s">
        <v>1039</v>
      </c>
      <c r="AF379" t="s">
        <v>1039</v>
      </c>
      <c r="AG379" t="s">
        <v>1039</v>
      </c>
      <c r="AH379" t="s">
        <v>1039</v>
      </c>
      <c r="AI379" t="s">
        <v>1039</v>
      </c>
      <c r="AJ379" t="s">
        <v>1039</v>
      </c>
      <c r="AK379" t="s">
        <v>1039</v>
      </c>
      <c r="AL379" t="s">
        <v>1039</v>
      </c>
      <c r="AM379" t="s">
        <v>1039</v>
      </c>
      <c r="AN379" t="s">
        <v>1039</v>
      </c>
      <c r="AO379" t="s">
        <v>1039</v>
      </c>
      <c r="AP379" t="s">
        <v>1039</v>
      </c>
      <c r="AQ379" t="s">
        <v>1039</v>
      </c>
    </row>
    <row r="380" spans="1:43" x14ac:dyDescent="0.25">
      <c r="A380">
        <v>303</v>
      </c>
      <c r="B380">
        <f>VLOOKUP(A380,[1]Hoja1!$A$1:$BE$648,13,FALSE)</f>
        <v>8703557</v>
      </c>
      <c r="C380" t="s">
        <v>205</v>
      </c>
      <c r="F380" t="str">
        <f>VLOOKUP($A380,[1]Hoja1!$A$1:$BE$648,30,FALSE)</f>
        <v>Funda externa de saque rápido, termoformada y confeccionada en cordura de alta resistencia. Apta para cinturones de hasta 5.5cm de ancho.</v>
      </c>
      <c r="G380">
        <f>VLOOKUP($A380,[1]Hoja1!$A$1:$BE$648,31,FALSE)</f>
        <v>0</v>
      </c>
      <c r="I380" t="s">
        <v>621</v>
      </c>
      <c r="K380" s="3" t="str">
        <f>VLOOKUP($A380,[1]Hoja1!$A$1:$BE$648,32,FALSE)</f>
        <v>Pistolera,Poliamida,Policía,Bersa,Minithund XTL</v>
      </c>
      <c r="L380" s="3">
        <f>VLOOKUP($A380,[1]Hoja1!$A$1:$BE$648,56,FALSE)</f>
        <v>1296</v>
      </c>
      <c r="M380" s="3" t="str">
        <f>VLOOKUP($A380,[1]Hoja1!$A$1:$BE$648,43,FALSE)</f>
        <v>http://rerda.com/img/p/2/8/7/7/2877.jpg,http://rerda.com/img/p/2/8/7/8/2878.jpg,http://rerda.com/img/p/2/8/7/9/2879.jpg</v>
      </c>
      <c r="N380" s="3">
        <f>VLOOKUP($A380,[1]Hoja1!$A$1:$BE$648,24,FALSE)</f>
        <v>2</v>
      </c>
      <c r="O380">
        <v>5</v>
      </c>
      <c r="P380">
        <v>5</v>
      </c>
      <c r="Q380">
        <v>5</v>
      </c>
      <c r="R380">
        <v>0.1</v>
      </c>
      <c r="S380" t="s">
        <v>1039</v>
      </c>
      <c r="T380" t="s">
        <v>1039</v>
      </c>
      <c r="U380" t="s">
        <v>1039</v>
      </c>
      <c r="V380" t="s">
        <v>1073</v>
      </c>
      <c r="W380" t="s">
        <v>1620</v>
      </c>
      <c r="X380" t="s">
        <v>1103</v>
      </c>
      <c r="Y380" t="s">
        <v>1165</v>
      </c>
      <c r="Z380" t="s">
        <v>1039</v>
      </c>
      <c r="AA380" t="s">
        <v>1039</v>
      </c>
      <c r="AB380" t="s">
        <v>1039</v>
      </c>
      <c r="AC380" t="s">
        <v>1039</v>
      </c>
      <c r="AD380" t="s">
        <v>1039</v>
      </c>
      <c r="AE380" t="s">
        <v>1039</v>
      </c>
      <c r="AF380" t="s">
        <v>1039</v>
      </c>
      <c r="AG380" t="s">
        <v>1039</v>
      </c>
      <c r="AH380" t="s">
        <v>1039</v>
      </c>
      <c r="AI380" t="s">
        <v>1039</v>
      </c>
      <c r="AJ380" t="s">
        <v>1039</v>
      </c>
      <c r="AK380" t="s">
        <v>1039</v>
      </c>
      <c r="AL380" t="s">
        <v>1039</v>
      </c>
      <c r="AM380" t="s">
        <v>1039</v>
      </c>
      <c r="AN380" t="s">
        <v>1039</v>
      </c>
      <c r="AO380" t="s">
        <v>1039</v>
      </c>
      <c r="AP380" t="s">
        <v>1039</v>
      </c>
      <c r="AQ380" t="s">
        <v>1039</v>
      </c>
    </row>
    <row r="381" spans="1:43" x14ac:dyDescent="0.25">
      <c r="A381">
        <v>308</v>
      </c>
      <c r="B381">
        <f>VLOOKUP(A381,[1]Hoja1!$A$1:$BE$648,13,FALSE)</f>
        <v>8703208</v>
      </c>
      <c r="C381" t="s">
        <v>210</v>
      </c>
      <c r="F381" t="str">
        <f>VLOOKUP($A381,[1]Hoja1!$A$1:$BE$648,30,FALSE)</f>
        <v xml:space="preserve">Funda para Bersa Thunder Pro de 9mm/40mm. Nivel de Seguridad 5. </v>
      </c>
      <c r="G381" t="str">
        <f>VLOOKUP($A381,[1]Hoja1!$A$1:$BE$648,31,FALSE)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1" t="s">
        <v>621</v>
      </c>
      <c r="K381" s="3" t="str">
        <f>VLOOKUP($A381,[1]Hoja1!$A$1:$BE$648,32,FALSE)</f>
        <v>Pistolera,Policía,Funda,Bersa,Automatic Holster,Nivel 3,Thunder Pro</v>
      </c>
      <c r="L381" s="3">
        <f>VLOOKUP($A381,[1]Hoja1!$A$1:$BE$648,56,FALSE)</f>
        <v>14029.2</v>
      </c>
      <c r="M381" s="3" t="str">
        <f>VLOOKUP($A381,[1]Hoja1!$A$1:$BE$648,43,FALSE)</f>
        <v>http://rerda.com/img/p/1/2/7/9/1279.jpg,http://rerda.com/img/p/1/2/8/0/1280.jpg,http://rerda.com/img/p/1/2/8/1/1281.jpg,http://rerda.com/img/p/1/2/8/2/1282.jpg</v>
      </c>
      <c r="N381" s="3">
        <f>VLOOKUP($A381,[1]Hoja1!$A$1:$BE$648,24,FALSE)</f>
        <v>37</v>
      </c>
      <c r="O381">
        <v>5</v>
      </c>
      <c r="P381">
        <v>5</v>
      </c>
      <c r="Q381">
        <v>5</v>
      </c>
      <c r="R381">
        <v>0.1</v>
      </c>
      <c r="S381" t="s">
        <v>1039</v>
      </c>
      <c r="T381" t="s">
        <v>1039</v>
      </c>
      <c r="U381" t="s">
        <v>1039</v>
      </c>
      <c r="V381" t="s">
        <v>1621</v>
      </c>
      <c r="W381" t="s">
        <v>1622</v>
      </c>
      <c r="X381" t="s">
        <v>1039</v>
      </c>
      <c r="Y381" t="s">
        <v>1039</v>
      </c>
      <c r="Z381" t="s">
        <v>1039</v>
      </c>
      <c r="AA381" t="s">
        <v>1039</v>
      </c>
      <c r="AB381" t="s">
        <v>1039</v>
      </c>
      <c r="AC381" t="s">
        <v>1039</v>
      </c>
      <c r="AD381" t="s">
        <v>1039</v>
      </c>
      <c r="AE381" t="s">
        <v>1039</v>
      </c>
      <c r="AF381" t="s">
        <v>1039</v>
      </c>
      <c r="AG381" t="s">
        <v>1039</v>
      </c>
      <c r="AH381" t="s">
        <v>1039</v>
      </c>
      <c r="AI381" t="s">
        <v>1039</v>
      </c>
      <c r="AJ381" t="s">
        <v>1039</v>
      </c>
      <c r="AK381" t="s">
        <v>1039</v>
      </c>
      <c r="AL381" t="s">
        <v>1039</v>
      </c>
      <c r="AM381" t="s">
        <v>1039</v>
      </c>
      <c r="AN381" t="s">
        <v>1039</v>
      </c>
      <c r="AO381" t="s">
        <v>1039</v>
      </c>
      <c r="AP381" t="s">
        <v>1039</v>
      </c>
      <c r="AQ381" t="s">
        <v>1039</v>
      </c>
    </row>
    <row r="382" spans="1:43" x14ac:dyDescent="0.25">
      <c r="A382">
        <v>990</v>
      </c>
      <c r="B382">
        <f>VLOOKUP(A382,[1]Hoja1!$A$1:$BE$648,13,FALSE)</f>
        <v>8703207</v>
      </c>
      <c r="C382" t="s">
        <v>446</v>
      </c>
      <c r="F382" t="str">
        <f>VLOOKUP($A382,[1]Hoja1!$A$1:$BE$648,30,FALSE)</f>
        <v>Pistolera AH PX4 con Nivel de seguridad 5, para Beretta PX4 Storm.</v>
      </c>
      <c r="G382" t="str">
        <f>VLOOKUP($A382,[1]Hoja1!$A$1:$BE$648,31,FALSE)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2" t="s">
        <v>621</v>
      </c>
      <c r="K382" s="3" t="str">
        <f>VLOOKUP($A382,[1]Hoja1!$A$1:$BE$648,32,FALSE)</f>
        <v>Pistolera,Automatic Holster,Nivel 5</v>
      </c>
      <c r="L382" s="3">
        <f>VLOOKUP($A382,[1]Hoja1!$A$1:$BE$648,56,FALSE)</f>
        <v>14029.2</v>
      </c>
      <c r="M382" s="3" t="str">
        <f>VLOOKUP($A382,[1]Hoja1!$A$1:$BE$648,43,FALSE)</f>
        <v>http://rerda.com/img/p/4/8/1/9/4819.jpg,http://rerda.com/img/p/4/8/1/1/4811.jpg,http://rerda.com/img/p/4/8/1/2/4812.jpg,http://rerda.com/img/p/4/8/1/3/4813.jpg,http://rerda.com/img/p/4/8/1/4/4814.jpg,http://rerda.com/img/p/4/8/1/5/4815.jpg,http://rerda.com/img/p/4/8/1/6/4816.jpg,http://rerda.com/img/p/4/8/1/7/4817.jpg,http://rerda.com/img/p/4/8/1/8/4818.jpg</v>
      </c>
      <c r="N382" s="3">
        <f>VLOOKUP($A382,[1]Hoja1!$A$1:$BE$648,24,FALSE)</f>
        <v>3</v>
      </c>
      <c r="O382">
        <v>5</v>
      </c>
      <c r="P382">
        <v>5</v>
      </c>
      <c r="Q382">
        <v>5</v>
      </c>
      <c r="R382">
        <v>0.1</v>
      </c>
      <c r="S382" t="s">
        <v>1039</v>
      </c>
      <c r="T382" t="s">
        <v>1039</v>
      </c>
      <c r="U382" t="s">
        <v>1039</v>
      </c>
      <c r="V382" t="s">
        <v>1621</v>
      </c>
      <c r="W382" t="s">
        <v>1623</v>
      </c>
      <c r="X382" t="s">
        <v>1039</v>
      </c>
      <c r="Y382" t="s">
        <v>1039</v>
      </c>
      <c r="Z382" t="s">
        <v>1039</v>
      </c>
      <c r="AA382" t="s">
        <v>1039</v>
      </c>
      <c r="AB382" t="s">
        <v>1039</v>
      </c>
      <c r="AC382" t="s">
        <v>1039</v>
      </c>
      <c r="AD382" t="s">
        <v>1039</v>
      </c>
      <c r="AE382" t="s">
        <v>1039</v>
      </c>
      <c r="AF382" t="s">
        <v>1039</v>
      </c>
      <c r="AG382" t="s">
        <v>1039</v>
      </c>
      <c r="AH382" t="s">
        <v>1039</v>
      </c>
      <c r="AI382" t="s">
        <v>1039</v>
      </c>
      <c r="AJ382" t="s">
        <v>1039</v>
      </c>
      <c r="AK382" t="s">
        <v>1039</v>
      </c>
      <c r="AL382" t="s">
        <v>1039</v>
      </c>
      <c r="AM382" t="s">
        <v>1039</v>
      </c>
      <c r="AN382" t="s">
        <v>1039</v>
      </c>
      <c r="AO382" t="s">
        <v>1039</v>
      </c>
      <c r="AP382" t="s">
        <v>1039</v>
      </c>
      <c r="AQ382" t="s">
        <v>1624</v>
      </c>
    </row>
    <row r="383" spans="1:43" x14ac:dyDescent="0.25">
      <c r="A383">
        <v>117</v>
      </c>
      <c r="B383">
        <f>VLOOKUP(A383,[1]Hoja1!$A$1:$BE$648,13,FALSE)</f>
        <v>8703206</v>
      </c>
      <c r="C383" t="s">
        <v>85</v>
      </c>
      <c r="F383" t="str">
        <f>VLOOKUP($A383,[1]Hoja1!$A$1:$BE$648,30,FALSE)</f>
        <v xml:space="preserve">Anatómica e indeformable. Carga automática al desenfundar con una sola mano. Nivel de seguridad 5. </v>
      </c>
      <c r="G383" t="str">
        <f>VLOOKUP($A383,[1]Hoja1!$A$1:$BE$648,31,FALSE)</f>
        <v>Imposibilidad de accionar el seguro del arma involuntariamente en el preciso momento de cargar el arma. Sistema eficaz de seguro anti hurto y de caída. Inclinación y altura regulable. Seguro manual para activar el desenfunde normal o el automático.</v>
      </c>
      <c r="I383" t="s">
        <v>621</v>
      </c>
      <c r="K383" s="3" t="str">
        <f>VLOOKUP($A383,[1]Hoja1!$A$1:$BE$648,32,FALSE)</f>
        <v>Pistolera,Automatic Holster,Glock,Nivel 5</v>
      </c>
      <c r="L383" s="3">
        <f>VLOOKUP($A383,[1]Hoja1!$A$1:$BE$648,56,FALSE)</f>
        <v>14029.2</v>
      </c>
      <c r="M383" s="3" t="str">
        <f>VLOOKUP($A383,[1]Hoja1!$A$1:$BE$648,43,FALSE)</f>
        <v>http://rerda.com/img/p/6/1/7/617.jpg,http://rerda.com/img/p/6/1/6/616.jpg,http://rerda.com/img/p/1/2/5/4/1254.jpg,http://rerda.com/img/p/1/2/5/5/1255.jpg,http://rerda.com/img/p/1/2/5/6/1256.jpg,http://rerda.com/img/p/1/2/5/7/1257.jpg</v>
      </c>
      <c r="N383" s="3">
        <f>VLOOKUP($A383,[1]Hoja1!$A$1:$BE$648,24,FALSE)</f>
        <v>21</v>
      </c>
      <c r="O383">
        <v>5</v>
      </c>
      <c r="P383">
        <v>5</v>
      </c>
      <c r="Q383">
        <v>5</v>
      </c>
      <c r="R383">
        <v>0.1</v>
      </c>
      <c r="S383" t="s">
        <v>1039</v>
      </c>
      <c r="T383" t="s">
        <v>1039</v>
      </c>
      <c r="U383" t="s">
        <v>1039</v>
      </c>
      <c r="V383" t="s">
        <v>1625</v>
      </c>
      <c r="W383" t="s">
        <v>1626</v>
      </c>
      <c r="X383" t="s">
        <v>1039</v>
      </c>
      <c r="Y383" t="s">
        <v>1039</v>
      </c>
      <c r="Z383" t="s">
        <v>1039</v>
      </c>
      <c r="AA383" t="s">
        <v>1039</v>
      </c>
      <c r="AB383" t="s">
        <v>1039</v>
      </c>
      <c r="AC383" t="s">
        <v>1039</v>
      </c>
      <c r="AD383" t="s">
        <v>1039</v>
      </c>
      <c r="AE383" t="s">
        <v>1039</v>
      </c>
      <c r="AF383" t="s">
        <v>1039</v>
      </c>
      <c r="AG383" t="s">
        <v>1039</v>
      </c>
      <c r="AH383" t="s">
        <v>1039</v>
      </c>
      <c r="AI383" t="s">
        <v>1039</v>
      </c>
      <c r="AJ383" t="s">
        <v>1039</v>
      </c>
      <c r="AK383" t="s">
        <v>1039</v>
      </c>
      <c r="AL383" t="s">
        <v>1039</v>
      </c>
      <c r="AM383" t="s">
        <v>1039</v>
      </c>
      <c r="AN383" t="s">
        <v>1039</v>
      </c>
      <c r="AO383" t="s">
        <v>1039</v>
      </c>
      <c r="AP383" t="s">
        <v>1039</v>
      </c>
      <c r="AQ383" t="s">
        <v>1039</v>
      </c>
    </row>
    <row r="384" spans="1:43" x14ac:dyDescent="0.25">
      <c r="A384">
        <v>520</v>
      </c>
      <c r="B384">
        <f>VLOOKUP(A384,[1]Hoja1!$A$1:$BE$648,13,FALSE)</f>
        <v>8703205</v>
      </c>
      <c r="C384" t="s">
        <v>322</v>
      </c>
      <c r="F384" t="str">
        <f>VLOOKUP($A384,[1]Hoja1!$A$1:$BE$648,30,FALSE)</f>
        <v>Pistolera AH B92 con Nivel de seguridad 5 para Bereta 92.</v>
      </c>
      <c r="G384" t="str">
        <f>VLOOKUP($A384,[1]Hoja1!$A$1:$BE$648,31,FALSE)</f>
        <v xml:space="preserve">Toda la acción de “desenfundar y alimentar el arma”, se realiza con una sola mano, más rápido que si llevásemos cartucho en recamara. Automatic Holster(AH), es un sistema por el cual, con un solo movimiento, desenfundamos y el arma sale con cartucho en recamara y seguros manuales desactivados. 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 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  Automatic Action : Un sistema por el cual, con un solo movimiento, desenfundamos y el arma sale con cartucho en recamara y seguros manuales desactivados. </v>
      </c>
      <c r="I384" t="s">
        <v>621</v>
      </c>
      <c r="K384" s="3" t="str">
        <f>VLOOKUP($A384,[1]Hoja1!$A$1:$BE$648,32,FALSE)</f>
        <v>Pistolera,Automatic Holster,Nivel 5</v>
      </c>
      <c r="L384" s="3">
        <f>VLOOKUP($A384,[1]Hoja1!$A$1:$BE$648,56,FALSE)</f>
        <v>14029.2</v>
      </c>
      <c r="M384" s="3" t="str">
        <f>VLOOKUP($A384,[1]Hoja1!$A$1:$BE$648,43,FALSE)</f>
        <v>http://rerda.com/img/p/2/2/6/5/2265.jpg,http://rerda.com/img/p/2/2/5/6/2256.jpg,http://rerda.com/img/p/2/2/5/7/2257.jpg,http://rerda.com/img/p/2/2/5/8/2258.jpg,http://rerda.com/img/p/2/2/5/9/2259.jpg,http://rerda.com/img/p/2/2/6/0/2260.jpg,http://rerda.com/img/p/2/2/6/1/2261.jpg,http://rerda.com/img/p/2/2/6/2/2262.jpg,http://rerda.com/img/p/2/2/6/4/2264.jpg</v>
      </c>
      <c r="N384" s="3">
        <f>VLOOKUP($A384,[1]Hoja1!$A$1:$BE$648,24,FALSE)</f>
        <v>28</v>
      </c>
      <c r="O384">
        <v>5</v>
      </c>
      <c r="P384">
        <v>5</v>
      </c>
      <c r="Q384">
        <v>5</v>
      </c>
      <c r="R384">
        <v>0.1</v>
      </c>
      <c r="S384" t="s">
        <v>1039</v>
      </c>
      <c r="T384" t="s">
        <v>1039</v>
      </c>
      <c r="U384" t="s">
        <v>1039</v>
      </c>
      <c r="V384" t="s">
        <v>1621</v>
      </c>
      <c r="W384" t="s">
        <v>1627</v>
      </c>
      <c r="X384" t="s">
        <v>1039</v>
      </c>
      <c r="Y384" t="s">
        <v>1039</v>
      </c>
      <c r="Z384" t="s">
        <v>1039</v>
      </c>
      <c r="AA384" t="s">
        <v>1039</v>
      </c>
      <c r="AB384" t="s">
        <v>1039</v>
      </c>
      <c r="AC384" t="s">
        <v>1039</v>
      </c>
      <c r="AD384" t="s">
        <v>1039</v>
      </c>
      <c r="AE384" t="s">
        <v>1039</v>
      </c>
      <c r="AF384" t="s">
        <v>1039</v>
      </c>
      <c r="AG384" t="s">
        <v>1039</v>
      </c>
      <c r="AH384" t="s">
        <v>1039</v>
      </c>
      <c r="AI384" t="s">
        <v>1039</v>
      </c>
      <c r="AJ384" t="s">
        <v>1039</v>
      </c>
      <c r="AK384" t="s">
        <v>1039</v>
      </c>
      <c r="AL384" t="s">
        <v>1039</v>
      </c>
      <c r="AM384" t="s">
        <v>1039</v>
      </c>
      <c r="AN384" t="s">
        <v>1039</v>
      </c>
      <c r="AO384" t="s">
        <v>1039</v>
      </c>
      <c r="AP384" t="s">
        <v>1039</v>
      </c>
      <c r="AQ384" t="s">
        <v>1039</v>
      </c>
    </row>
    <row r="385" spans="1:43" x14ac:dyDescent="0.25">
      <c r="A385">
        <v>1148</v>
      </c>
      <c r="B385">
        <f>VLOOKUP(A385,[1]Hoja1!$A$1:$BE$648,13,FALSE)</f>
        <v>8703656</v>
      </c>
      <c r="C385" t="s">
        <v>512</v>
      </c>
      <c r="F385" t="str">
        <f>VLOOKUP($A385,[1]Hoja1!$A$1:$BE$648,30,FALSE)</f>
        <v>Pistolera Bersa Thunder Pro Nivel 2.  Esta pistolera cuenta con un sistema rotativo que beneficia al efectivo policial en inclinar cómodamente su arma.</v>
      </c>
      <c r="G385" t="str">
        <f>VLOOKUP($A385,[1]Hoja1!$A$1:$BE$648,31,FALSE)</f>
        <v>Código: 8703656.  Cuenta con:   2 plataformas intercambiables para sujetar al cinturón.  Llave allen para agustar el tornillo.  Un botón de liberación.  Nivel de seguridad 2.  Botón para asegurar la pistolera al cinturón.  Un guía regulable con tornillo, para el cinturón.  Compuesto en polímero de alta calidad.  Alto: 14,5 cm.  Ancho: 11 cm.  Espesor: 7,5 cm.</v>
      </c>
      <c r="I385" t="s">
        <v>621</v>
      </c>
      <c r="K385" s="3">
        <f>VLOOKUP($A385,[1]Hoja1!$A$1:$BE$648,32,FALSE)</f>
        <v>0</v>
      </c>
      <c r="L385" s="3">
        <f>VLOOKUP($A385,[1]Hoja1!$A$1:$BE$648,56,FALSE)</f>
        <v>1728</v>
      </c>
      <c r="M385" s="3" t="str">
        <f>VLOOKUP($A385,[1]Hoja1!$A$1:$BE$648,43,FALSE)</f>
        <v>http://rerda.com/img/p/6/1/3/3/6133.jpg,http://rerda.com/img/p/6/1/3/4/6134.jpg,http://rerda.com/img/p/6/1/3/5/6135.jpg,http://rerda.com/img/p/6/1/3/6/6136.jpg</v>
      </c>
      <c r="N385" s="3">
        <f>VLOOKUP($A385,[1]Hoja1!$A$1:$BE$648,24,FALSE)</f>
        <v>36</v>
      </c>
      <c r="O385">
        <v>5</v>
      </c>
      <c r="P385">
        <v>5</v>
      </c>
      <c r="Q385">
        <v>5</v>
      </c>
      <c r="R385">
        <v>0.1</v>
      </c>
      <c r="S385" t="s">
        <v>1039</v>
      </c>
      <c r="T385" t="s">
        <v>1039</v>
      </c>
      <c r="U385" t="s">
        <v>1039</v>
      </c>
      <c r="V385" t="s">
        <v>1039</v>
      </c>
      <c r="W385" t="s">
        <v>1039</v>
      </c>
      <c r="X385" t="s">
        <v>1039</v>
      </c>
      <c r="Y385" t="s">
        <v>1039</v>
      </c>
      <c r="Z385" t="s">
        <v>1039</v>
      </c>
      <c r="AA385" t="s">
        <v>1039</v>
      </c>
      <c r="AB385" t="s">
        <v>1039</v>
      </c>
      <c r="AC385" t="s">
        <v>1039</v>
      </c>
      <c r="AD385" t="s">
        <v>1039</v>
      </c>
      <c r="AE385" t="s">
        <v>1039</v>
      </c>
      <c r="AF385" t="s">
        <v>1039</v>
      </c>
      <c r="AG385" t="s">
        <v>1039</v>
      </c>
      <c r="AH385" t="s">
        <v>1039</v>
      </c>
      <c r="AI385" t="s">
        <v>1039</v>
      </c>
      <c r="AJ385" t="s">
        <v>1039</v>
      </c>
      <c r="AK385" t="s">
        <v>1039</v>
      </c>
      <c r="AL385" t="s">
        <v>1039</v>
      </c>
      <c r="AM385" t="s">
        <v>1039</v>
      </c>
      <c r="AN385" t="s">
        <v>1039</v>
      </c>
      <c r="AO385" t="s">
        <v>1039</v>
      </c>
      <c r="AP385" t="s">
        <v>1039</v>
      </c>
      <c r="AQ385" t="s">
        <v>1039</v>
      </c>
    </row>
    <row r="386" spans="1:43" x14ac:dyDescent="0.25">
      <c r="A386">
        <v>170</v>
      </c>
      <c r="B386">
        <f>VLOOKUP(A386,[1]Hoja1!$A$1:$BE$648,13,FALSE)</f>
        <v>8703051</v>
      </c>
      <c r="C386" t="s">
        <v>127</v>
      </c>
      <c r="F386" t="str">
        <f>VLOOKUP($A386,[1]Hoja1!$A$1:$BE$648,30,FALSE)</f>
        <v xml:space="preserve">Pistolera tipo panquequera, regulable, con doble anclaje para cinto. Cuero de tipo suela de 4mm de 1º calidad. Saque rápido. </v>
      </c>
      <c r="G386" t="str">
        <f>VLOOKUP($A386,[1]Hoja1!$A$1:$BE$648,31,FALSE)</f>
        <v xml:space="preserve">Completamente regulable para cada modelo de arma mediante abrojos en la parte posterior y delantera.  Compatible con:  Bersa Thunder , Browning, Taurus, Beretta, Colt, Glock, Sig Sauer, CZ , Astra, SW etc. </v>
      </c>
      <c r="I386" t="s">
        <v>621</v>
      </c>
      <c r="K386" s="3" t="str">
        <f>VLOOKUP($A386,[1]Hoja1!$A$1:$BE$648,32,FALSE)</f>
        <v>Pistolera,Cuero</v>
      </c>
      <c r="L386" s="3">
        <f>VLOOKUP($A386,[1]Hoja1!$A$1:$BE$648,56,FALSE)</f>
        <v>3726</v>
      </c>
      <c r="M386" s="3" t="str">
        <f>VLOOKUP($A386,[1]Hoja1!$A$1:$BE$648,43,FALSE)</f>
        <v>http://rerda.com/img/p/8/3/8/838.jpg,http://rerda.com/img/p/8/3/9/839.jpg,http://rerda.com/img/p/2/8/1/2/2812.jpg,http://rerda.com/img/p/2/8/1/3/2813.jpg,http://rerda.com/img/p/2/8/1/4/2814.jpg,http://rerda.com/img/p/2/8/1/5/2815.jpg</v>
      </c>
      <c r="N386" s="3">
        <f>VLOOKUP($A386,[1]Hoja1!$A$1:$BE$648,24,FALSE)</f>
        <v>9</v>
      </c>
      <c r="O386">
        <v>5</v>
      </c>
      <c r="P386">
        <v>5</v>
      </c>
      <c r="Q386">
        <v>5</v>
      </c>
      <c r="R386">
        <v>0.1</v>
      </c>
      <c r="S386" t="s">
        <v>1039</v>
      </c>
      <c r="T386" t="s">
        <v>1039</v>
      </c>
      <c r="U386" t="s">
        <v>1039</v>
      </c>
      <c r="V386" t="s">
        <v>1628</v>
      </c>
      <c r="W386" t="s">
        <v>1629</v>
      </c>
      <c r="X386" t="s">
        <v>1039</v>
      </c>
      <c r="Y386" t="s">
        <v>1039</v>
      </c>
      <c r="Z386" t="s">
        <v>1039</v>
      </c>
      <c r="AA386" t="s">
        <v>1039</v>
      </c>
      <c r="AB386" t="s">
        <v>1039</v>
      </c>
      <c r="AC386" t="s">
        <v>1039</v>
      </c>
      <c r="AD386" t="s">
        <v>1039</v>
      </c>
      <c r="AE386" t="s">
        <v>1039</v>
      </c>
      <c r="AF386" t="s">
        <v>1039</v>
      </c>
      <c r="AG386" t="s">
        <v>1039</v>
      </c>
      <c r="AH386" t="s">
        <v>1630</v>
      </c>
      <c r="AI386" t="s">
        <v>1039</v>
      </c>
      <c r="AJ386" t="s">
        <v>1039</v>
      </c>
      <c r="AK386" t="s">
        <v>1039</v>
      </c>
      <c r="AL386" t="s">
        <v>1039</v>
      </c>
      <c r="AM386" t="s">
        <v>1039</v>
      </c>
      <c r="AN386" t="s">
        <v>1039</v>
      </c>
      <c r="AO386" t="s">
        <v>1039</v>
      </c>
      <c r="AP386" t="s">
        <v>1039</v>
      </c>
      <c r="AQ386" t="s">
        <v>1039</v>
      </c>
    </row>
    <row r="387" spans="1:43" x14ac:dyDescent="0.25">
      <c r="A387">
        <v>255</v>
      </c>
      <c r="B387">
        <f>VLOOKUP(A387,[1]Hoja1!$A$1:$BE$648,13,FALSE)</f>
        <v>8703811</v>
      </c>
      <c r="C387" t="s">
        <v>190</v>
      </c>
      <c r="F387" t="str">
        <f>VLOOKUP($A387,[1]Hoja1!$A$1:$BE$648,30,FALSE)</f>
        <v>Incluye porta cargador. Doble seguro con cintas y pasacinto regulables con abrojo (velcro).</v>
      </c>
      <c r="G387">
        <f>VLOOKUP($A387,[1]Hoja1!$A$1:$BE$648,31,FALSE)</f>
        <v>0</v>
      </c>
      <c r="I387" t="s">
        <v>621</v>
      </c>
      <c r="K387" s="3" t="str">
        <f>VLOOKUP($A387,[1]Hoja1!$A$1:$BE$648,32,FALSE)</f>
        <v>Pistolera,Poliamida,Porta Cargador,Doble Seguro</v>
      </c>
      <c r="L387" s="3">
        <f>VLOOKUP($A387,[1]Hoja1!$A$1:$BE$648,56,FALSE)</f>
        <v>1296</v>
      </c>
      <c r="M387" s="3" t="str">
        <f>VLOOKUP($A387,[1]Hoja1!$A$1:$BE$648,43,FALSE)</f>
        <v>http://rerda.com/img/p/1/1/0/0/1100.jpg,http://rerda.com/img/p/1/1/0/1/1101.jpg,http://rerda.com/img/p/1/1/0/2/1102.jpg</v>
      </c>
      <c r="N387" s="3">
        <f>VLOOKUP($A387,[1]Hoja1!$A$1:$BE$648,24,FALSE)</f>
        <v>13</v>
      </c>
      <c r="O387">
        <v>5</v>
      </c>
      <c r="P387">
        <v>5</v>
      </c>
      <c r="Q387">
        <v>5</v>
      </c>
      <c r="R387">
        <v>0.1</v>
      </c>
      <c r="S387" t="s">
        <v>1039</v>
      </c>
      <c r="T387" t="s">
        <v>1631</v>
      </c>
      <c r="U387" t="s">
        <v>1039</v>
      </c>
      <c r="V387" t="s">
        <v>1073</v>
      </c>
      <c r="W387" t="s">
        <v>1545</v>
      </c>
      <c r="X387">
        <v>17.5</v>
      </c>
      <c r="Y387" t="s">
        <v>1632</v>
      </c>
      <c r="Z387" t="s">
        <v>1039</v>
      </c>
      <c r="AA387" t="s">
        <v>1039</v>
      </c>
      <c r="AB387" t="s">
        <v>1039</v>
      </c>
      <c r="AC387" t="s">
        <v>1039</v>
      </c>
      <c r="AD387" t="s">
        <v>1039</v>
      </c>
      <c r="AE387" t="s">
        <v>1039</v>
      </c>
      <c r="AF387" t="s">
        <v>1039</v>
      </c>
      <c r="AG387" t="s">
        <v>1039</v>
      </c>
      <c r="AH387" t="s">
        <v>1039</v>
      </c>
      <c r="AI387" t="s">
        <v>1039</v>
      </c>
      <c r="AJ387" t="s">
        <v>1039</v>
      </c>
      <c r="AK387" t="s">
        <v>1039</v>
      </c>
      <c r="AL387" t="s">
        <v>1039</v>
      </c>
      <c r="AM387" t="s">
        <v>1039</v>
      </c>
      <c r="AN387" t="s">
        <v>1039</v>
      </c>
      <c r="AO387" t="s">
        <v>1039</v>
      </c>
      <c r="AP387" t="s">
        <v>1039</v>
      </c>
      <c r="AQ387" t="s">
        <v>1039</v>
      </c>
    </row>
    <row r="388" spans="1:43" x14ac:dyDescent="0.25">
      <c r="A388">
        <v>588</v>
      </c>
      <c r="B388">
        <f>VLOOKUP(A388,[1]Hoja1!$A$1:$BE$648,13,FALSE)</f>
        <v>8703157</v>
      </c>
      <c r="C388" t="s">
        <v>356</v>
      </c>
      <c r="F388" t="str">
        <f>VLOOKUP($A388,[1]Hoja1!$A$1:$BE$648,30,FALSE)</f>
        <v xml:space="preserve">Mecanismo de la funda. Sistema de bloqueo en el área del guardamonte. Disponible para mano izquierda. </v>
      </c>
      <c r="G388" t="str">
        <f>VLOOKUP($A388,[1]Hoja1!$A$1:$BE$648,31,FALSE)</f>
        <v xml:space="preserve">Disponible con:  (P) Paleta. (BH) Soporte para cinturón. (BHP) Soporte para cinturón de policía. (RT) Paleta rotativa. (BH RT) Soporte rotativo para cinturón. (BHP RT) Soporte rotativo para cinturón de policía. (EX) Cinturón para muslo. (KTF SR) Aparejo del hombro. (VARIO RT) Pasacinto regulable, rotativo.  Estuches compatibles  . 6909ND. 3901-9. CU9. 6909-SF.  Modo de uso  . Ajuste su cinturón. Coloque la funda en su cadera y asegúrese de empujar la paleta completamente hasta abajo hasta hacer tope con su cinturón. Para liberar el arma y desenfundar presione la palanca de liberación a la vez que toma la empuñadura del arma. . Información técnica  .  Material de la funda : fórmula de Polímero moldeado por inyección.  Sistema de bloqueo en el área del guardamonte : sistema de retención activo que sostiene el arma en la zona del guardamonte hasta que es liberada por el accionamiento con el dedo índice. </v>
      </c>
      <c r="I388" t="s">
        <v>621</v>
      </c>
      <c r="K388" s="3" t="str">
        <f>VLOOKUP($A388,[1]Hoja1!$A$1:$BE$648,32,FALSE)</f>
        <v>Pistolera,Fobus,Taurus</v>
      </c>
      <c r="L388" s="3">
        <f>VLOOKUP($A388,[1]Hoja1!$A$1:$BE$648,56,FALSE)</f>
        <v>4907.8999999999996</v>
      </c>
      <c r="M388" s="3" t="str">
        <f>VLOOKUP($A388,[1]Hoja1!$A$1:$BE$648,43,FALSE)</f>
        <v>http://rerda.com/img/p/2/6/5/3/2653.jpg,http://rerda.com/img/p/2/6/5/4/2654.jpg,http://rerda.com/img/p/2/6/5/5/2655.jpg,http://rerda.com/img/p/2/6/5/6/2656.jpg,http://rerda.com/img/p/2/6/5/7/2657.jpg,http://rerda.com/img/p/2/6/5/8/2658.jpg</v>
      </c>
      <c r="N388" s="3">
        <f>VLOOKUP($A388,[1]Hoja1!$A$1:$BE$648,24,FALSE)</f>
        <v>6</v>
      </c>
      <c r="O388">
        <v>5</v>
      </c>
      <c r="P388">
        <v>5</v>
      </c>
      <c r="Q388">
        <v>5</v>
      </c>
      <c r="R388">
        <v>0.1</v>
      </c>
      <c r="S388" t="s">
        <v>1039</v>
      </c>
      <c r="T388" t="s">
        <v>1039</v>
      </c>
      <c r="U388" t="s">
        <v>1039</v>
      </c>
      <c r="V388" t="s">
        <v>1633</v>
      </c>
      <c r="W388" t="s">
        <v>1634</v>
      </c>
      <c r="X388" t="s">
        <v>1039</v>
      </c>
      <c r="Y388" t="s">
        <v>1039</v>
      </c>
      <c r="Z388" t="s">
        <v>1039</v>
      </c>
      <c r="AA388" t="s">
        <v>1039</v>
      </c>
      <c r="AB388" t="s">
        <v>1039</v>
      </c>
      <c r="AC388" t="s">
        <v>1039</v>
      </c>
      <c r="AD388" t="s">
        <v>1039</v>
      </c>
      <c r="AE388" t="s">
        <v>1039</v>
      </c>
      <c r="AF388" t="s">
        <v>1039</v>
      </c>
      <c r="AG388" t="s">
        <v>1039</v>
      </c>
      <c r="AH388" t="s">
        <v>1039</v>
      </c>
      <c r="AI388" t="s">
        <v>1039</v>
      </c>
      <c r="AJ388" t="s">
        <v>1039</v>
      </c>
      <c r="AK388" t="s">
        <v>1039</v>
      </c>
      <c r="AL388" t="s">
        <v>1039</v>
      </c>
      <c r="AM388" t="s">
        <v>1039</v>
      </c>
      <c r="AN388" t="s">
        <v>1039</v>
      </c>
      <c r="AO388" t="s">
        <v>1039</v>
      </c>
      <c r="AP388" t="s">
        <v>1039</v>
      </c>
      <c r="AQ388" t="s">
        <v>1039</v>
      </c>
    </row>
    <row r="389" spans="1:43" x14ac:dyDescent="0.25">
      <c r="A389">
        <v>253</v>
      </c>
      <c r="B389">
        <f>VLOOKUP(A389,[1]Hoja1!$A$1:$BE$648,13,FALSE)</f>
        <v>8703702</v>
      </c>
      <c r="C389" t="s">
        <v>188</v>
      </c>
      <c r="F389" t="str">
        <f>VLOOKUP($A389,[1]Hoja1!$A$1:$BE$648,30,FALSE)</f>
        <v>Pistolera ideal para todo tipo de calibre y marca. Es simple, básica y cómoda. Las pistolas de caño largo pueden ser enfundadas perfectamente.</v>
      </c>
      <c r="G389" t="str">
        <f>VLOOKUP($A389,[1]Hoja1!$A$1:$BE$648,31,FALSE)</f>
        <v>Un seguro regulable con abrojo. Pasacinto en la misma estructura y fijo. Denominación: Pistolera Guerrillera. Material: Poliamida. Modelo: Universal. Altura: 18,5 cm. Ancho: 8,5 cm.</v>
      </c>
      <c r="I389" t="s">
        <v>621</v>
      </c>
      <c r="K389" s="3" t="str">
        <f>VLOOKUP($A389,[1]Hoja1!$A$1:$BE$648,32,FALSE)</f>
        <v>Pistolera,Poliamida</v>
      </c>
      <c r="L389" s="3">
        <f>VLOOKUP($A389,[1]Hoja1!$A$1:$BE$648,56,FALSE)</f>
        <v>864</v>
      </c>
      <c r="M389" s="3" t="str">
        <f>VLOOKUP($A389,[1]Hoja1!$A$1:$BE$648,43,FALSE)</f>
        <v>http://rerda.com/img/p/1/0/9/4/1094.jpg,http://rerda.com/img/p/1/0/9/3/1093.jpg</v>
      </c>
      <c r="N389" s="3">
        <f>VLOOKUP($A389,[1]Hoja1!$A$1:$BE$648,24,FALSE)</f>
        <v>2</v>
      </c>
      <c r="O389">
        <v>5</v>
      </c>
      <c r="P389">
        <v>5</v>
      </c>
      <c r="Q389">
        <v>5</v>
      </c>
      <c r="R389">
        <v>0.1</v>
      </c>
      <c r="S389" t="s">
        <v>1039</v>
      </c>
      <c r="T389" t="s">
        <v>1635</v>
      </c>
      <c r="U389" t="s">
        <v>1039</v>
      </c>
      <c r="V389" t="s">
        <v>1073</v>
      </c>
      <c r="W389" t="s">
        <v>1550</v>
      </c>
      <c r="X389" t="s">
        <v>1485</v>
      </c>
      <c r="Y389" t="s">
        <v>1062</v>
      </c>
      <c r="Z389" t="s">
        <v>1039</v>
      </c>
      <c r="AA389" t="s">
        <v>1039</v>
      </c>
      <c r="AB389" t="s">
        <v>1039</v>
      </c>
      <c r="AC389" t="s">
        <v>1039</v>
      </c>
      <c r="AD389" t="s">
        <v>1039</v>
      </c>
      <c r="AE389" t="s">
        <v>1039</v>
      </c>
      <c r="AF389" t="s">
        <v>1039</v>
      </c>
      <c r="AG389" t="s">
        <v>1039</v>
      </c>
      <c r="AH389" t="s">
        <v>1039</v>
      </c>
      <c r="AI389" t="s">
        <v>1039</v>
      </c>
      <c r="AJ389" t="s">
        <v>1039</v>
      </c>
      <c r="AK389" t="s">
        <v>1039</v>
      </c>
      <c r="AL389" t="s">
        <v>1039</v>
      </c>
      <c r="AM389" t="s">
        <v>1039</v>
      </c>
      <c r="AN389" t="s">
        <v>1039</v>
      </c>
      <c r="AO389" t="s">
        <v>1039</v>
      </c>
      <c r="AP389" t="s">
        <v>1039</v>
      </c>
      <c r="AQ389" t="s">
        <v>1039</v>
      </c>
    </row>
    <row r="390" spans="1:43" x14ac:dyDescent="0.25">
      <c r="A390">
        <v>908</v>
      </c>
      <c r="B390">
        <f>VLOOKUP(A390,[1]Hoja1!$A$1:$BE$648,13,FALSE)</f>
        <v>8703240</v>
      </c>
      <c r="C390" t="s">
        <v>433</v>
      </c>
      <c r="F390" t="str">
        <f>VLOOKUP($A390,[1]Hoja1!$A$1:$BE$648,30,FALSE)</f>
        <v xml:space="preserve">Pistolera Houston modelo Cytac, con nivel de seguridad 2, compatible para armas Taurus modelos PT92, B92 y 96. </v>
      </c>
      <c r="G390" t="str">
        <f>VLOOKUP($A390,[1]Hoja1!$A$1:$BE$648,31,FALSE)</f>
        <v xml:space="preserve">Platforma regulable con tuerca y llave allen. Compuesta de un polímero resitente y botón de seguridad. Soporta un cinturón de hasta 6cm de ancho. Aleta a modo de traba lograr una mejor seguridad al cinturón. </v>
      </c>
      <c r="I390" t="s">
        <v>621</v>
      </c>
      <c r="K390" s="3">
        <f>VLOOKUP($A390,[1]Hoja1!$A$1:$BE$648,32,FALSE)</f>
        <v>0</v>
      </c>
      <c r="L390" s="3">
        <f>VLOOKUP($A390,[1]Hoja1!$A$1:$BE$648,56,FALSE)</f>
        <v>3132</v>
      </c>
      <c r="M390" s="3" t="str">
        <f>VLOOKUP($A390,[1]Hoja1!$A$1:$BE$648,43,FALSE)</f>
        <v>http://rerda.com/img/p/4/2/9/5/4295.jpg,http://rerda.com/img/p/4/2/9/7/4297.jpg,http://rerda.com/img/p/4/2/9/6/4296.jpg,http://rerda.com/img/p/4/2/9/8/4298.jpg</v>
      </c>
      <c r="N390" s="3">
        <f>VLOOKUP($A390,[1]Hoja1!$A$1:$BE$648,24,FALSE)</f>
        <v>10</v>
      </c>
      <c r="O390">
        <v>5</v>
      </c>
      <c r="P390">
        <v>5</v>
      </c>
      <c r="Q390">
        <v>5</v>
      </c>
      <c r="R390">
        <v>0.1</v>
      </c>
      <c r="S390" t="s">
        <v>1039</v>
      </c>
      <c r="T390" t="s">
        <v>1039</v>
      </c>
      <c r="U390" t="s">
        <v>1039</v>
      </c>
      <c r="V390" t="s">
        <v>1636</v>
      </c>
      <c r="W390" t="s">
        <v>1637</v>
      </c>
      <c r="X390" t="s">
        <v>1039</v>
      </c>
      <c r="Y390" t="s">
        <v>1039</v>
      </c>
      <c r="Z390" t="s">
        <v>1039</v>
      </c>
      <c r="AA390" t="s">
        <v>1039</v>
      </c>
      <c r="AB390" t="s">
        <v>1039</v>
      </c>
      <c r="AC390" t="s">
        <v>1039</v>
      </c>
      <c r="AD390" t="s">
        <v>1039</v>
      </c>
      <c r="AE390" t="s">
        <v>1039</v>
      </c>
      <c r="AF390" t="s">
        <v>1039</v>
      </c>
      <c r="AG390" t="s">
        <v>1638</v>
      </c>
      <c r="AH390" t="s">
        <v>1039</v>
      </c>
      <c r="AI390" t="s">
        <v>1039</v>
      </c>
      <c r="AJ390" t="s">
        <v>1039</v>
      </c>
      <c r="AK390" t="s">
        <v>1039</v>
      </c>
      <c r="AL390" t="s">
        <v>1039</v>
      </c>
      <c r="AM390" t="s">
        <v>1039</v>
      </c>
      <c r="AN390" t="s">
        <v>1039</v>
      </c>
      <c r="AO390" t="s">
        <v>1039</v>
      </c>
      <c r="AP390" t="s">
        <v>1039</v>
      </c>
      <c r="AQ390" t="s">
        <v>1639</v>
      </c>
    </row>
    <row r="391" spans="1:43" x14ac:dyDescent="0.25">
      <c r="A391">
        <v>66</v>
      </c>
      <c r="B391">
        <f>VLOOKUP(A391,[1]Hoja1!$A$1:$BE$648,13,FALSE)</f>
        <v>8703500</v>
      </c>
      <c r="C391" t="s">
        <v>54</v>
      </c>
      <c r="F391" t="str">
        <f>VLOOKUP($A391,[1]Hoja1!$A$1:$BE$648,30,FALSE)</f>
        <v xml:space="preserve">Con pasacinto. Un seguro de abrojo regulable. </v>
      </c>
      <c r="G391">
        <f>VLOOKUP($A391,[1]Hoja1!$A$1:$BE$648,31,FALSE)</f>
        <v>0</v>
      </c>
      <c r="I391" t="s">
        <v>621</v>
      </c>
      <c r="K391" s="3" t="str">
        <f>VLOOKUP($A391,[1]Hoja1!$A$1:$BE$648,32,FALSE)</f>
        <v>Pistolera,Poliamida</v>
      </c>
      <c r="L391" s="3">
        <f>VLOOKUP($A391,[1]Hoja1!$A$1:$BE$648,56,FALSE)</f>
        <v>864</v>
      </c>
      <c r="M391" s="3" t="str">
        <f>VLOOKUP($A391,[1]Hoja1!$A$1:$BE$648,43,FALSE)</f>
        <v>http://rerda.com/img/p/1/0/9/5/1095.jpg,http://rerda.com/img/p/1/0/9/6/1096.jpg</v>
      </c>
      <c r="N391" s="3">
        <f>VLOOKUP($A391,[1]Hoja1!$A$1:$BE$648,24,FALSE)</f>
        <v>47</v>
      </c>
      <c r="O391">
        <v>5</v>
      </c>
      <c r="P391">
        <v>5</v>
      </c>
      <c r="Q391">
        <v>5</v>
      </c>
      <c r="R391">
        <v>0.1</v>
      </c>
      <c r="S391" t="s">
        <v>1039</v>
      </c>
      <c r="T391" t="s">
        <v>621</v>
      </c>
      <c r="U391" t="s">
        <v>1039</v>
      </c>
      <c r="V391" t="s">
        <v>1073</v>
      </c>
      <c r="W391" t="s">
        <v>1039</v>
      </c>
      <c r="X391" t="s">
        <v>1557</v>
      </c>
      <c r="Y391" t="s">
        <v>1088</v>
      </c>
      <c r="Z391" t="s">
        <v>1039</v>
      </c>
      <c r="AA391" t="s">
        <v>1039</v>
      </c>
      <c r="AB391" t="s">
        <v>1039</v>
      </c>
      <c r="AC391" t="s">
        <v>1039</v>
      </c>
      <c r="AD391" t="s">
        <v>1039</v>
      </c>
      <c r="AE391" t="s">
        <v>1039</v>
      </c>
      <c r="AF391" t="s">
        <v>1039</v>
      </c>
      <c r="AG391" t="s">
        <v>1039</v>
      </c>
      <c r="AH391" t="s">
        <v>1039</v>
      </c>
      <c r="AI391" t="s">
        <v>1039</v>
      </c>
      <c r="AJ391" t="s">
        <v>1039</v>
      </c>
      <c r="AK391" t="s">
        <v>1039</v>
      </c>
      <c r="AL391" t="s">
        <v>1039</v>
      </c>
      <c r="AM391" t="s">
        <v>1039</v>
      </c>
      <c r="AN391" t="s">
        <v>1039</v>
      </c>
      <c r="AO391" t="s">
        <v>1039</v>
      </c>
      <c r="AP391" t="s">
        <v>1039</v>
      </c>
      <c r="AQ391" t="s">
        <v>1039</v>
      </c>
    </row>
    <row r="392" spans="1:43" x14ac:dyDescent="0.25">
      <c r="A392">
        <v>1052</v>
      </c>
      <c r="B392">
        <f>VLOOKUP(A392,[1]Hoja1!$A$1:$BE$648,13,FALSE)</f>
        <v>8703900</v>
      </c>
      <c r="C392" t="s">
        <v>471</v>
      </c>
      <c r="F392" t="str">
        <f>VLOOKUP($A392,[1]Hoja1!$A$1:$BE$648,30,FALSE)</f>
        <v>Pistolera de tipo universal, de saque rápido que puede utilizarse como diestro o zurdo.</v>
      </c>
      <c r="G392" t="str">
        <f>VLOOKUP($A392,[1]Hoja1!$A$1:$BE$648,31,FALSE)</f>
        <v xml:space="preserve">Confeccionada en poliamida/cordura. Pasacinto en ambos laterales, permitiendo modo diestro o zurdo. Cinta con abrojo y botón, totalmente regulable. Sirve para todos los calibres. Costuras ribeteadas y reforzadas. </v>
      </c>
      <c r="I392" t="s">
        <v>621</v>
      </c>
      <c r="K392" s="3">
        <f>VLOOKUP($A392,[1]Hoja1!$A$1:$BE$648,32,FALSE)</f>
        <v>0</v>
      </c>
      <c r="L392" s="3">
        <f>VLOOKUP($A392,[1]Hoja1!$A$1:$BE$648,56,FALSE)</f>
        <v>972</v>
      </c>
      <c r="M392" s="3" t="str">
        <f>VLOOKUP($A392,[1]Hoja1!$A$1:$BE$648,43,FALSE)</f>
        <v>http://rerda.com/img/p/5/1/5/0/5150.jpg,http://rerda.com/img/p/5/1/4/8/5148.jpg,http://rerda.com/img/p/5/1/4/9/5149.jpg</v>
      </c>
      <c r="N392" s="3">
        <f>VLOOKUP($A392,[1]Hoja1!$A$1:$BE$648,24,FALSE)</f>
        <v>47</v>
      </c>
      <c r="O392">
        <v>5</v>
      </c>
      <c r="P392">
        <v>5</v>
      </c>
      <c r="Q392">
        <v>5</v>
      </c>
      <c r="R392">
        <v>0.1</v>
      </c>
      <c r="S392" t="s">
        <v>1039</v>
      </c>
      <c r="T392" t="s">
        <v>1039</v>
      </c>
      <c r="U392" t="s">
        <v>1039</v>
      </c>
      <c r="V392" t="s">
        <v>1073</v>
      </c>
      <c r="W392" t="s">
        <v>1039</v>
      </c>
      <c r="X392" t="s">
        <v>1039</v>
      </c>
      <c r="Y392" t="s">
        <v>1039</v>
      </c>
      <c r="Z392" t="s">
        <v>1039</v>
      </c>
      <c r="AA392" t="s">
        <v>1039</v>
      </c>
      <c r="AB392" t="s">
        <v>1039</v>
      </c>
      <c r="AC392" t="s">
        <v>1039</v>
      </c>
      <c r="AD392" t="s">
        <v>1039</v>
      </c>
      <c r="AE392" t="s">
        <v>1039</v>
      </c>
      <c r="AF392" t="s">
        <v>1039</v>
      </c>
      <c r="AG392" t="s">
        <v>1640</v>
      </c>
      <c r="AH392" t="s">
        <v>1641</v>
      </c>
      <c r="AI392" t="s">
        <v>1039</v>
      </c>
      <c r="AJ392" t="s">
        <v>1039</v>
      </c>
      <c r="AK392" t="s">
        <v>1039</v>
      </c>
      <c r="AL392" t="s">
        <v>1039</v>
      </c>
      <c r="AM392" t="s">
        <v>1039</v>
      </c>
      <c r="AN392" t="s">
        <v>1039</v>
      </c>
      <c r="AO392" t="s">
        <v>1039</v>
      </c>
      <c r="AP392" t="s">
        <v>1642</v>
      </c>
      <c r="AQ392" t="s">
        <v>1643</v>
      </c>
    </row>
    <row r="393" spans="1:43" x14ac:dyDescent="0.25">
      <c r="A393">
        <v>257</v>
      </c>
      <c r="B393">
        <f>VLOOKUP(A393,[1]Hoja1!$A$1:$BE$648,13,FALSE)</f>
        <v>8707113</v>
      </c>
      <c r="C393" t="s">
        <v>191</v>
      </c>
      <c r="F393" t="str">
        <f>VLOOKUP($A393,[1]Hoja1!$A$1:$BE$648,30,FALSE)</f>
        <v>Pistolera Termoformada con sistema Molle.</v>
      </c>
      <c r="G393" t="str">
        <f>VLOOKUP($A393,[1]Hoja1!$A$1:$BE$648,31,FALSE)</f>
        <v>Pistolera rectangular para sistema molle. Permite colocar en cualquier lugar que acepte este sistema de ajuste. Cinta regulable con abrojo en el extremo. Doble pasacintos para asegurar firmeza, estabilidad y evitar el giro. Material: Poliamida y/o cordura.  Alto: 16 cm. Espesor: 3 cm. Ancho: 10,5 cm.</v>
      </c>
      <c r="I393" t="s">
        <v>621</v>
      </c>
      <c r="K393" s="3" t="str">
        <f>VLOOKUP($A393,[1]Hoja1!$A$1:$BE$648,32,FALSE)</f>
        <v>Pistolera,Poliamida,Molle</v>
      </c>
      <c r="L393" s="3">
        <f>VLOOKUP($A393,[1]Hoja1!$A$1:$BE$648,56,FALSE)</f>
        <v>1069.2</v>
      </c>
      <c r="M393" s="3" t="str">
        <f>VLOOKUP($A393,[1]Hoja1!$A$1:$BE$648,43,FALSE)</f>
        <v>http://rerda.com/img/p/5/0/6/8/5068.jpg,http://rerda.com/img/p/5/0/6/9/5069.jpg,http://rerda.com/img/p/5/0/7/0/5070.jpg</v>
      </c>
      <c r="N393" s="3">
        <f>VLOOKUP($A393,[1]Hoja1!$A$1:$BE$648,24,FALSE)</f>
        <v>12</v>
      </c>
      <c r="O393">
        <v>5</v>
      </c>
      <c r="P393">
        <v>5</v>
      </c>
      <c r="Q393">
        <v>5</v>
      </c>
      <c r="R393">
        <v>0.1</v>
      </c>
      <c r="S393" t="s">
        <v>1039</v>
      </c>
      <c r="T393" t="s">
        <v>1039</v>
      </c>
      <c r="U393" t="s">
        <v>1039</v>
      </c>
      <c r="V393" t="s">
        <v>1073</v>
      </c>
      <c r="W393" t="s">
        <v>1039</v>
      </c>
      <c r="X393" t="s">
        <v>1039</v>
      </c>
      <c r="Y393" t="s">
        <v>1039</v>
      </c>
      <c r="Z393" t="s">
        <v>1039</v>
      </c>
      <c r="AA393" t="s">
        <v>1039</v>
      </c>
      <c r="AB393" t="s">
        <v>1039</v>
      </c>
      <c r="AC393" t="s">
        <v>1039</v>
      </c>
      <c r="AD393" t="s">
        <v>1039</v>
      </c>
      <c r="AE393" t="s">
        <v>1039</v>
      </c>
      <c r="AF393" t="s">
        <v>1039</v>
      </c>
      <c r="AG393" t="s">
        <v>1039</v>
      </c>
      <c r="AH393" t="s">
        <v>1039</v>
      </c>
      <c r="AI393" t="s">
        <v>1039</v>
      </c>
      <c r="AJ393" t="s">
        <v>1039</v>
      </c>
      <c r="AK393" t="s">
        <v>1039</v>
      </c>
      <c r="AL393" t="s">
        <v>1039</v>
      </c>
      <c r="AM393" t="s">
        <v>1039</v>
      </c>
      <c r="AN393" t="s">
        <v>1039</v>
      </c>
      <c r="AO393" t="s">
        <v>1039</v>
      </c>
      <c r="AP393" t="s">
        <v>1039</v>
      </c>
      <c r="AQ393" t="s">
        <v>1039</v>
      </c>
    </row>
    <row r="394" spans="1:43" x14ac:dyDescent="0.25">
      <c r="A394">
        <v>1153</v>
      </c>
      <c r="B394">
        <f>VLOOKUP(A394,[1]Hoja1!$A$1:$BE$648,13,FALSE)</f>
        <v>8703667</v>
      </c>
      <c r="C394" t="s">
        <v>517</v>
      </c>
      <c r="F394" t="str">
        <f>VLOOKUP($A394,[1]Hoja1!$A$1:$BE$648,30,FALSE)</f>
        <v>Esta pistolera cuenta con un sistema regulable que beneficia al efectivo policial en ubicar cómodamente su arma.</v>
      </c>
      <c r="G394" t="str">
        <f>VLOOKUP($A394,[1]Hoja1!$A$1:$BE$648,31,FALSE)</f>
        <v>Código: 8703667.  Pistolera Nivel 2 Ajustable Bersa 92GB.  Cuenta con: Un botón de liberación.  Botón regulable para la altura de la pistolera.  Botón para asegurar la pistolera al cinturón.  Un guía regulable con tornillo, para el cinturón.  Alto Mínimo: 16 cm.  Alto Máximo: 21 cm.  Ancho: 9 cm.  Espesor: 10 cm.</v>
      </c>
      <c r="I394" t="s">
        <v>621</v>
      </c>
      <c r="K394" s="3" t="str">
        <f>VLOOKUP($A394,[1]Hoja1!$A$1:$BE$648,32,FALSE)</f>
        <v>Nivel 2</v>
      </c>
      <c r="L394" s="3">
        <f>VLOOKUP($A394,[1]Hoja1!$A$1:$BE$648,56,FALSE)</f>
        <v>3348</v>
      </c>
      <c r="M394" s="3" t="str">
        <f>VLOOKUP($A394,[1]Hoja1!$A$1:$BE$648,43,FALSE)</f>
        <v>http://rerda.com/img/p/6/1/5/3/6153.jpg,http://rerda.com/img/p/6/1/5/4/6154.jpg,http://rerda.com/img/p/6/1/5/5/6155.jpg,http://rerda.com/img/p/6/1/5/6/6156.jpg</v>
      </c>
      <c r="N394" s="3">
        <f>VLOOKUP($A394,[1]Hoja1!$A$1:$BE$648,24,FALSE)</f>
        <v>32</v>
      </c>
      <c r="O394">
        <v>5</v>
      </c>
      <c r="P394">
        <v>5</v>
      </c>
      <c r="Q394">
        <v>5</v>
      </c>
      <c r="R394">
        <v>0.1</v>
      </c>
      <c r="S394" t="s">
        <v>1039</v>
      </c>
      <c r="T394" t="s">
        <v>1039</v>
      </c>
      <c r="U394" t="s">
        <v>1039</v>
      </c>
      <c r="V394" t="s">
        <v>1039</v>
      </c>
      <c r="W394" t="s">
        <v>1039</v>
      </c>
      <c r="X394" t="s">
        <v>1039</v>
      </c>
      <c r="Y394" t="s">
        <v>1039</v>
      </c>
      <c r="Z394" t="s">
        <v>1039</v>
      </c>
      <c r="AA394" t="s">
        <v>1039</v>
      </c>
      <c r="AB394" t="s">
        <v>1039</v>
      </c>
      <c r="AC394" t="s">
        <v>1039</v>
      </c>
      <c r="AD394" t="s">
        <v>1039</v>
      </c>
      <c r="AE394" t="s">
        <v>1039</v>
      </c>
      <c r="AF394" t="s">
        <v>1039</v>
      </c>
      <c r="AG394" t="s">
        <v>1039</v>
      </c>
      <c r="AH394" t="s">
        <v>1039</v>
      </c>
      <c r="AI394" t="s">
        <v>1039</v>
      </c>
      <c r="AJ394" t="s">
        <v>1039</v>
      </c>
      <c r="AK394" t="s">
        <v>1039</v>
      </c>
      <c r="AL394" t="s">
        <v>1039</v>
      </c>
      <c r="AM394" t="s">
        <v>1039</v>
      </c>
      <c r="AN394" t="s">
        <v>1039</v>
      </c>
      <c r="AO394" t="s">
        <v>1039</v>
      </c>
      <c r="AP394" t="s">
        <v>1039</v>
      </c>
      <c r="AQ394" t="s">
        <v>1039</v>
      </c>
    </row>
    <row r="395" spans="1:43" x14ac:dyDescent="0.25">
      <c r="A395">
        <v>1149</v>
      </c>
      <c r="B395">
        <f>VLOOKUP(A395,[1]Hoja1!$A$1:$BE$648,13,FALSE)</f>
        <v>8703658</v>
      </c>
      <c r="C395" t="s">
        <v>513</v>
      </c>
      <c r="F395" t="str">
        <f>VLOOKUP($A395,[1]Hoja1!$A$1:$BE$648,30,FALSE)</f>
        <v>Pistolera Nivel 2 Bersa Thunder Pro.  Esta pistolera cuenta con un sistema rotativo que beneficia al efectivo policial en inclinar cómodamente su arma.</v>
      </c>
      <c r="G395" t="str">
        <f>VLOOKUP($A395,[1]Hoja1!$A$1:$BE$648,31,FALSE)</f>
        <v>Código: 8703658.  Cuenta con: Un botón de liberación.  Nivel de seguridad 2.  Botón para asegurar la pistolera al cinturón.  Un guía regulable con tornillo, para el cinturón.  Compuesto en polímero de alta calidad.  Alto: 14 cm.  Ancho: 9 cm.  Espesor: 7 cm.</v>
      </c>
      <c r="I395" t="s">
        <v>621</v>
      </c>
      <c r="K395" s="3" t="str">
        <f>VLOOKUP($A395,[1]Hoja1!$A$1:$BE$648,32,FALSE)</f>
        <v>Nivel 2</v>
      </c>
      <c r="L395" s="3">
        <f>VLOOKUP($A395,[1]Hoja1!$A$1:$BE$648,56,FALSE)</f>
        <v>3132</v>
      </c>
      <c r="M395" s="3" t="str">
        <f>VLOOKUP($A395,[1]Hoja1!$A$1:$BE$648,43,FALSE)</f>
        <v>http://rerda.com/img/p/6/1/3/7/6137.jpg,http://rerda.com/img/p/6/1/3/8/6138.jpg,http://rerda.com/img/p/6/1/3/9/6139.jpg,http://rerda.com/img/p/6/1/4/0/6140.jpg</v>
      </c>
      <c r="N395" s="3">
        <f>VLOOKUP($A395,[1]Hoja1!$A$1:$BE$648,24,FALSE)</f>
        <v>58</v>
      </c>
      <c r="O395">
        <v>5</v>
      </c>
      <c r="P395">
        <v>5</v>
      </c>
      <c r="Q395">
        <v>5</v>
      </c>
      <c r="R395">
        <v>0.1</v>
      </c>
      <c r="S395" t="s">
        <v>1039</v>
      </c>
      <c r="T395" t="s">
        <v>1039</v>
      </c>
      <c r="U395" t="s">
        <v>1039</v>
      </c>
      <c r="V395" t="s">
        <v>1039</v>
      </c>
      <c r="W395" t="s">
        <v>1039</v>
      </c>
      <c r="X395" t="s">
        <v>1039</v>
      </c>
      <c r="Y395" t="s">
        <v>1039</v>
      </c>
      <c r="Z395" t="s">
        <v>1039</v>
      </c>
      <c r="AA395" t="s">
        <v>1039</v>
      </c>
      <c r="AB395" t="s">
        <v>1039</v>
      </c>
      <c r="AC395" t="s">
        <v>1039</v>
      </c>
      <c r="AD395" t="s">
        <v>1039</v>
      </c>
      <c r="AE395" t="s">
        <v>1039</v>
      </c>
      <c r="AF395" t="s">
        <v>1039</v>
      </c>
      <c r="AG395" t="s">
        <v>1039</v>
      </c>
      <c r="AH395" t="s">
        <v>1039</v>
      </c>
      <c r="AI395" t="s">
        <v>1039</v>
      </c>
      <c r="AJ395" t="s">
        <v>1039</v>
      </c>
      <c r="AK395" t="s">
        <v>1039</v>
      </c>
      <c r="AL395" t="s">
        <v>1039</v>
      </c>
      <c r="AM395" t="s">
        <v>1039</v>
      </c>
      <c r="AN395" t="s">
        <v>1039</v>
      </c>
      <c r="AO395" t="s">
        <v>1039</v>
      </c>
      <c r="AP395" t="s">
        <v>1039</v>
      </c>
      <c r="AQ395" t="s">
        <v>1039</v>
      </c>
    </row>
    <row r="396" spans="1:43" x14ac:dyDescent="0.25">
      <c r="A396">
        <v>1151</v>
      </c>
      <c r="B396">
        <f>VLOOKUP(A396,[1]Hoja1!$A$1:$BE$648,13,FALSE)</f>
        <v>8703662</v>
      </c>
      <c r="C396" t="s">
        <v>515</v>
      </c>
      <c r="F396" t="str">
        <f>VLOOKUP($A396,[1]Hoja1!$A$1:$BE$648,30,FALSE)</f>
        <v>Esta pistolera es especial para la Bersa, Bersa Thunder y Bersa Thunder Pro.</v>
      </c>
      <c r="G396" t="str">
        <f>VLOOKUP($A396,[1]Hoja1!$A$1:$BE$648,31,FALSE)</f>
        <v>Código: 8703662.  Pistolera Nivel 2 Bersa Thunder Y Bersa Thunder Pro.  Confeccionada en polímero de alta resistencia.  Cuenta con botón de seguro de liberación.  Posee una plataforma tipo traba para formar un pasacinto regulable con guía y tornillo.  Dispone de tornillos phillip para ubicar la plataforma.  Altura: 15 cm.  Ancho: 9 cm.  Espesor: 7 cm.</v>
      </c>
      <c r="I396" t="s">
        <v>621</v>
      </c>
      <c r="K396" s="3" t="str">
        <f>VLOOKUP($A396,[1]Hoja1!$A$1:$BE$648,32,FALSE)</f>
        <v>Nivel 2</v>
      </c>
      <c r="L396" s="3">
        <f>VLOOKUP($A396,[1]Hoja1!$A$1:$BE$648,56,FALSE)</f>
        <v>1620</v>
      </c>
      <c r="M396" s="3" t="str">
        <f>VLOOKUP($A396,[1]Hoja1!$A$1:$BE$648,43,FALSE)</f>
        <v>http://rerda.com/img/p/6/1/4/5/6145.jpg,http://rerda.com/img/p/6/1/4/6/6146.jpg,http://rerda.com/img/p/6/1/4/7/6147.jpg,http://rerda.com/img/p/6/1/4/8/6148.jpg,http://rerda.com/img/p/6/1/4/9/6149.jpg</v>
      </c>
      <c r="N396" s="3">
        <f>VLOOKUP($A396,[1]Hoja1!$A$1:$BE$648,24,FALSE)</f>
        <v>65</v>
      </c>
      <c r="O396">
        <v>5</v>
      </c>
      <c r="P396">
        <v>5</v>
      </c>
      <c r="Q396">
        <v>5</v>
      </c>
      <c r="R396">
        <v>0.1</v>
      </c>
      <c r="S396" t="s">
        <v>1039</v>
      </c>
      <c r="T396" t="s">
        <v>1039</v>
      </c>
      <c r="U396" t="s">
        <v>1039</v>
      </c>
      <c r="V396" t="s">
        <v>1039</v>
      </c>
      <c r="W396" t="s">
        <v>1039</v>
      </c>
      <c r="X396" t="s">
        <v>1039</v>
      </c>
      <c r="Y396" t="s">
        <v>1039</v>
      </c>
      <c r="Z396" t="s">
        <v>1039</v>
      </c>
      <c r="AA396" t="s">
        <v>1039</v>
      </c>
      <c r="AB396" t="s">
        <v>1039</v>
      </c>
      <c r="AC396" t="s">
        <v>1039</v>
      </c>
      <c r="AD396" t="s">
        <v>1039</v>
      </c>
      <c r="AE396" t="s">
        <v>1039</v>
      </c>
      <c r="AF396" t="s">
        <v>1039</v>
      </c>
      <c r="AG396" t="s">
        <v>1039</v>
      </c>
      <c r="AH396" t="s">
        <v>1039</v>
      </c>
      <c r="AI396" t="s">
        <v>1039</v>
      </c>
      <c r="AJ396" t="s">
        <v>1039</v>
      </c>
      <c r="AK396" t="s">
        <v>1039</v>
      </c>
      <c r="AL396" t="s">
        <v>1039</v>
      </c>
      <c r="AM396" t="s">
        <v>1039</v>
      </c>
      <c r="AN396" t="s">
        <v>1039</v>
      </c>
      <c r="AO396" t="s">
        <v>1039</v>
      </c>
      <c r="AP396" t="s">
        <v>1039</v>
      </c>
      <c r="AQ396" t="s">
        <v>1039</v>
      </c>
    </row>
    <row r="397" spans="1:43" x14ac:dyDescent="0.25">
      <c r="A397">
        <v>935</v>
      </c>
      <c r="B397">
        <f>VLOOKUP(A397,[1]Hoja1!$A$1:$BE$648,13,FALSE)</f>
        <v>8703241</v>
      </c>
      <c r="C397" t="s">
        <v>435</v>
      </c>
      <c r="F397" t="str">
        <f>VLOOKUP($A397,[1]Hoja1!$A$1:$BE$648,30,FALSE)</f>
        <v>Pistolera zurda de polímero de alta calidad para Bersa Thunder Pro. Sin riel. Soporte para cinturón de hasta 5 cm de ancho.</v>
      </c>
      <c r="G397" t="str">
        <f>VLOOKUP($A397,[1]Hoja1!$A$1:$BE$648,31,FALSE)</f>
        <v xml:space="preserve"> Nivel de seguridad 2. Compatible con Bersa Thunder común. Traba para accionar con el dedo índice. Llave alen para cambiar la rotación de la pistolera con respecto al soporte.</v>
      </c>
      <c r="I397" t="s">
        <v>621</v>
      </c>
      <c r="K397" s="3" t="str">
        <f>VLOOKUP($A397,[1]Hoja1!$A$1:$BE$648,32,FALSE)</f>
        <v>Pistolera,Nivel 2,Polímero,Bersa Thunder Pro</v>
      </c>
      <c r="L397" s="3">
        <f>VLOOKUP($A397,[1]Hoja1!$A$1:$BE$648,56,FALSE)</f>
        <v>3132</v>
      </c>
      <c r="M397" s="3" t="str">
        <f>VLOOKUP($A397,[1]Hoja1!$A$1:$BE$648,43,FALSE)</f>
        <v>http://rerda.com/img/p/4/4/2/5/4425.jpg</v>
      </c>
      <c r="N397" s="3">
        <f>VLOOKUP($A397,[1]Hoja1!$A$1:$BE$648,24,FALSE)</f>
        <v>11</v>
      </c>
      <c r="O397">
        <v>5</v>
      </c>
      <c r="P397">
        <v>5</v>
      </c>
      <c r="Q397">
        <v>5</v>
      </c>
      <c r="R397">
        <v>0.1</v>
      </c>
      <c r="S397" t="s">
        <v>1039</v>
      </c>
      <c r="T397" t="s">
        <v>1039</v>
      </c>
      <c r="U397" t="s">
        <v>1039</v>
      </c>
      <c r="V397" t="s">
        <v>1039</v>
      </c>
      <c r="W397" t="s">
        <v>1039</v>
      </c>
      <c r="X397" t="s">
        <v>1039</v>
      </c>
      <c r="Y397" t="s">
        <v>1039</v>
      </c>
      <c r="Z397" t="s">
        <v>1039</v>
      </c>
      <c r="AA397" t="s">
        <v>1039</v>
      </c>
      <c r="AB397" t="s">
        <v>1039</v>
      </c>
      <c r="AC397" t="s">
        <v>1039</v>
      </c>
      <c r="AD397" t="s">
        <v>1039</v>
      </c>
      <c r="AE397" t="s">
        <v>1039</v>
      </c>
      <c r="AF397" t="s">
        <v>1039</v>
      </c>
      <c r="AG397" t="s">
        <v>1039</v>
      </c>
      <c r="AH397" t="s">
        <v>1039</v>
      </c>
      <c r="AI397" t="s">
        <v>1039</v>
      </c>
      <c r="AJ397" t="s">
        <v>1039</v>
      </c>
      <c r="AK397" t="s">
        <v>1039</v>
      </c>
      <c r="AL397" t="s">
        <v>1039</v>
      </c>
      <c r="AM397" t="s">
        <v>1039</v>
      </c>
      <c r="AN397" t="s">
        <v>1039</v>
      </c>
      <c r="AO397" t="s">
        <v>1039</v>
      </c>
      <c r="AP397" t="s">
        <v>1039</v>
      </c>
      <c r="AQ397" t="s">
        <v>1039</v>
      </c>
    </row>
    <row r="398" spans="1:43" x14ac:dyDescent="0.25">
      <c r="A398">
        <v>307</v>
      </c>
      <c r="B398">
        <f>VLOOKUP(A398,[1]Hoja1!$A$1:$BE$648,13,FALSE)</f>
        <v>8703960</v>
      </c>
      <c r="C398" t="s">
        <v>209</v>
      </c>
      <c r="F398" t="str">
        <f>VLOOKUP($A398,[1]Hoja1!$A$1:$BE$648,30,FALSE)</f>
        <v xml:space="preserve">Funda pistolera táctica rotativa 230º. Fabricada completamente en polímero. Botón de seguridad. Para modelos de Bersa TPR9. </v>
      </c>
      <c r="G398" t="str">
        <f>VLOOKUP($A398,[1]Hoja1!$A$1:$BE$648,31,FALSE)</f>
        <v xml:space="preserve">Inlcuye llave Allen para ajustar y regular la funda. Al introducir el arma en la funda, ésta queda trabada. Puede desenfundar rápidamente  con sólo presionar el botón. Base rotativa para cinturón de hasta 5cm de ancho. </v>
      </c>
      <c r="I398" t="s">
        <v>572</v>
      </c>
      <c r="K398" s="3" t="str">
        <f>VLOOKUP($A398,[1]Hoja1!$A$1:$BE$648,32,FALSE)</f>
        <v>Policía,Fuerzas Especiales,Nivel 2,Bersa TPR9</v>
      </c>
      <c r="L398" s="3">
        <f>VLOOKUP($A398,[1]Hoja1!$A$1:$BE$648,56,FALSE)</f>
        <v>3888</v>
      </c>
      <c r="M398" s="3" t="str">
        <f>VLOOKUP($A398,[1]Hoja1!$A$1:$BE$648,43,FALSE)</f>
        <v>http://rerda.com/img/p/2/5/8/9/2589.jpg,http://rerda.com/img/p/2/5/8/8/2588.jpg,http://rerda.com/img/p/2/5/9/0/2590.jpg,http://rerda.com/img/p/2/5/9/1/2591.jpg,http://rerda.com/img/p/2/5/9/2/2592.jpg,http://rerda.com/img/p/2/5/9/3/2593.jpg,http://rerda.com/img/p/2/5/9/4/2594.jpg</v>
      </c>
      <c r="N398" s="3">
        <f>VLOOKUP($A398,[1]Hoja1!$A$1:$BE$648,24,FALSE)</f>
        <v>0</v>
      </c>
      <c r="O398">
        <v>5</v>
      </c>
      <c r="P398">
        <v>5</v>
      </c>
      <c r="Q398">
        <v>5</v>
      </c>
      <c r="R398">
        <v>0.1</v>
      </c>
      <c r="S398" t="s">
        <v>1039</v>
      </c>
      <c r="T398" t="s">
        <v>1644</v>
      </c>
      <c r="U398" t="s">
        <v>1039</v>
      </c>
      <c r="V398" t="s">
        <v>1621</v>
      </c>
      <c r="W398" t="s">
        <v>1645</v>
      </c>
      <c r="X398" t="s">
        <v>1557</v>
      </c>
      <c r="Y398" t="s">
        <v>1062</v>
      </c>
      <c r="Z398" t="s">
        <v>1041</v>
      </c>
      <c r="AA398" t="s">
        <v>1039</v>
      </c>
      <c r="AB398" t="s">
        <v>1039</v>
      </c>
      <c r="AC398" t="s">
        <v>1039</v>
      </c>
      <c r="AD398" t="s">
        <v>1039</v>
      </c>
      <c r="AE398" t="s">
        <v>1039</v>
      </c>
      <c r="AF398" t="s">
        <v>1039</v>
      </c>
      <c r="AG398" t="s">
        <v>1039</v>
      </c>
      <c r="AH398" t="s">
        <v>1039</v>
      </c>
      <c r="AI398" t="s">
        <v>1039</v>
      </c>
      <c r="AJ398" t="s">
        <v>1039</v>
      </c>
      <c r="AK398" t="s">
        <v>1039</v>
      </c>
      <c r="AL398" t="s">
        <v>1039</v>
      </c>
      <c r="AM398" t="s">
        <v>1039</v>
      </c>
      <c r="AN398" t="s">
        <v>1039</v>
      </c>
      <c r="AO398" t="s">
        <v>1039</v>
      </c>
      <c r="AP398" t="s">
        <v>1039</v>
      </c>
      <c r="AQ398" t="s">
        <v>1039</v>
      </c>
    </row>
    <row r="399" spans="1:43" x14ac:dyDescent="0.25">
      <c r="A399">
        <v>1156</v>
      </c>
      <c r="B399">
        <f>VLOOKUP(A399,[1]Hoja1!$A$1:$BE$648,13,FALSE)</f>
        <v>8703679</v>
      </c>
      <c r="C399" t="s">
        <v>520</v>
      </c>
      <c r="F399" t="str">
        <f>VLOOKUP($A399,[1]Hoja1!$A$1:$BE$648,30,FALSE)</f>
        <v>Pistolera Nivel 2 Polímero Glock 17 a 19 con base intercambiable.</v>
      </c>
      <c r="G399" t="str">
        <f>VLOOKUP($A399,[1]Hoja1!$A$1:$BE$648,31,FALSE)</f>
        <v>Código: 8703679.  Para Pistolas Glock modelos 17, 19, 22, 23 y 31.  Tiene sistema de seguridad con boton nivel II.  Nueva línea de fundas inyectadas en polímero de alta resistencia nivel de retención II para mayor seguridad.  Incluye DOS PLATAFORMAS (Paleta y Ojal).</v>
      </c>
      <c r="I399" t="s">
        <v>621</v>
      </c>
      <c r="K399" s="3" t="str">
        <f>VLOOKUP($A399,[1]Hoja1!$A$1:$BE$648,32,FALSE)</f>
        <v>Nivel 2</v>
      </c>
      <c r="L399" s="3">
        <f>VLOOKUP($A399,[1]Hoja1!$A$1:$BE$648,56,FALSE)</f>
        <v>1512</v>
      </c>
      <c r="M399" s="3" t="str">
        <f>VLOOKUP($A399,[1]Hoja1!$A$1:$BE$648,43,FALSE)</f>
        <v>http://rerda.com/img/p/6/1/6/9/6169.jpg,http://rerda.com/img/p/6/1/7/0/6170.jpg,http://rerda.com/img/p/6/1/7/1/6171.jpg</v>
      </c>
      <c r="N399" s="3">
        <f>VLOOKUP($A399,[1]Hoja1!$A$1:$BE$648,24,FALSE)</f>
        <v>45</v>
      </c>
      <c r="O399">
        <v>5</v>
      </c>
      <c r="P399">
        <v>5</v>
      </c>
      <c r="Q399">
        <v>5</v>
      </c>
      <c r="R399">
        <v>0.1</v>
      </c>
      <c r="S399" t="s">
        <v>1039</v>
      </c>
      <c r="T399" t="s">
        <v>1039</v>
      </c>
      <c r="U399" t="s">
        <v>1039</v>
      </c>
      <c r="V399" t="s">
        <v>1039</v>
      </c>
      <c r="W399" t="s">
        <v>1039</v>
      </c>
      <c r="X399" t="s">
        <v>1039</v>
      </c>
      <c r="Y399" t="s">
        <v>1039</v>
      </c>
      <c r="Z399" t="s">
        <v>1039</v>
      </c>
      <c r="AA399" t="s">
        <v>1039</v>
      </c>
      <c r="AB399" t="s">
        <v>1039</v>
      </c>
      <c r="AC399" t="s">
        <v>1039</v>
      </c>
      <c r="AD399" t="s">
        <v>1039</v>
      </c>
      <c r="AE399" t="s">
        <v>1039</v>
      </c>
      <c r="AF399" t="s">
        <v>1039</v>
      </c>
      <c r="AG399" t="s">
        <v>1039</v>
      </c>
      <c r="AH399" t="s">
        <v>1039</v>
      </c>
      <c r="AI399" t="s">
        <v>1039</v>
      </c>
      <c r="AJ399" t="s">
        <v>1039</v>
      </c>
      <c r="AK399" t="s">
        <v>1039</v>
      </c>
      <c r="AL399" t="s">
        <v>1039</v>
      </c>
      <c r="AM399" t="s">
        <v>1039</v>
      </c>
      <c r="AN399" t="s">
        <v>1039</v>
      </c>
      <c r="AO399" t="s">
        <v>1039</v>
      </c>
      <c r="AP399" t="s">
        <v>1039</v>
      </c>
      <c r="AQ399" t="s">
        <v>1039</v>
      </c>
    </row>
    <row r="400" spans="1:43" x14ac:dyDescent="0.25">
      <c r="A400">
        <v>1150</v>
      </c>
      <c r="B400">
        <f>VLOOKUP(A400,[1]Hoja1!$A$1:$BE$648,13,FALSE)</f>
        <v>8703660</v>
      </c>
      <c r="C400" t="s">
        <v>514</v>
      </c>
      <c r="F400" t="str">
        <f>VLOOKUP($A400,[1]Hoja1!$A$1:$BE$648,30,FALSE)</f>
        <v>Pistolera Nivel 2 Glock 17 sólo para zurdos.  Código: 8703660.</v>
      </c>
      <c r="G400" t="str">
        <f>VLOOKUP($A400,[1]Hoja1!$A$1:$BE$648,31,FALSE)</f>
        <v>Esta pistolera es justo para la Glock BlackHawk, confeccionada en polímero.  Cuenta con dos plataformas intercambiables de acuerdo a las nececidades del usuario y botón de liberación.  Plataforma para colocar y sacar del cinturón sin tener que desprenderlo.  Otra plataforma para insertar el cinturón.  Cuenta con llaven allen para ajustar los tornillos y un regulador de ancho de cinturón.  Arma: Glock 17.  Marca: BlackHawk.  Mano: Zurdo.  Nivel de seguridad: 2.  Alto: 15,5 cm.  Ancho Mínimo: 10 cm.  Ancho Máximo: 14 cm.  Espesor: 7 cm.</v>
      </c>
      <c r="I400" t="s">
        <v>621</v>
      </c>
      <c r="K400" s="3" t="str">
        <f>VLOOKUP($A400,[1]Hoja1!$A$1:$BE$648,32,FALSE)</f>
        <v>Nivel 2</v>
      </c>
      <c r="L400" s="3">
        <f>VLOOKUP($A400,[1]Hoja1!$A$1:$BE$648,56,FALSE)</f>
        <v>1296</v>
      </c>
      <c r="M400" s="3" t="str">
        <f>VLOOKUP($A400,[1]Hoja1!$A$1:$BE$648,43,FALSE)</f>
        <v>http://rerda.com/img/p/6/1/4/1/6141.jpg,http://rerda.com/img/p/6/1/4/2/6142.jpg,http://rerda.com/img/p/6/1/4/3/6143.jpg,http://rerda.com/img/p/6/1/4/4/6144.jpg</v>
      </c>
      <c r="N400" s="3">
        <f>VLOOKUP($A400,[1]Hoja1!$A$1:$BE$648,24,FALSE)</f>
        <v>75</v>
      </c>
      <c r="O400">
        <v>5</v>
      </c>
      <c r="P400">
        <v>5</v>
      </c>
      <c r="Q400">
        <v>5</v>
      </c>
      <c r="R400">
        <v>0.1</v>
      </c>
      <c r="S400" t="s">
        <v>1039</v>
      </c>
      <c r="T400" t="s">
        <v>1039</v>
      </c>
      <c r="U400" t="s">
        <v>1039</v>
      </c>
      <c r="V400" t="s">
        <v>1039</v>
      </c>
      <c r="W400" t="s">
        <v>1039</v>
      </c>
      <c r="X400" t="s">
        <v>1039</v>
      </c>
      <c r="Y400" t="s">
        <v>1039</v>
      </c>
      <c r="Z400" t="s">
        <v>1039</v>
      </c>
      <c r="AA400" t="s">
        <v>1039</v>
      </c>
      <c r="AB400" t="s">
        <v>1039</v>
      </c>
      <c r="AC400" t="s">
        <v>1039</v>
      </c>
      <c r="AD400" t="s">
        <v>1039</v>
      </c>
      <c r="AE400" t="s">
        <v>1039</v>
      </c>
      <c r="AF400" t="s">
        <v>1039</v>
      </c>
      <c r="AG400" t="s">
        <v>1039</v>
      </c>
      <c r="AH400" t="s">
        <v>1039</v>
      </c>
      <c r="AI400" t="s">
        <v>1039</v>
      </c>
      <c r="AJ400" t="s">
        <v>1039</v>
      </c>
      <c r="AK400" t="s">
        <v>1039</v>
      </c>
      <c r="AL400" t="s">
        <v>1039</v>
      </c>
      <c r="AM400" t="s">
        <v>1039</v>
      </c>
      <c r="AN400" t="s">
        <v>1039</v>
      </c>
      <c r="AO400" t="s">
        <v>1039</v>
      </c>
      <c r="AP400" t="s">
        <v>1039</v>
      </c>
      <c r="AQ400" t="s">
        <v>1039</v>
      </c>
    </row>
    <row r="401" spans="1:43" x14ac:dyDescent="0.25">
      <c r="A401">
        <v>580</v>
      </c>
      <c r="B401">
        <f>VLOOKUP(A401,[1]Hoja1!$A$1:$BE$648,13,FALSE)</f>
        <v>8703956</v>
      </c>
      <c r="C401" t="s">
        <v>353</v>
      </c>
      <c r="F401" t="str">
        <f>VLOOKUP($A401,[1]Hoja1!$A$1:$BE$648,30,FALSE)</f>
        <v xml:space="preserve">Pistolera de polímero de alta calidad para Taurus PT92. Sin riel. Cuenta con un soporte para cinturón de hasta 5 cm de ancho. </v>
      </c>
      <c r="G401" t="str">
        <f>VLOOKUP($A401,[1]Hoja1!$A$1:$BE$648,31,FALSE)</f>
        <v xml:space="preserve">Nivel de seguridad 2. Traba para accionar con el dedo índice. Llave alen para cambiar la rotación de la pistolera con respecto al soporte. </v>
      </c>
      <c r="I401" t="s">
        <v>621</v>
      </c>
      <c r="K401" s="3" t="str">
        <f>VLOOKUP($A401,[1]Hoja1!$A$1:$BE$648,32,FALSE)</f>
        <v>Pistolera,Nivel 2,Taurus PT92</v>
      </c>
      <c r="L401" s="3">
        <f>VLOOKUP($A401,[1]Hoja1!$A$1:$BE$648,56,FALSE)</f>
        <v>3888</v>
      </c>
      <c r="M401" s="3" t="str">
        <f>VLOOKUP($A401,[1]Hoja1!$A$1:$BE$648,43,FALSE)</f>
        <v>http://rerda.com/img/p/2/5/8/0/2580.jpg,http://rerda.com/img/p/2/5/8/3/2583.jpg,http://rerda.com/img/p/2/5/8/1/2581.jpg,http://rerda.com/img/p/2/5/8/5/2585.jpg,http://rerda.com/img/p/2/5/8/2/2582.jpg,http://rerda.com/img/p/2/5/8/4/2584.jpg</v>
      </c>
      <c r="N401" s="3">
        <f>VLOOKUP($A401,[1]Hoja1!$A$1:$BE$648,24,FALSE)</f>
        <v>4</v>
      </c>
      <c r="O401">
        <v>5</v>
      </c>
      <c r="P401">
        <v>5</v>
      </c>
      <c r="Q401">
        <v>5</v>
      </c>
      <c r="R401">
        <v>0.1</v>
      </c>
      <c r="S401" t="s">
        <v>1039</v>
      </c>
      <c r="T401" t="s">
        <v>1646</v>
      </c>
      <c r="U401" t="s">
        <v>1039</v>
      </c>
      <c r="V401" t="s">
        <v>1621</v>
      </c>
      <c r="W401" t="s">
        <v>1647</v>
      </c>
      <c r="X401" t="s">
        <v>1556</v>
      </c>
      <c r="Y401" t="s">
        <v>1165</v>
      </c>
      <c r="Z401" t="s">
        <v>1039</v>
      </c>
      <c r="AA401" t="s">
        <v>1039</v>
      </c>
      <c r="AB401" t="s">
        <v>1039</v>
      </c>
      <c r="AC401" t="s">
        <v>1039</v>
      </c>
      <c r="AD401" t="s">
        <v>1039</v>
      </c>
      <c r="AE401" t="s">
        <v>1039</v>
      </c>
      <c r="AF401" t="s">
        <v>1039</v>
      </c>
      <c r="AG401" t="s">
        <v>1039</v>
      </c>
      <c r="AH401" t="s">
        <v>1039</v>
      </c>
      <c r="AI401" t="s">
        <v>1039</v>
      </c>
      <c r="AJ401" t="s">
        <v>1039</v>
      </c>
      <c r="AK401" t="s">
        <v>1039</v>
      </c>
      <c r="AL401" t="s">
        <v>1039</v>
      </c>
      <c r="AM401" t="s">
        <v>1039</v>
      </c>
      <c r="AN401" t="s">
        <v>1039</v>
      </c>
      <c r="AO401" t="s">
        <v>1039</v>
      </c>
      <c r="AP401" t="s">
        <v>1039</v>
      </c>
      <c r="AQ401" t="s">
        <v>1039</v>
      </c>
    </row>
    <row r="402" spans="1:43" x14ac:dyDescent="0.25">
      <c r="A402">
        <v>1155</v>
      </c>
      <c r="B402">
        <f>VLOOKUP(A402,[1]Hoja1!$A$1:$BE$648,13,FALSE)</f>
        <v>8703671</v>
      </c>
      <c r="C402" t="s">
        <v>519</v>
      </c>
      <c r="F402" t="str">
        <f>VLOOKUP($A402,[1]Hoja1!$A$1:$BE$648,30,FALSE)</f>
        <v>Pistolera Nivel 3 Glock.</v>
      </c>
      <c r="G402" t="str">
        <f>VLOOKUP($A402,[1]Hoja1!$A$1:$BE$648,31,FALSE)</f>
        <v>Código: 8703671.  Diseñado para personal militar y de policía.  Dual-safety sistema de retención con cero tiempo de desenfunde oprimiendo la palanca para retirar fácilmente la arma de fuego.  Tornillo de tensión se ajusta con una simple llave Allen (incluida).  Gira 360 grados para cada aplicación.</v>
      </c>
      <c r="I402" t="s">
        <v>621</v>
      </c>
      <c r="K402" s="3">
        <f>VLOOKUP($A402,[1]Hoja1!$A$1:$BE$648,32,FALSE)</f>
        <v>0</v>
      </c>
      <c r="L402" s="3">
        <f>VLOOKUP($A402,[1]Hoja1!$A$1:$BE$648,56,FALSE)</f>
        <v>4428</v>
      </c>
      <c r="M402" s="3" t="str">
        <f>VLOOKUP($A402,[1]Hoja1!$A$1:$BE$648,43,FALSE)</f>
        <v>http://rerda.com/img/p/6/1/6/6/6166.jpg,http://rerda.com/img/p/6/1/6/5/6165.jpg,http://rerda.com/img/p/6/1/6/7/6167.jpg,http://rerda.com/img/p/6/1/6/8/6168.jpg</v>
      </c>
      <c r="N402" s="3">
        <f>VLOOKUP($A402,[1]Hoja1!$A$1:$BE$648,24,FALSE)</f>
        <v>4</v>
      </c>
      <c r="O402">
        <v>5</v>
      </c>
      <c r="P402">
        <v>5</v>
      </c>
      <c r="Q402">
        <v>5</v>
      </c>
      <c r="R402">
        <v>0.1</v>
      </c>
      <c r="S402" t="s">
        <v>1039</v>
      </c>
      <c r="T402" t="s">
        <v>1039</v>
      </c>
      <c r="U402" t="s">
        <v>1039</v>
      </c>
      <c r="V402" t="s">
        <v>1039</v>
      </c>
      <c r="W402" t="s">
        <v>1039</v>
      </c>
      <c r="X402" t="s">
        <v>1039</v>
      </c>
      <c r="Y402" t="s">
        <v>1039</v>
      </c>
      <c r="Z402" t="s">
        <v>1039</v>
      </c>
      <c r="AA402" t="s">
        <v>1039</v>
      </c>
      <c r="AB402" t="s">
        <v>1039</v>
      </c>
      <c r="AC402" t="s">
        <v>1039</v>
      </c>
      <c r="AD402" t="s">
        <v>1039</v>
      </c>
      <c r="AE402" t="s">
        <v>1039</v>
      </c>
      <c r="AF402" t="s">
        <v>1039</v>
      </c>
      <c r="AG402" t="s">
        <v>1039</v>
      </c>
      <c r="AH402" t="s">
        <v>1039</v>
      </c>
      <c r="AI402" t="s">
        <v>1039</v>
      </c>
      <c r="AJ402" t="s">
        <v>1039</v>
      </c>
      <c r="AK402" t="s">
        <v>1039</v>
      </c>
      <c r="AL402" t="s">
        <v>1039</v>
      </c>
      <c r="AM402" t="s">
        <v>1039</v>
      </c>
      <c r="AN402" t="s">
        <v>1039</v>
      </c>
      <c r="AO402" t="s">
        <v>1039</v>
      </c>
      <c r="AP402" t="s">
        <v>1039</v>
      </c>
      <c r="AQ402" t="s">
        <v>1039</v>
      </c>
    </row>
    <row r="403" spans="1:43" x14ac:dyDescent="0.25">
      <c r="A403">
        <v>1147</v>
      </c>
      <c r="B403">
        <f>VLOOKUP(A403,[1]Hoja1!$A$1:$BE$648,13,FALSE)</f>
        <v>8703573</v>
      </c>
      <c r="C403" t="s">
        <v>511</v>
      </c>
      <c r="F403" t="str">
        <f>VLOOKUP($A403,[1]Hoja1!$A$1:$BE$648,30,FALSE)</f>
        <v>Pistolera Móvil Nivel 3. &lt;video width='300' height='150' controls='controls'&gt;. &lt;source src='/img/cms/1DR9OnSIoZYto08PrZD__hd.mp4' type='video/mp4' /&gt;. &lt;source src='Pistolera Nivel 3 Polímero Móvil Bersa Pro Automática ' /&gt;. &lt;/video&gt;</v>
      </c>
      <c r="G403" t="str">
        <f>VLOOKUP($A403,[1]Hoja1!$A$1:$BE$648,31,FALSE)</f>
        <v>Código: 8703573.  Construcción de polímero moldeado por inyección resistente.  Peso: Ultra ligero y cómodo de llevar.  Bloqueo activo.  La ranura de la Guía de la vista delantera y los imanes ayudan a reindexar la diapositiva para una rápida reposición.  El diseño con resorte permite que la funda se abra rápidamente una vez que el bloqueo de retención se desconecta para un acceso rápido.  Diseñado de forma única para permitir una manipulación rápida de una mano.  Llévalo con seguridad en la condición 3 sin perder una rápida presentación de tu arma.  Sistema de bucle de cinturón ajustable para cinturones de varios tamaños.  Ajustable en ángulo.  Ajustable en altura.  Orientación: dibujo a mano derecha.  Material: polímero moldeado por inyección de alta resistencia.</v>
      </c>
      <c r="I403" t="s">
        <v>621</v>
      </c>
      <c r="K403" s="3">
        <f>VLOOKUP($A403,[1]Hoja1!$A$1:$BE$648,32,FALSE)</f>
        <v>0</v>
      </c>
      <c r="L403" s="3">
        <f>VLOOKUP($A403,[1]Hoja1!$A$1:$BE$648,56,FALSE)</f>
        <v>3996</v>
      </c>
      <c r="M403" s="3" t="str">
        <f>VLOOKUP($A403,[1]Hoja1!$A$1:$BE$648,43,FALSE)</f>
        <v>http://rerda.com/img/p/6/1/2/8/6128.jpg,http://rerda.com/img/p/6/1/3/1/6131.jpg,http://rerda.com/img/p/6/1/3/2/6132.jpg,http://rerda.com/img/p/6/1/2/7/6127.jpg,http://rerda.com/img/p/6/1/2/9/6129.jpg,http://rerda.com/img/p/6/1/3/0/6130.jpg</v>
      </c>
      <c r="N403" s="3">
        <f>VLOOKUP($A403,[1]Hoja1!$A$1:$BE$648,24,FALSE)</f>
        <v>155</v>
      </c>
      <c r="O403">
        <v>5</v>
      </c>
      <c r="P403">
        <v>5</v>
      </c>
      <c r="Q403">
        <v>5</v>
      </c>
      <c r="R403">
        <v>0.1</v>
      </c>
      <c r="S403" t="s">
        <v>1039</v>
      </c>
      <c r="T403" t="s">
        <v>1039</v>
      </c>
      <c r="U403" t="s">
        <v>1039</v>
      </c>
      <c r="V403" t="s">
        <v>1039</v>
      </c>
      <c r="W403" t="s">
        <v>1039</v>
      </c>
      <c r="X403" t="s">
        <v>1039</v>
      </c>
      <c r="Y403" t="s">
        <v>1039</v>
      </c>
      <c r="Z403" t="s">
        <v>1039</v>
      </c>
      <c r="AA403" t="s">
        <v>1039</v>
      </c>
      <c r="AB403" t="s">
        <v>1039</v>
      </c>
      <c r="AC403" t="s">
        <v>1039</v>
      </c>
      <c r="AD403" t="s">
        <v>1039</v>
      </c>
      <c r="AE403" t="s">
        <v>1039</v>
      </c>
      <c r="AF403" t="s">
        <v>1039</v>
      </c>
      <c r="AG403" t="s">
        <v>1039</v>
      </c>
      <c r="AH403" t="s">
        <v>1039</v>
      </c>
      <c r="AI403" t="s">
        <v>1039</v>
      </c>
      <c r="AJ403" t="s">
        <v>1039</v>
      </c>
      <c r="AK403" t="s">
        <v>1039</v>
      </c>
      <c r="AL403" t="s">
        <v>1039</v>
      </c>
      <c r="AM403" t="s">
        <v>1039</v>
      </c>
      <c r="AN403" t="s">
        <v>1039</v>
      </c>
      <c r="AO403" t="s">
        <v>1039</v>
      </c>
      <c r="AP403" t="s">
        <v>1039</v>
      </c>
      <c r="AQ403" t="s">
        <v>1039</v>
      </c>
    </row>
    <row r="404" spans="1:43" x14ac:dyDescent="0.25">
      <c r="A404">
        <v>1054</v>
      </c>
      <c r="B404">
        <f>VLOOKUP(A404,[1]Hoja1!$A$1:$BE$648,13,FALSE)</f>
        <v>8703300</v>
      </c>
      <c r="C404" t="s">
        <v>473</v>
      </c>
      <c r="F404" t="str">
        <f>VLOOKUP($A404,[1]Hoja1!$A$1:$BE$648,30,FALSE)</f>
        <v>Pistolera de poliamida/cordura, adaptable para zurdo o diestro.</v>
      </c>
      <c r="G404" t="str">
        <f>VLOOKUP($A404,[1]Hoja1!$A$1:$BE$648,31,FALSE)</f>
        <v xml:space="preserve">Diestro y zurdo. Cinta regulable con abrojo a modo de seguro. Pasacintos en ambos laterales. Sirve para todo tipo de calibre. </v>
      </c>
      <c r="I404" t="s">
        <v>621</v>
      </c>
      <c r="K404" s="3">
        <f>VLOOKUP($A404,[1]Hoja1!$A$1:$BE$648,32,FALSE)</f>
        <v>0</v>
      </c>
      <c r="L404" s="3">
        <f>VLOOKUP($A404,[1]Hoja1!$A$1:$BE$648,56,FALSE)</f>
        <v>1502.82</v>
      </c>
      <c r="M404" s="3" t="str">
        <f>VLOOKUP($A404,[1]Hoja1!$A$1:$BE$648,43,FALSE)</f>
        <v>http://rerda.com/img/p/5/1/5/3/5153.jpg,http://rerda.com/img/p/5/1/5/4/5154.jpg</v>
      </c>
      <c r="N404" s="3">
        <f>VLOOKUP($A404,[1]Hoja1!$A$1:$BE$648,24,FALSE)</f>
        <v>115</v>
      </c>
      <c r="O404">
        <v>5</v>
      </c>
      <c r="P404">
        <v>5</v>
      </c>
      <c r="Q404">
        <v>5</v>
      </c>
      <c r="R404">
        <v>0.1</v>
      </c>
      <c r="S404" t="s">
        <v>1039</v>
      </c>
      <c r="T404" t="s">
        <v>1039</v>
      </c>
      <c r="U404" t="s">
        <v>1039</v>
      </c>
      <c r="V404" t="s">
        <v>1073</v>
      </c>
      <c r="W404" t="s">
        <v>1550</v>
      </c>
      <c r="X404" t="s">
        <v>1039</v>
      </c>
      <c r="Y404" t="s">
        <v>1039</v>
      </c>
      <c r="Z404" t="s">
        <v>1039</v>
      </c>
      <c r="AA404" t="s">
        <v>1039</v>
      </c>
      <c r="AB404" t="s">
        <v>1039</v>
      </c>
      <c r="AC404" t="s">
        <v>1039</v>
      </c>
      <c r="AD404" t="s">
        <v>1039</v>
      </c>
      <c r="AE404" t="s">
        <v>1039</v>
      </c>
      <c r="AF404" t="s">
        <v>1039</v>
      </c>
      <c r="AG404" t="s">
        <v>1039</v>
      </c>
      <c r="AH404" t="s">
        <v>1039</v>
      </c>
      <c r="AI404" t="s">
        <v>1039</v>
      </c>
      <c r="AJ404" t="s">
        <v>1039</v>
      </c>
      <c r="AK404" t="s">
        <v>1039</v>
      </c>
      <c r="AL404" t="s">
        <v>1039</v>
      </c>
      <c r="AM404" t="s">
        <v>1039</v>
      </c>
      <c r="AN404" t="s">
        <v>1039</v>
      </c>
      <c r="AO404" t="s">
        <v>1039</v>
      </c>
      <c r="AP404" t="s">
        <v>1648</v>
      </c>
      <c r="AQ404" t="s">
        <v>1649</v>
      </c>
    </row>
    <row r="405" spans="1:43" x14ac:dyDescent="0.25">
      <c r="A405">
        <v>792</v>
      </c>
      <c r="B405">
        <f>VLOOKUP(A405,[1]Hoja1!$A$1:$BE$648,13,FALSE)</f>
        <v>8703502</v>
      </c>
      <c r="C405" t="s">
        <v>383</v>
      </c>
      <c r="F405" t="str">
        <f>VLOOKUP($A405,[1]Hoja1!$A$1:$BE$648,30,FALSE)</f>
        <v xml:space="preserve">Pistolera termoformada, tipo panquequera corta. Confeccionada en cordura/poliamida. Correa/seguro regulable. </v>
      </c>
      <c r="G405">
        <f>VLOOKUP($A405,[1]Hoja1!$A$1:$BE$648,31,FALSE)</f>
        <v>0</v>
      </c>
      <c r="I405" t="s">
        <v>621</v>
      </c>
      <c r="K405" s="3" t="str">
        <f>VLOOKUP($A405,[1]Hoja1!$A$1:$BE$648,32,FALSE)</f>
        <v>Pistolera,Poliamida,Cordura</v>
      </c>
      <c r="L405" s="3">
        <f>VLOOKUP($A405,[1]Hoja1!$A$1:$BE$648,56,FALSE)</f>
        <v>826.53</v>
      </c>
      <c r="M405" s="3" t="str">
        <f>VLOOKUP($A405,[1]Hoja1!$A$1:$BE$648,43,FALSE)</f>
        <v>http://rerda.com/img/p/3/7/7/9/3779.jpg,http://rerda.com/img/p/3/7/8/0/3780.jpg,http://rerda.com/img/p/3/7/8/1/3781.jpg,http://rerda.com/img/p/3/7/8/2/3782.jpg</v>
      </c>
      <c r="N405" s="3">
        <f>VLOOKUP($A405,[1]Hoja1!$A$1:$BE$648,24,FALSE)</f>
        <v>0</v>
      </c>
      <c r="O405">
        <v>5</v>
      </c>
      <c r="P405">
        <v>5</v>
      </c>
      <c r="Q405">
        <v>5</v>
      </c>
      <c r="R405">
        <v>0.1</v>
      </c>
      <c r="S405" t="s">
        <v>1039</v>
      </c>
      <c r="T405" t="s">
        <v>1039</v>
      </c>
      <c r="U405" t="s">
        <v>1039</v>
      </c>
      <c r="V405" t="s">
        <v>1650</v>
      </c>
      <c r="W405" t="s">
        <v>1651</v>
      </c>
      <c r="X405" t="s">
        <v>1039</v>
      </c>
      <c r="Y405" t="s">
        <v>1039</v>
      </c>
      <c r="Z405" t="s">
        <v>1039</v>
      </c>
      <c r="AA405" t="s">
        <v>1039</v>
      </c>
      <c r="AB405" t="s">
        <v>1039</v>
      </c>
      <c r="AC405" t="s">
        <v>1039</v>
      </c>
      <c r="AD405" t="s">
        <v>1039</v>
      </c>
      <c r="AE405" t="s">
        <v>1039</v>
      </c>
      <c r="AF405" t="s">
        <v>1039</v>
      </c>
      <c r="AG405" t="s">
        <v>1039</v>
      </c>
      <c r="AH405" t="s">
        <v>1039</v>
      </c>
      <c r="AI405" t="s">
        <v>1039</v>
      </c>
      <c r="AJ405" t="s">
        <v>1039</v>
      </c>
      <c r="AK405" t="s">
        <v>1039</v>
      </c>
      <c r="AL405" t="s">
        <v>1039</v>
      </c>
      <c r="AM405" t="s">
        <v>1039</v>
      </c>
      <c r="AN405" t="s">
        <v>1039</v>
      </c>
      <c r="AO405" t="s">
        <v>1039</v>
      </c>
      <c r="AP405" t="s">
        <v>1039</v>
      </c>
      <c r="AQ405" t="s">
        <v>1039</v>
      </c>
    </row>
    <row r="406" spans="1:43" x14ac:dyDescent="0.25">
      <c r="A406">
        <v>254</v>
      </c>
      <c r="B406">
        <f>VLOOKUP(A406,[1]Hoja1!$A$1:$BE$648,13,FALSE)</f>
        <v>8703812</v>
      </c>
      <c r="C406" t="s">
        <v>189</v>
      </c>
      <c r="F406" t="str">
        <f>VLOOKUP($A406,[1]Hoja1!$A$1:$BE$648,30,FALSE)</f>
        <v>Pistolera con porta cargador de solaba con velcro (abrojo). Botón para saque rápido y con solapa regulable con abrojo. Pasacinto regulable con velcro.</v>
      </c>
      <c r="G406">
        <f>VLOOKUP($A406,[1]Hoja1!$A$1:$BE$648,31,FALSE)</f>
        <v>0</v>
      </c>
      <c r="I406" t="s">
        <v>621</v>
      </c>
      <c r="K406" s="3" t="str">
        <f>VLOOKUP($A406,[1]Hoja1!$A$1:$BE$648,32,FALSE)</f>
        <v>Pistolera,Poliamida,Saque rápido,1 Porta Cargador</v>
      </c>
      <c r="L406" s="3">
        <f>VLOOKUP($A406,[1]Hoja1!$A$1:$BE$648,56,FALSE)</f>
        <v>1188</v>
      </c>
      <c r="M406" s="3" t="str">
        <f>VLOOKUP($A406,[1]Hoja1!$A$1:$BE$648,43,FALSE)</f>
        <v>http://rerda.com/img/p/1/0/9/7/1097.jpg,http://rerda.com/img/p/1/0/9/8/1098.jpg,http://rerda.com/img/p/1/0/9/9/1099.jpg</v>
      </c>
      <c r="N406" s="3">
        <f>VLOOKUP($A406,[1]Hoja1!$A$1:$BE$648,24,FALSE)</f>
        <v>46</v>
      </c>
      <c r="O406">
        <v>5</v>
      </c>
      <c r="P406">
        <v>5</v>
      </c>
      <c r="Q406">
        <v>5</v>
      </c>
      <c r="R406">
        <v>0.1</v>
      </c>
      <c r="S406" t="s">
        <v>1039</v>
      </c>
      <c r="T406" t="s">
        <v>621</v>
      </c>
      <c r="U406" t="s">
        <v>1039</v>
      </c>
      <c r="V406" t="s">
        <v>1073</v>
      </c>
      <c r="W406" t="s">
        <v>1652</v>
      </c>
      <c r="X406" t="s">
        <v>1296</v>
      </c>
      <c r="Y406" t="s">
        <v>1042</v>
      </c>
      <c r="Z406" t="s">
        <v>1039</v>
      </c>
      <c r="AA406" t="s">
        <v>1039</v>
      </c>
      <c r="AB406" t="s">
        <v>1039</v>
      </c>
      <c r="AC406" t="s">
        <v>1039</v>
      </c>
      <c r="AD406" t="s">
        <v>1039</v>
      </c>
      <c r="AE406" t="s">
        <v>1039</v>
      </c>
      <c r="AF406" t="s">
        <v>1039</v>
      </c>
      <c r="AG406" t="s">
        <v>1039</v>
      </c>
      <c r="AH406" t="s">
        <v>1039</v>
      </c>
      <c r="AI406" t="s">
        <v>1039</v>
      </c>
      <c r="AJ406" t="s">
        <v>1039</v>
      </c>
      <c r="AK406" t="s">
        <v>1039</v>
      </c>
      <c r="AL406" t="s">
        <v>1039</v>
      </c>
      <c r="AM406" t="s">
        <v>1039</v>
      </c>
      <c r="AN406" t="s">
        <v>1039</v>
      </c>
      <c r="AO406" t="s">
        <v>1039</v>
      </c>
      <c r="AP406" t="s">
        <v>1039</v>
      </c>
      <c r="AQ406" t="s">
        <v>1039</v>
      </c>
    </row>
    <row r="407" spans="1:43" x14ac:dyDescent="0.25">
      <c r="A407">
        <v>247</v>
      </c>
      <c r="B407">
        <f>VLOOKUP(A407,[1]Hoja1!$A$1:$BE$648,13,FALSE)</f>
        <v>8703810</v>
      </c>
      <c r="C407" t="s">
        <v>182</v>
      </c>
      <c r="F407" t="str">
        <f>VLOOKUP($A407,[1]Hoja1!$A$1:$BE$648,30,FALSE)</f>
        <v>Pistolera de polimida con doble seguro. Uno tipo saque rápido y el otro con botón exterior. Ambos regulables con abrojo (velcro). Pasacinto regulable.</v>
      </c>
      <c r="G407">
        <f>VLOOKUP($A407,[1]Hoja1!$A$1:$BE$648,31,FALSE)</f>
        <v>0</v>
      </c>
      <c r="I407" t="s">
        <v>572</v>
      </c>
      <c r="K407" s="3">
        <f>VLOOKUP($A407,[1]Hoja1!$A$1:$BE$648,32,FALSE)</f>
        <v>0</v>
      </c>
      <c r="L407" s="3">
        <f>VLOOKUP($A407,[1]Hoja1!$A$1:$BE$648,56,FALSE)</f>
        <v>1188</v>
      </c>
      <c r="M407" s="3" t="str">
        <f>VLOOKUP($A407,[1]Hoja1!$A$1:$BE$648,43,FALSE)</f>
        <v>http://rerda.com/img/p/1/0/7/9/1079.jpg,http://rerda.com/img/p/1/0/7/6/1076.jpg,http://rerda.com/img/p/1/0/7/7/1077.jpg,http://rerda.com/img/p/1/0/7/8/1078.jpg</v>
      </c>
      <c r="N407" s="3">
        <f>VLOOKUP($A407,[1]Hoja1!$A$1:$BE$648,24,FALSE)</f>
        <v>23</v>
      </c>
      <c r="O407">
        <v>5</v>
      </c>
      <c r="P407">
        <v>5</v>
      </c>
      <c r="Q407">
        <v>5</v>
      </c>
      <c r="R407">
        <v>0.1</v>
      </c>
      <c r="S407" t="s">
        <v>1039</v>
      </c>
      <c r="T407" t="s">
        <v>1039</v>
      </c>
      <c r="U407" t="s">
        <v>1039</v>
      </c>
      <c r="V407" t="s">
        <v>1073</v>
      </c>
      <c r="W407" t="s">
        <v>1039</v>
      </c>
      <c r="X407" t="s">
        <v>1473</v>
      </c>
      <c r="Y407" t="s">
        <v>1053</v>
      </c>
      <c r="Z407" t="s">
        <v>1039</v>
      </c>
      <c r="AA407" t="s">
        <v>1039</v>
      </c>
      <c r="AB407" t="s">
        <v>1039</v>
      </c>
      <c r="AC407" t="s">
        <v>1039</v>
      </c>
      <c r="AD407" t="s">
        <v>1039</v>
      </c>
      <c r="AE407" t="s">
        <v>1039</v>
      </c>
      <c r="AF407" t="s">
        <v>1039</v>
      </c>
      <c r="AG407" t="s">
        <v>1039</v>
      </c>
      <c r="AH407" t="s">
        <v>1039</v>
      </c>
      <c r="AI407" t="s">
        <v>1039</v>
      </c>
      <c r="AJ407" t="s">
        <v>1039</v>
      </c>
      <c r="AK407" t="s">
        <v>1039</v>
      </c>
      <c r="AL407" t="s">
        <v>1039</v>
      </c>
      <c r="AM407" t="s">
        <v>1039</v>
      </c>
      <c r="AN407" t="s">
        <v>1039</v>
      </c>
      <c r="AO407" t="s">
        <v>1039</v>
      </c>
      <c r="AP407" t="s">
        <v>1039</v>
      </c>
      <c r="AQ407" t="s">
        <v>1039</v>
      </c>
    </row>
    <row r="408" spans="1:43" x14ac:dyDescent="0.25">
      <c r="A408">
        <v>246</v>
      </c>
      <c r="B408">
        <f>VLOOKUP(A408,[1]Hoja1!$A$1:$BE$648,13,FALSE)</f>
        <v>8703615</v>
      </c>
      <c r="C408" t="s">
        <v>181</v>
      </c>
      <c r="F408" t="str">
        <f>VLOOKUP($A408,[1]Hoja1!$A$1:$BE$648,30,FALSE)</f>
        <v>Pistolera de poliamida Mini Guerrillera. Sirve como una buena funda universal para todo tipo de pistolas. Con su cinta regulable puede adaptarse a todo tipo de calibre.</v>
      </c>
      <c r="G408" t="str">
        <f>VLOOKUP($A408,[1]Hoja1!$A$1:$BE$648,31,FALSE)</f>
        <v>Dos pasacintos. Seguro regulable con extremo de velcro (abrojo). Material: Poliamida - Cordura. Modelo: Mini Guerrillera. Altura: 11,5 cm. Ancho: 17 cm.</v>
      </c>
      <c r="I408" t="s">
        <v>621</v>
      </c>
      <c r="K408" s="3" t="str">
        <f>VLOOKUP($A408,[1]Hoja1!$A$1:$BE$648,32,FALSE)</f>
        <v>Pistolera,Policía,Polimida</v>
      </c>
      <c r="L408" s="3">
        <f>VLOOKUP($A408,[1]Hoja1!$A$1:$BE$648,56,FALSE)</f>
        <v>864</v>
      </c>
      <c r="M408" s="3" t="str">
        <f>VLOOKUP($A408,[1]Hoja1!$A$1:$BE$648,43,FALSE)</f>
        <v>http://rerda.com/img/p/1/0/7/1/1071.jpg,http://rerda.com/img/p/1/1/1/1/1111.jpg</v>
      </c>
      <c r="N408" s="3">
        <f>VLOOKUP($A408,[1]Hoja1!$A$1:$BE$648,24,FALSE)</f>
        <v>16</v>
      </c>
      <c r="O408">
        <v>5</v>
      </c>
      <c r="P408">
        <v>5</v>
      </c>
      <c r="Q408">
        <v>5</v>
      </c>
      <c r="R408">
        <v>0.1</v>
      </c>
      <c r="S408" t="s">
        <v>1039</v>
      </c>
      <c r="T408" t="s">
        <v>1039</v>
      </c>
      <c r="U408" t="s">
        <v>1039</v>
      </c>
      <c r="V408" t="s">
        <v>1073</v>
      </c>
      <c r="W408" t="s">
        <v>1653</v>
      </c>
      <c r="X408" t="s">
        <v>1068</v>
      </c>
      <c r="Y408" t="s">
        <v>1474</v>
      </c>
      <c r="Z408" t="s">
        <v>1039</v>
      </c>
      <c r="AA408" t="s">
        <v>1039</v>
      </c>
      <c r="AB408" t="s">
        <v>1039</v>
      </c>
      <c r="AC408" t="s">
        <v>1039</v>
      </c>
      <c r="AD408" t="s">
        <v>1039</v>
      </c>
      <c r="AE408" t="s">
        <v>1039</v>
      </c>
      <c r="AF408" t="s">
        <v>1039</v>
      </c>
      <c r="AG408" t="s">
        <v>1039</v>
      </c>
      <c r="AH408" t="s">
        <v>1039</v>
      </c>
      <c r="AI408" t="s">
        <v>1039</v>
      </c>
      <c r="AJ408" t="s">
        <v>1039</v>
      </c>
      <c r="AK408" t="s">
        <v>1039</v>
      </c>
      <c r="AL408" t="s">
        <v>1039</v>
      </c>
      <c r="AM408" t="s">
        <v>1039</v>
      </c>
      <c r="AN408" t="s">
        <v>1039</v>
      </c>
      <c r="AO408" t="s">
        <v>1039</v>
      </c>
      <c r="AP408" t="s">
        <v>1039</v>
      </c>
      <c r="AQ408" t="s">
        <v>1039</v>
      </c>
    </row>
    <row r="409" spans="1:43" x14ac:dyDescent="0.25">
      <c r="A409">
        <v>248</v>
      </c>
      <c r="B409">
        <f>VLOOKUP(A409,[1]Hoja1!$A$1:$BE$648,13,FALSE)</f>
        <v>8703619</v>
      </c>
      <c r="C409" t="s">
        <v>183</v>
      </c>
      <c r="F409" t="str">
        <f>VLOOKUP($A409,[1]Hoja1!$A$1:$BE$648,30,FALSE)</f>
        <v>Pistolera de poliamida tipo riñonera rectangular. Se puede usar como diestro y surdo. Una cinta seguro regulable con abrojo. Pasacintos en ambas lados.</v>
      </c>
      <c r="G409">
        <f>VLOOKUP($A409,[1]Hoja1!$A$1:$BE$648,31,FALSE)</f>
        <v>0</v>
      </c>
      <c r="I409" t="s">
        <v>572</v>
      </c>
      <c r="K409" s="3" t="str">
        <f>VLOOKUP($A409,[1]Hoja1!$A$1:$BE$648,32,FALSE)</f>
        <v>Pistolera,Poliamida,Surdo</v>
      </c>
      <c r="L409" s="3">
        <f>VLOOKUP($A409,[1]Hoja1!$A$1:$BE$648,56,FALSE)</f>
        <v>864</v>
      </c>
      <c r="M409" s="3" t="str">
        <f>VLOOKUP($A409,[1]Hoja1!$A$1:$BE$648,43,FALSE)</f>
        <v>http://rerda.com/img/p/1/0/8/0/1080.jpg,http://rerda.com/img/p/1/0/8/1/1081.jpg</v>
      </c>
      <c r="N409" s="3">
        <f>VLOOKUP($A409,[1]Hoja1!$A$1:$BE$648,24,FALSE)</f>
        <v>23</v>
      </c>
      <c r="O409">
        <v>5</v>
      </c>
      <c r="P409">
        <v>5</v>
      </c>
      <c r="Q409">
        <v>5</v>
      </c>
      <c r="R409">
        <v>0.1</v>
      </c>
      <c r="S409" t="s">
        <v>1039</v>
      </c>
      <c r="T409" t="s">
        <v>1039</v>
      </c>
      <c r="U409" t="s">
        <v>1039</v>
      </c>
      <c r="V409" t="s">
        <v>1073</v>
      </c>
      <c r="W409" t="s">
        <v>631</v>
      </c>
      <c r="X409" t="s">
        <v>1062</v>
      </c>
      <c r="Y409" t="s">
        <v>1485</v>
      </c>
      <c r="Z409" t="s">
        <v>1039</v>
      </c>
      <c r="AA409" t="s">
        <v>1039</v>
      </c>
      <c r="AB409" t="s">
        <v>1039</v>
      </c>
      <c r="AC409" t="s">
        <v>1039</v>
      </c>
      <c r="AD409" t="s">
        <v>1039</v>
      </c>
      <c r="AE409" t="s">
        <v>1039</v>
      </c>
      <c r="AF409" t="s">
        <v>1039</v>
      </c>
      <c r="AG409" t="s">
        <v>1039</v>
      </c>
      <c r="AH409" t="s">
        <v>1039</v>
      </c>
      <c r="AI409" t="s">
        <v>1039</v>
      </c>
      <c r="AJ409" t="s">
        <v>1039</v>
      </c>
      <c r="AK409" t="s">
        <v>1039</v>
      </c>
      <c r="AL409" t="s">
        <v>1039</v>
      </c>
      <c r="AM409" t="s">
        <v>1039</v>
      </c>
      <c r="AN409" t="s">
        <v>1039</v>
      </c>
      <c r="AO409" t="s">
        <v>1039</v>
      </c>
      <c r="AP409" t="s">
        <v>1039</v>
      </c>
      <c r="AQ409" t="s">
        <v>1039</v>
      </c>
    </row>
    <row r="410" spans="1:43" x14ac:dyDescent="0.25">
      <c r="A410">
        <v>1154</v>
      </c>
      <c r="B410">
        <f>VLOOKUP(A410,[1]Hoja1!$A$1:$BE$648,13,FALSE)</f>
        <v>8703669</v>
      </c>
      <c r="C410" t="s">
        <v>518</v>
      </c>
      <c r="F410" t="str">
        <f>VLOOKUP($A410,[1]Hoja1!$A$1:$BE$648,30,FALSE)</f>
        <v>Pistolera ultra cómoda, para poder girarla y acomodarla al gusto del usuario.</v>
      </c>
      <c r="G410" t="str">
        <f>VLOOKUP($A410,[1]Hoja1!$A$1:$BE$648,31,FALSE)</f>
        <v>Código: 8703669.  Pistolera Rotativa Nivel 2 Bersa 98.  Cuenta con un botón de seguridad y liberación del arma.  Dispone de una pequeña plataforma regulable con tornillo y guía; para utilizar en el cinturón.  Tiene un botón para abrir la tapa y poder colocar sin necesidad de sacarse el cinto.  Arma: Bersa 98.  Marca: BlackHawk!.  Nivel de seguridad: 2.  Alto Máximo: 17 cm.  Alto Mínimo: 14 cm Ancho: 9 cm.  Espesor: 7 cm.</v>
      </c>
      <c r="I410" t="s">
        <v>621</v>
      </c>
      <c r="K410" s="3" t="str">
        <f>VLOOKUP($A410,[1]Hoja1!$A$1:$BE$648,32,FALSE)</f>
        <v>Nivel 2</v>
      </c>
      <c r="L410" s="3">
        <f>VLOOKUP($A410,[1]Hoja1!$A$1:$BE$648,56,FALSE)</f>
        <v>3240</v>
      </c>
      <c r="M410" s="3" t="str">
        <f>VLOOKUP($A410,[1]Hoja1!$A$1:$BE$648,43,FALSE)</f>
        <v>http://rerda.com/img/p/6/1/5/7/6157.jpg,http://rerda.com/img/p/6/1/5/8/6158.jpg,http://rerda.com/img/p/6/1/5/9/6159.jpg,http://rerda.com/img/p/6/1/6/0/6160.jpg</v>
      </c>
      <c r="N410" s="3">
        <f>VLOOKUP($A410,[1]Hoja1!$A$1:$BE$648,24,FALSE)</f>
        <v>32</v>
      </c>
      <c r="O410">
        <v>5</v>
      </c>
      <c r="P410">
        <v>5</v>
      </c>
      <c r="Q410">
        <v>5</v>
      </c>
      <c r="R410">
        <v>0.1</v>
      </c>
      <c r="S410" t="s">
        <v>1039</v>
      </c>
      <c r="T410" t="s">
        <v>1039</v>
      </c>
      <c r="U410" t="s">
        <v>1039</v>
      </c>
      <c r="V410" t="s">
        <v>1039</v>
      </c>
      <c r="W410" t="s">
        <v>1039</v>
      </c>
      <c r="X410" t="s">
        <v>1039</v>
      </c>
      <c r="Y410" t="s">
        <v>1039</v>
      </c>
      <c r="Z410" t="s">
        <v>1039</v>
      </c>
      <c r="AA410" t="s">
        <v>1039</v>
      </c>
      <c r="AB410" t="s">
        <v>1039</v>
      </c>
      <c r="AC410" t="s">
        <v>1039</v>
      </c>
      <c r="AD410" t="s">
        <v>1039</v>
      </c>
      <c r="AE410" t="s">
        <v>1039</v>
      </c>
      <c r="AF410" t="s">
        <v>1039</v>
      </c>
      <c r="AG410" t="s">
        <v>1039</v>
      </c>
      <c r="AH410" t="s">
        <v>1039</v>
      </c>
      <c r="AI410" t="s">
        <v>1039</v>
      </c>
      <c r="AJ410" t="s">
        <v>1039</v>
      </c>
      <c r="AK410" t="s">
        <v>1039</v>
      </c>
      <c r="AL410" t="s">
        <v>1039</v>
      </c>
      <c r="AM410" t="s">
        <v>1039</v>
      </c>
      <c r="AN410" t="s">
        <v>1039</v>
      </c>
      <c r="AO410" t="s">
        <v>1039</v>
      </c>
      <c r="AP410" t="s">
        <v>1039</v>
      </c>
      <c r="AQ410" t="s">
        <v>1039</v>
      </c>
    </row>
    <row r="411" spans="1:43" x14ac:dyDescent="0.25">
      <c r="A411">
        <v>65</v>
      </c>
      <c r="B411">
        <f>VLOOKUP(A411,[1]Hoja1!$A$1:$BE$648,13,FALSE)</f>
        <v>8703041</v>
      </c>
      <c r="C411" t="s">
        <v>53</v>
      </c>
      <c r="F411" t="str">
        <f>VLOOKUP($A411,[1]Hoja1!$A$1:$BE$648,30,FALSE)</f>
        <v xml:space="preserve">De uso diestro. Pistolera de cuero con un espesor de 2 a 2,5mm. Compatible con Taurus, Bersa y Browning. </v>
      </c>
      <c r="G411" t="str">
        <f>VLOOKUP($A411,[1]Hoja1!$A$1:$BE$648,31,FALSE)</f>
        <v xml:space="preserve">Bordes ribeteados con costura. Forma del arma hecha con molde de prensa. Remaches en el pasacinto y en el seguro. </v>
      </c>
      <c r="I411" t="s">
        <v>621</v>
      </c>
      <c r="K411" s="3" t="str">
        <f>VLOOKUP($A411,[1]Hoja1!$A$1:$BE$648,32,FALSE)</f>
        <v>Pistolera,Cuero,Saque rápido</v>
      </c>
      <c r="L411" s="3">
        <f>VLOOKUP($A411,[1]Hoja1!$A$1:$BE$648,56,FALSE)</f>
        <v>3024</v>
      </c>
      <c r="M411" s="3" t="str">
        <f>VLOOKUP($A411,[1]Hoja1!$A$1:$BE$648,43,FALSE)</f>
        <v>http://rerda.com/img/p/9/7/0/970.jpg</v>
      </c>
      <c r="N411" s="3">
        <f>VLOOKUP($A411,[1]Hoja1!$A$1:$BE$648,24,FALSE)</f>
        <v>5</v>
      </c>
      <c r="O411">
        <v>5</v>
      </c>
      <c r="P411">
        <v>5</v>
      </c>
      <c r="Q411">
        <v>5</v>
      </c>
      <c r="R411">
        <v>0.1</v>
      </c>
      <c r="S411" t="s">
        <v>1039</v>
      </c>
      <c r="T411" t="s">
        <v>1039</v>
      </c>
      <c r="U411" t="s">
        <v>1039</v>
      </c>
      <c r="V411" t="s">
        <v>1104</v>
      </c>
      <c r="W411" t="s">
        <v>1039</v>
      </c>
      <c r="X411" t="s">
        <v>1039</v>
      </c>
      <c r="Y411" t="s">
        <v>1039</v>
      </c>
      <c r="Z411" t="s">
        <v>1039</v>
      </c>
      <c r="AA411" t="s">
        <v>1039</v>
      </c>
      <c r="AB411" t="s">
        <v>1039</v>
      </c>
      <c r="AC411" t="s">
        <v>1039</v>
      </c>
      <c r="AD411" t="s">
        <v>1039</v>
      </c>
      <c r="AE411" t="s">
        <v>1039</v>
      </c>
      <c r="AF411" t="s">
        <v>1039</v>
      </c>
      <c r="AG411" t="s">
        <v>1039</v>
      </c>
      <c r="AH411" t="s">
        <v>1039</v>
      </c>
      <c r="AI411" t="s">
        <v>1039</v>
      </c>
      <c r="AJ411" t="s">
        <v>1039</v>
      </c>
      <c r="AK411" t="s">
        <v>1039</v>
      </c>
      <c r="AL411" t="s">
        <v>1039</v>
      </c>
      <c r="AM411" t="s">
        <v>1039</v>
      </c>
      <c r="AN411" t="s">
        <v>1039</v>
      </c>
      <c r="AO411" t="s">
        <v>1039</v>
      </c>
      <c r="AP411" t="s">
        <v>1039</v>
      </c>
      <c r="AQ411" t="s">
        <v>1039</v>
      </c>
    </row>
    <row r="412" spans="1:43" x14ac:dyDescent="0.25">
      <c r="A412">
        <v>304</v>
      </c>
      <c r="B412">
        <f>VLOOKUP(A412,[1]Hoja1!$A$1:$BE$648,13,FALSE)</f>
        <v>8703509</v>
      </c>
      <c r="C412" t="s">
        <v>206</v>
      </c>
      <c r="F412" t="str">
        <f>VLOOKUP($A412,[1]Hoja1!$A$1:$BE$648,30,FALSE)</f>
        <v xml:space="preserve">Funda termoformada de poliamida con saque rápido. Pasacinto reforzado y adaptado para cinturones de hasta 5,5 cm. Para modelos Bersa Thunder. </v>
      </c>
      <c r="G412" t="str">
        <f>VLOOKUP($A412,[1]Hoja1!$A$1:$BE$648,31,FALSE)</f>
        <v xml:space="preserve">Ideal para fuerzas policiales de seguridad. Construido en poliéster y cordura los que otorgan una gran resistencia al uso intensivo y a todo tipo de condiciones climáticas. </v>
      </c>
      <c r="I412" t="s">
        <v>621</v>
      </c>
      <c r="K412" s="3" t="str">
        <f>VLOOKUP($A412,[1]Hoja1!$A$1:$BE$648,32,FALSE)</f>
        <v>Poliamida,Policía,Bersa,Thunder</v>
      </c>
      <c r="L412" s="3">
        <f>VLOOKUP($A412,[1]Hoja1!$A$1:$BE$648,56,FALSE)</f>
        <v>1069.2</v>
      </c>
      <c r="M412" s="3" t="str">
        <f>VLOOKUP($A412,[1]Hoja1!$A$1:$BE$648,43,FALSE)</f>
        <v>http://rerda.com/img/p/1/2/6/1/1261.jpg,http://rerda.com/img/p/1/2/6/2/1262.jpg,http://rerda.com/img/p/1/2/6/3/1263.jpg</v>
      </c>
      <c r="N412" s="3">
        <f>VLOOKUP($A412,[1]Hoja1!$A$1:$BE$648,24,FALSE)</f>
        <v>8</v>
      </c>
      <c r="O412">
        <v>5</v>
      </c>
      <c r="P412">
        <v>5</v>
      </c>
      <c r="Q412">
        <v>5</v>
      </c>
      <c r="R412">
        <v>0.1</v>
      </c>
      <c r="S412" t="s">
        <v>1039</v>
      </c>
      <c r="T412" t="s">
        <v>1039</v>
      </c>
      <c r="U412" t="s">
        <v>1039</v>
      </c>
      <c r="V412" t="s">
        <v>1073</v>
      </c>
      <c r="W412" t="s">
        <v>1654</v>
      </c>
      <c r="X412" t="s">
        <v>1547</v>
      </c>
      <c r="Y412" t="s">
        <v>1128</v>
      </c>
      <c r="Z412" t="s">
        <v>1039</v>
      </c>
      <c r="AA412" t="s">
        <v>1039</v>
      </c>
      <c r="AB412" t="s">
        <v>1039</v>
      </c>
      <c r="AC412" t="s">
        <v>1039</v>
      </c>
      <c r="AD412" t="s">
        <v>1039</v>
      </c>
      <c r="AE412" t="s">
        <v>1039</v>
      </c>
      <c r="AF412" t="s">
        <v>1039</v>
      </c>
      <c r="AG412" t="s">
        <v>1039</v>
      </c>
      <c r="AH412" t="s">
        <v>1039</v>
      </c>
      <c r="AI412" t="s">
        <v>1039</v>
      </c>
      <c r="AJ412" t="s">
        <v>1039</v>
      </c>
      <c r="AK412" t="s">
        <v>1039</v>
      </c>
      <c r="AL412" t="s">
        <v>1039</v>
      </c>
      <c r="AM412" t="s">
        <v>1039</v>
      </c>
      <c r="AN412" t="s">
        <v>1039</v>
      </c>
      <c r="AO412" t="s">
        <v>1039</v>
      </c>
      <c r="AP412" t="s">
        <v>1039</v>
      </c>
      <c r="AQ412" t="s">
        <v>1039</v>
      </c>
    </row>
    <row r="413" spans="1:43" x14ac:dyDescent="0.25">
      <c r="A413">
        <v>315</v>
      </c>
      <c r="B413">
        <f>VLOOKUP(A413,[1]Hoja1!$A$1:$BE$648,13,FALSE)</f>
        <v>8703506</v>
      </c>
      <c r="C413" t="s">
        <v>215</v>
      </c>
      <c r="F413" t="str">
        <f>VLOOKUP($A413,[1]Hoja1!$A$1:$BE$648,30,FALSE)</f>
        <v xml:space="preserve">Funda pistolera de poliamida multimarca. Saque rápido regulable con abrojo (velcro). Anclajes para cinturón de 42 mm. Para Zurdo y Diestro. </v>
      </c>
      <c r="G413" t="str">
        <f>VLOOKUP($A413,[1]Hoja1!$A$1:$BE$648,31,FALSE)</f>
        <v xml:space="preserve">Ideal para todos los modelos y marcas de armas. Pasa cinto con abrojo (velcro) ajustable en longitud de ambos lados de la pistolera para una mayor comodidad. Interior acolchado. Se logra mayor cuidado y menor fricción. </v>
      </c>
      <c r="I413" t="s">
        <v>572</v>
      </c>
      <c r="K413" s="3" t="str">
        <f>VLOOKUP($A413,[1]Hoja1!$A$1:$BE$648,32,FALSE)</f>
        <v>Poliamida,Saque rápido,Policía</v>
      </c>
      <c r="L413" s="3">
        <f>VLOOKUP($A413,[1]Hoja1!$A$1:$BE$648,56,FALSE)</f>
        <v>1728</v>
      </c>
      <c r="M413" s="3" t="str">
        <f>VLOOKUP($A413,[1]Hoja1!$A$1:$BE$648,43,FALSE)</f>
        <v>http://rerda.com/img/p/1/3/0/4/1304.jpg,http://rerda.com/img/p/1/3/0/5/1305.jpg,http://rerda.com/img/p/1/3/0/6/1306.jpg</v>
      </c>
      <c r="N413" s="3">
        <f>VLOOKUP($A413,[1]Hoja1!$A$1:$BE$648,24,FALSE)</f>
        <v>22</v>
      </c>
      <c r="O413">
        <v>5</v>
      </c>
      <c r="P413">
        <v>5</v>
      </c>
      <c r="Q413">
        <v>5</v>
      </c>
      <c r="R413">
        <v>0.1</v>
      </c>
      <c r="S413" t="s">
        <v>1039</v>
      </c>
      <c r="T413" t="s">
        <v>1655</v>
      </c>
      <c r="U413" t="s">
        <v>1039</v>
      </c>
      <c r="V413" t="s">
        <v>1073</v>
      </c>
      <c r="W413" t="s">
        <v>1656</v>
      </c>
      <c r="X413" t="s">
        <v>1556</v>
      </c>
      <c r="Y413" t="s">
        <v>1657</v>
      </c>
      <c r="Z413" t="s">
        <v>1058</v>
      </c>
      <c r="AA413" t="s">
        <v>1039</v>
      </c>
      <c r="AB413" t="s">
        <v>1039</v>
      </c>
      <c r="AC413" t="s">
        <v>1039</v>
      </c>
      <c r="AD413" t="s">
        <v>1039</v>
      </c>
      <c r="AE413" t="s">
        <v>1039</v>
      </c>
      <c r="AF413" t="s">
        <v>1039</v>
      </c>
      <c r="AG413" t="s">
        <v>1039</v>
      </c>
      <c r="AH413" t="s">
        <v>1039</v>
      </c>
      <c r="AI413" t="s">
        <v>1039</v>
      </c>
      <c r="AJ413" t="s">
        <v>1039</v>
      </c>
      <c r="AK413" t="s">
        <v>1039</v>
      </c>
      <c r="AL413" t="s">
        <v>1039</v>
      </c>
      <c r="AM413" t="s">
        <v>1039</v>
      </c>
      <c r="AN413" t="s">
        <v>1039</v>
      </c>
      <c r="AO413" t="s">
        <v>1039</v>
      </c>
      <c r="AP413" t="s">
        <v>1039</v>
      </c>
      <c r="AQ413" t="s">
        <v>1039</v>
      </c>
    </row>
    <row r="414" spans="1:43" x14ac:dyDescent="0.25">
      <c r="A414">
        <v>314</v>
      </c>
      <c r="B414">
        <f>VLOOKUP(A414,[1]Hoja1!$A$1:$BE$648,13,FALSE)</f>
        <v>8703604</v>
      </c>
      <c r="C414" t="s">
        <v>214</v>
      </c>
      <c r="F414" t="str">
        <f>VLOOKUP($A414,[1]Hoja1!$A$1:$BE$648,30,FALSE)</f>
        <v xml:space="preserve">Funda de poliamida termoformada con tapa. Esquinas cosidas y parche de cuero en el centro. Soporte de polímero para cinturón, tipo táctico o holster. </v>
      </c>
      <c r="G414">
        <f>VLOOKUP($A414,[1]Hoja1!$A$1:$BE$648,31,FALSE)</f>
        <v>0</v>
      </c>
      <c r="I414" t="s">
        <v>621</v>
      </c>
      <c r="K414" s="3" t="str">
        <f>VLOOKUP($A414,[1]Hoja1!$A$1:$BE$648,32,FALSE)</f>
        <v>Poliamida,Policía,Táctica</v>
      </c>
      <c r="L414" s="3">
        <f>VLOOKUP($A414,[1]Hoja1!$A$1:$BE$648,56,FALSE)</f>
        <v>2052</v>
      </c>
      <c r="M414" s="3" t="str">
        <f>VLOOKUP($A414,[1]Hoja1!$A$1:$BE$648,43,FALSE)</f>
        <v>http://rerda.com/img/p/1/3/0/3/1303.jpg,http://rerda.com/img/p/1/2/9/9/1299.jpg,http://rerda.com/img/p/1/3/0/0/1300.jpg,http://rerda.com/img/p/1/3/0/1/1301.jpg,http://rerda.com/img/p/1/3/0/2/1302.jpg</v>
      </c>
      <c r="N414" s="3">
        <f>VLOOKUP($A414,[1]Hoja1!$A$1:$BE$648,24,FALSE)</f>
        <v>10</v>
      </c>
      <c r="O414">
        <v>5</v>
      </c>
      <c r="P414">
        <v>5</v>
      </c>
      <c r="Q414">
        <v>5</v>
      </c>
      <c r="R414">
        <v>0.1</v>
      </c>
      <c r="S414" t="s">
        <v>1039</v>
      </c>
      <c r="T414" t="s">
        <v>1655</v>
      </c>
      <c r="U414" t="s">
        <v>1039</v>
      </c>
      <c r="V414" t="s">
        <v>1658</v>
      </c>
      <c r="W414" t="s">
        <v>1659</v>
      </c>
      <c r="X414" t="s">
        <v>1660</v>
      </c>
      <c r="Y414" t="s">
        <v>1096</v>
      </c>
      <c r="Z414" t="s">
        <v>1342</v>
      </c>
      <c r="AA414" t="s">
        <v>1039</v>
      </c>
      <c r="AB414" t="s">
        <v>1039</v>
      </c>
      <c r="AC414" t="s">
        <v>1039</v>
      </c>
      <c r="AD414" t="s">
        <v>1039</v>
      </c>
      <c r="AE414" t="s">
        <v>1039</v>
      </c>
      <c r="AF414" t="s">
        <v>1039</v>
      </c>
      <c r="AG414" t="s">
        <v>1039</v>
      </c>
      <c r="AH414" t="s">
        <v>1039</v>
      </c>
      <c r="AI414" t="s">
        <v>1039</v>
      </c>
      <c r="AJ414" t="s">
        <v>1039</v>
      </c>
      <c r="AK414" t="s">
        <v>1039</v>
      </c>
      <c r="AL414" t="s">
        <v>1039</v>
      </c>
      <c r="AM414" t="s">
        <v>1039</v>
      </c>
      <c r="AN414" t="s">
        <v>1039</v>
      </c>
      <c r="AO414" t="s">
        <v>1039</v>
      </c>
      <c r="AP414" t="s">
        <v>1039</v>
      </c>
      <c r="AQ414" t="s">
        <v>1039</v>
      </c>
    </row>
    <row r="415" spans="1:43" x14ac:dyDescent="0.25">
      <c r="A415">
        <v>64</v>
      </c>
      <c r="B415">
        <f>VLOOKUP(A415,[1]Hoja1!$A$1:$BE$648,13,FALSE)</f>
        <v>8703042</v>
      </c>
      <c r="C415" t="s">
        <v>52</v>
      </c>
      <c r="F415" t="str">
        <f>VLOOKUP($A415,[1]Hoja1!$A$1:$BE$648,30,FALSE)</f>
        <v xml:space="preserve">Pasacinto en ambos lados. Banda de seguro reversible. </v>
      </c>
      <c r="G415">
        <f>VLOOKUP($A415,[1]Hoja1!$A$1:$BE$648,31,FALSE)</f>
        <v>0</v>
      </c>
      <c r="I415" t="s">
        <v>621</v>
      </c>
      <c r="K415" s="3" t="str">
        <f>VLOOKUP($A415,[1]Hoja1!$A$1:$BE$648,32,FALSE)</f>
        <v>Pistolera,Cuero,Universal</v>
      </c>
      <c r="L415" s="3">
        <f>VLOOKUP($A415,[1]Hoja1!$A$1:$BE$648,56,FALSE)</f>
        <v>2916</v>
      </c>
      <c r="M415" s="3" t="str">
        <f>VLOOKUP($A415,[1]Hoja1!$A$1:$BE$648,43,FALSE)</f>
        <v>http://rerda.com/img/p/9/7/3/973.jpg,http://rerda.com/img/p/9/7/4/974.jpg</v>
      </c>
      <c r="N415" s="3">
        <f>VLOOKUP($A415,[1]Hoja1!$A$1:$BE$648,24,FALSE)</f>
        <v>13</v>
      </c>
      <c r="O415">
        <v>5</v>
      </c>
      <c r="P415">
        <v>5</v>
      </c>
      <c r="Q415">
        <v>5</v>
      </c>
      <c r="R415">
        <v>0.1</v>
      </c>
      <c r="S415" t="s">
        <v>1039</v>
      </c>
      <c r="T415" t="s">
        <v>1039</v>
      </c>
      <c r="U415" t="s">
        <v>1039</v>
      </c>
      <c r="V415" t="s">
        <v>1104</v>
      </c>
      <c r="W415" t="s">
        <v>1039</v>
      </c>
      <c r="X415" t="s">
        <v>1039</v>
      </c>
      <c r="Y415" t="s">
        <v>1039</v>
      </c>
      <c r="Z415" t="s">
        <v>1039</v>
      </c>
      <c r="AA415" t="s">
        <v>1039</v>
      </c>
      <c r="AB415" t="s">
        <v>1039</v>
      </c>
      <c r="AC415" t="s">
        <v>1039</v>
      </c>
      <c r="AD415" t="s">
        <v>1039</v>
      </c>
      <c r="AE415" t="s">
        <v>1039</v>
      </c>
      <c r="AF415" t="s">
        <v>1039</v>
      </c>
      <c r="AG415" t="s">
        <v>1039</v>
      </c>
      <c r="AH415" t="s">
        <v>1039</v>
      </c>
      <c r="AI415" t="s">
        <v>1039</v>
      </c>
      <c r="AJ415" t="s">
        <v>1039</v>
      </c>
      <c r="AK415" t="s">
        <v>1039</v>
      </c>
      <c r="AL415" t="s">
        <v>1039</v>
      </c>
      <c r="AM415" t="s">
        <v>1039</v>
      </c>
      <c r="AN415" t="s">
        <v>1039</v>
      </c>
      <c r="AO415" t="s">
        <v>1039</v>
      </c>
      <c r="AP415" t="s">
        <v>1039</v>
      </c>
      <c r="AQ415" t="s">
        <v>1039</v>
      </c>
    </row>
    <row r="416" spans="1:43" x14ac:dyDescent="0.25">
      <c r="A416">
        <v>639</v>
      </c>
      <c r="B416">
        <f>VLOOKUP(A416,[1]Hoja1!$A$1:$BE$648,13,FALSE)</f>
        <v>8703955</v>
      </c>
      <c r="C416" t="s">
        <v>370</v>
      </c>
      <c r="F416" t="str">
        <f>VLOOKUP($A416,[1]Hoja1!$A$1:$BE$648,30,FALSE)</f>
        <v>Pistolera zurda de polímero de alta calidad para Bersa Thunder Pro. Sin riel. Soporte para cinturón de hasta 5 cm de ancho.</v>
      </c>
      <c r="G416" t="str">
        <f>VLOOKUP($A416,[1]Hoja1!$A$1:$BE$648,31,FALSE)</f>
        <v>Nivel de seguridad 2. Compatible con Bersa Thunder común. Traba para accionar con el dedo índice. Llave alen para cambiar la rotación de la pistolera con respecto al soporte.</v>
      </c>
      <c r="I416" t="s">
        <v>621</v>
      </c>
      <c r="K416" s="3" t="str">
        <f>VLOOKUP($A416,[1]Hoja1!$A$1:$BE$648,32,FALSE)</f>
        <v>Pistolera,Nivel 2,Polímero,Bersa Thunder Pro,Zurdo</v>
      </c>
      <c r="L416" s="3">
        <f>VLOOKUP($A416,[1]Hoja1!$A$1:$BE$648,56,FALSE)</f>
        <v>3888</v>
      </c>
      <c r="M416" s="3" t="str">
        <f>VLOOKUP($A416,[1]Hoja1!$A$1:$BE$648,43,FALSE)</f>
        <v>http://rerda.com/img/p/2/9/0/8/2908.jpg</v>
      </c>
      <c r="N416" s="3">
        <f>VLOOKUP($A416,[1]Hoja1!$A$1:$BE$648,24,FALSE)</f>
        <v>9</v>
      </c>
      <c r="O416">
        <v>5</v>
      </c>
      <c r="P416">
        <v>5</v>
      </c>
      <c r="Q416">
        <v>5</v>
      </c>
      <c r="R416">
        <v>0.1</v>
      </c>
      <c r="S416" t="s">
        <v>1039</v>
      </c>
      <c r="T416" t="s">
        <v>1039</v>
      </c>
      <c r="U416" t="s">
        <v>1039</v>
      </c>
      <c r="V416" t="s">
        <v>1039</v>
      </c>
      <c r="W416" t="s">
        <v>1039</v>
      </c>
      <c r="X416" t="s">
        <v>1039</v>
      </c>
      <c r="Y416" t="s">
        <v>1039</v>
      </c>
      <c r="Z416" t="s">
        <v>1039</v>
      </c>
      <c r="AA416" t="s">
        <v>1039</v>
      </c>
      <c r="AB416" t="s">
        <v>1039</v>
      </c>
      <c r="AC416" t="s">
        <v>1039</v>
      </c>
      <c r="AD416" t="s">
        <v>1039</v>
      </c>
      <c r="AE416" t="s">
        <v>1039</v>
      </c>
      <c r="AF416" t="s">
        <v>1039</v>
      </c>
      <c r="AG416" t="s">
        <v>1039</v>
      </c>
      <c r="AH416" t="s">
        <v>1039</v>
      </c>
      <c r="AI416" t="s">
        <v>1039</v>
      </c>
      <c r="AJ416" t="s">
        <v>1039</v>
      </c>
      <c r="AK416" t="s">
        <v>1039</v>
      </c>
      <c r="AL416" t="s">
        <v>1039</v>
      </c>
      <c r="AM416" t="s">
        <v>1039</v>
      </c>
      <c r="AN416" t="s">
        <v>1039</v>
      </c>
      <c r="AO416" t="s">
        <v>1039</v>
      </c>
      <c r="AP416" t="s">
        <v>1039</v>
      </c>
      <c r="AQ416" t="s">
        <v>1039</v>
      </c>
    </row>
    <row r="417" spans="1:43" x14ac:dyDescent="0.25">
      <c r="A417">
        <v>1083</v>
      </c>
      <c r="B417">
        <f>VLOOKUP(A417,[1]Hoja1!$A$1:$BE$648,13,FALSE)</f>
        <v>8708001</v>
      </c>
      <c r="C417" t="s">
        <v>480</v>
      </c>
      <c r="F417" t="str">
        <f>VLOOKUP($A417,[1]Hoja1!$A$1:$BE$648,30,FALSE)</f>
        <v>Plataforma molle Strike. Plataforma de polímero para sistema molle. Puede ser utilizada para colocar pistoleras y cualquier elemento que sea compatible.</v>
      </c>
      <c r="G417" t="str">
        <f>VLOOKUP($A417,[1]Hoja1!$A$1:$BE$648,31,FALSE)</f>
        <v>Marca: Blackhawk!. Modelo: C/1450. Ancho: 14,5 cm. Alto: 11 cm.</v>
      </c>
      <c r="I417" t="s">
        <v>622</v>
      </c>
      <c r="K417" s="3">
        <f>VLOOKUP($A417,[1]Hoja1!$A$1:$BE$648,32,FALSE)</f>
        <v>0</v>
      </c>
      <c r="L417" s="3">
        <f>VLOOKUP($A417,[1]Hoja1!$A$1:$BE$648,56,FALSE)</f>
        <v>702</v>
      </c>
      <c r="M417" s="3" t="str">
        <f>VLOOKUP($A417,[1]Hoja1!$A$1:$BE$648,43,FALSE)</f>
        <v>http://rerda.com/img/p/5/2/8/7/5287.jpg,http://rerda.com/img/p/5/2/8/8/5288.jpg,http://rerda.com/img/p/5/2/8/9/5289.jpg,http://rerda.com/img/p/5/2/9/0/5290.jpg</v>
      </c>
      <c r="N417" s="3">
        <f>VLOOKUP($A417,[1]Hoja1!$A$1:$BE$648,24,FALSE)</f>
        <v>237</v>
      </c>
      <c r="O417">
        <v>5</v>
      </c>
      <c r="P417">
        <v>5</v>
      </c>
      <c r="Q417">
        <v>5</v>
      </c>
      <c r="R417">
        <v>0.1</v>
      </c>
      <c r="S417" t="s">
        <v>1039</v>
      </c>
      <c r="T417" t="s">
        <v>1039</v>
      </c>
      <c r="U417" t="s">
        <v>1039</v>
      </c>
      <c r="V417" t="s">
        <v>1039</v>
      </c>
      <c r="W417" t="s">
        <v>1039</v>
      </c>
      <c r="X417" t="s">
        <v>1039</v>
      </c>
      <c r="Y417" t="s">
        <v>1039</v>
      </c>
      <c r="Z417" t="s">
        <v>1039</v>
      </c>
      <c r="AA417" t="s">
        <v>1039</v>
      </c>
      <c r="AB417" t="s">
        <v>1039</v>
      </c>
      <c r="AC417" t="s">
        <v>1039</v>
      </c>
      <c r="AD417" t="s">
        <v>1039</v>
      </c>
      <c r="AE417" t="s">
        <v>1039</v>
      </c>
      <c r="AF417" t="s">
        <v>1039</v>
      </c>
      <c r="AG417" t="s">
        <v>1039</v>
      </c>
      <c r="AH417" t="s">
        <v>1039</v>
      </c>
      <c r="AI417" t="s">
        <v>1039</v>
      </c>
      <c r="AJ417" t="s">
        <v>1039</v>
      </c>
      <c r="AK417" t="s">
        <v>1039</v>
      </c>
      <c r="AL417" t="s">
        <v>1039</v>
      </c>
      <c r="AM417" t="s">
        <v>1039</v>
      </c>
      <c r="AN417" t="s">
        <v>1039</v>
      </c>
      <c r="AO417" t="s">
        <v>1039</v>
      </c>
      <c r="AP417" t="s">
        <v>1039</v>
      </c>
      <c r="AQ417" t="s">
        <v>1039</v>
      </c>
    </row>
    <row r="418" spans="1:43" x14ac:dyDescent="0.25">
      <c r="A418">
        <v>910</v>
      </c>
      <c r="B418">
        <f>VLOOKUP(A418,[1]Hoja1!$A$1:$BE$648,13,FALSE)</f>
        <v>8708272</v>
      </c>
      <c r="C418" t="s">
        <v>434</v>
      </c>
      <c r="F418" t="str">
        <f>VLOOKUP($A418,[1]Hoja1!$A$1:$BE$648,30,FALSE)</f>
        <v xml:space="preserve">Plataforma muslera con capacidad de 3 (tres) accesorios de posición regulable. Bandas regulables y con trabas. </v>
      </c>
      <c r="G418" t="str">
        <f>VLOOKUP($A418,[1]Hoja1!$A$1:$BE$648,31,FALSE)</f>
        <v xml:space="preserve">Cinta para sujetar del cinturón envuelta en abrojo y con traba. Cavidad interna para tuerca. </v>
      </c>
      <c r="I418" t="s">
        <v>622</v>
      </c>
      <c r="K418" s="3">
        <f>VLOOKUP($A418,[1]Hoja1!$A$1:$BE$648,32,FALSE)</f>
        <v>0</v>
      </c>
      <c r="L418" s="3">
        <f>VLOOKUP($A418,[1]Hoja1!$A$1:$BE$648,56,FALSE)</f>
        <v>3238.92</v>
      </c>
      <c r="M418" s="3" t="str">
        <f>VLOOKUP($A418,[1]Hoja1!$A$1:$BE$648,43,FALSE)</f>
        <v>http://rerda.com/img/p/4/3/0/6/4306.jpg,http://rerda.com/img/p/4/3/0/7/4307.jpg,http://rerda.com/img/p/4/3/1/0/4310.jpg,http://rerda.com/img/p/4/3/0/8/4308.jpg,http://rerda.com/img/p/4/3/0/9/4309.jpg</v>
      </c>
      <c r="N418" s="3">
        <f>VLOOKUP($A418,[1]Hoja1!$A$1:$BE$648,24,FALSE)</f>
        <v>15</v>
      </c>
      <c r="O418">
        <v>5</v>
      </c>
      <c r="P418">
        <v>5</v>
      </c>
      <c r="Q418">
        <v>5</v>
      </c>
      <c r="R418">
        <v>0.1</v>
      </c>
      <c r="S418" t="s">
        <v>1039</v>
      </c>
      <c r="T418" t="s">
        <v>1039</v>
      </c>
      <c r="U418" t="s">
        <v>1039</v>
      </c>
      <c r="V418" t="s">
        <v>1661</v>
      </c>
      <c r="W418" t="s">
        <v>1662</v>
      </c>
      <c r="X418" t="s">
        <v>1039</v>
      </c>
      <c r="Y418" t="s">
        <v>1039</v>
      </c>
      <c r="Z418" t="s">
        <v>1039</v>
      </c>
      <c r="AA418" t="s">
        <v>1039</v>
      </c>
      <c r="AB418" t="s">
        <v>1039</v>
      </c>
      <c r="AC418" t="s">
        <v>1039</v>
      </c>
      <c r="AD418" t="s">
        <v>1039</v>
      </c>
      <c r="AE418" t="s">
        <v>1039</v>
      </c>
      <c r="AF418" t="s">
        <v>1039</v>
      </c>
      <c r="AG418" t="s">
        <v>1663</v>
      </c>
      <c r="AH418" t="s">
        <v>1039</v>
      </c>
      <c r="AI418" t="s">
        <v>1039</v>
      </c>
      <c r="AJ418" t="s">
        <v>1039</v>
      </c>
      <c r="AK418" t="s">
        <v>1039</v>
      </c>
      <c r="AL418" t="s">
        <v>1039</v>
      </c>
      <c r="AM418" t="s">
        <v>1039</v>
      </c>
      <c r="AN418" t="s">
        <v>1039</v>
      </c>
      <c r="AO418" t="s">
        <v>1039</v>
      </c>
      <c r="AP418" t="s">
        <v>1664</v>
      </c>
      <c r="AQ418" t="s">
        <v>1665</v>
      </c>
    </row>
    <row r="419" spans="1:43" x14ac:dyDescent="0.25">
      <c r="A419">
        <v>1141</v>
      </c>
      <c r="B419">
        <f>VLOOKUP(A419,[1]Hoja1!$A$1:$BE$648,13,FALSE)</f>
        <v>8703120</v>
      </c>
      <c r="C419" t="s">
        <v>508</v>
      </c>
      <c r="F419" t="str">
        <f>VLOOKUP($A419,[1]Hoja1!$A$1:$BE$648,30,FALSE)</f>
        <v>Plataforma para pistoleras marca Fobus.</v>
      </c>
      <c r="G419" t="str">
        <f>VLOOKUP($A419,[1]Hoja1!$A$1:$BE$648,31,FALSE)</f>
        <v>Cód: 8703120.  Confeccionada en polímero de alta resistencia. Sirve para ser colocada en musleras o cualquier elemento que tenga sujetadores de sistema MOLLE. Cuenta con dos pasadores asegurados con sendos remaches. Un broche para cada pasador. Una llave allen para ajustar el sistema a la pistolera.  Medidas Exteriores: 15 x 11 x 2 cm.</v>
      </c>
      <c r="I419" t="s">
        <v>622</v>
      </c>
      <c r="K419" s="3">
        <f>VLOOKUP($A419,[1]Hoja1!$A$1:$BE$648,32,FALSE)</f>
        <v>0</v>
      </c>
      <c r="L419" s="3">
        <f>VLOOKUP($A419,[1]Hoja1!$A$1:$BE$648,56,FALSE)</f>
        <v>0</v>
      </c>
      <c r="M419" s="3" t="str">
        <f>VLOOKUP($A419,[1]Hoja1!$A$1:$BE$648,43,FALSE)</f>
        <v>http://rerda.com/img/p/6/0/6/3/6063.jpg,http://rerda.com/img/p/6/0/6/0/6060.jpg,http://rerda.com/img/p/6/0/6/1/6061.jpg,http://rerda.com/img/p/6/0/6/2/6062.jpg</v>
      </c>
      <c r="N419" s="3">
        <f>VLOOKUP($A419,[1]Hoja1!$A$1:$BE$648,24,FALSE)</f>
        <v>0</v>
      </c>
      <c r="O419">
        <v>5</v>
      </c>
      <c r="P419">
        <v>5</v>
      </c>
      <c r="Q419">
        <v>5</v>
      </c>
      <c r="R419">
        <v>0.1</v>
      </c>
      <c r="S419" t="s">
        <v>1039</v>
      </c>
      <c r="T419" t="s">
        <v>1039</v>
      </c>
      <c r="U419" t="s">
        <v>1039</v>
      </c>
      <c r="V419" t="s">
        <v>1039</v>
      </c>
      <c r="W419" t="s">
        <v>1039</v>
      </c>
      <c r="X419" t="s">
        <v>1039</v>
      </c>
      <c r="Y419" t="s">
        <v>1039</v>
      </c>
      <c r="Z419" t="s">
        <v>1039</v>
      </c>
      <c r="AA419" t="s">
        <v>1039</v>
      </c>
      <c r="AB419" t="s">
        <v>1039</v>
      </c>
      <c r="AC419" t="s">
        <v>1039</v>
      </c>
      <c r="AD419" t="s">
        <v>1039</v>
      </c>
      <c r="AE419" t="s">
        <v>1039</v>
      </c>
      <c r="AF419" t="s">
        <v>1039</v>
      </c>
      <c r="AG419" t="s">
        <v>1039</v>
      </c>
      <c r="AH419" t="s">
        <v>1039</v>
      </c>
      <c r="AI419" t="s">
        <v>1039</v>
      </c>
      <c r="AJ419" t="s">
        <v>1039</v>
      </c>
      <c r="AK419" t="s">
        <v>1039</v>
      </c>
      <c r="AL419" t="s">
        <v>1039</v>
      </c>
      <c r="AM419" t="s">
        <v>1039</v>
      </c>
      <c r="AN419" t="s">
        <v>1039</v>
      </c>
      <c r="AO419" t="s">
        <v>1039</v>
      </c>
      <c r="AP419" t="s">
        <v>1039</v>
      </c>
      <c r="AQ419" t="s">
        <v>1039</v>
      </c>
    </row>
    <row r="420" spans="1:43" x14ac:dyDescent="0.25">
      <c r="A420">
        <v>559</v>
      </c>
      <c r="B420">
        <f>VLOOKUP(A420,[1]Hoja1!$A$1:$BE$648,13,FALSE)</f>
        <v>8708070</v>
      </c>
      <c r="C420" t="s">
        <v>338</v>
      </c>
      <c r="F420" t="str">
        <f>VLOOKUP($A420,[1]Hoja1!$A$1:$BE$648,30,FALSE)</f>
        <v>Plataforma muslera universal para pistoleras Nivel 2 marca Rescue.</v>
      </c>
      <c r="G420" t="str">
        <f>VLOOKUP($A420,[1]Hoja1!$A$1:$BE$648,31,FALSE)</f>
        <v xml:space="preserve">Cintas regulables y con trabas. Estructura curva y anatómica para la pierna. Juego de tornillos y llaves allen. Rotación regulable. </v>
      </c>
      <c r="I420" t="s">
        <v>622</v>
      </c>
      <c r="K420" s="3" t="str">
        <f>VLOOKUP($A420,[1]Hoja1!$A$1:$BE$648,32,FALSE)</f>
        <v>Universal,Muslera,Nivel 2,Plataforma</v>
      </c>
      <c r="L420" s="3">
        <f>VLOOKUP($A420,[1]Hoja1!$A$1:$BE$648,56,FALSE)</f>
        <v>3888</v>
      </c>
      <c r="M420" s="3" t="str">
        <f>VLOOKUP($A420,[1]Hoja1!$A$1:$BE$648,43,FALSE)</f>
        <v>http://rerda.com/img/p/2/4/9/7/2497.jpg,http://rerda.com/img/p/2/4/9/8/2498.jpg,http://rerda.com/img/p/2/4/9/9/2499.jpg,http://rerda.com/img/p/2/5/0/0/2500.jpg</v>
      </c>
      <c r="N420" s="3">
        <f>VLOOKUP($A420,[1]Hoja1!$A$1:$BE$648,24,FALSE)</f>
        <v>0</v>
      </c>
      <c r="O420">
        <v>5</v>
      </c>
      <c r="P420">
        <v>5</v>
      </c>
      <c r="Q420">
        <v>5</v>
      </c>
      <c r="R420">
        <v>0.1</v>
      </c>
      <c r="S420" t="s">
        <v>1039</v>
      </c>
      <c r="T420" t="s">
        <v>1039</v>
      </c>
      <c r="U420" t="s">
        <v>1039</v>
      </c>
      <c r="V420" t="s">
        <v>1039</v>
      </c>
      <c r="W420" t="s">
        <v>1039</v>
      </c>
      <c r="X420" t="s">
        <v>1039</v>
      </c>
      <c r="Y420" t="s">
        <v>1039</v>
      </c>
      <c r="Z420" t="s">
        <v>1039</v>
      </c>
      <c r="AA420" t="s">
        <v>1039</v>
      </c>
      <c r="AB420" t="s">
        <v>1039</v>
      </c>
      <c r="AC420" t="s">
        <v>1039</v>
      </c>
      <c r="AD420" t="s">
        <v>1039</v>
      </c>
      <c r="AE420" t="s">
        <v>1039</v>
      </c>
      <c r="AF420" t="s">
        <v>1039</v>
      </c>
      <c r="AG420" t="s">
        <v>1039</v>
      </c>
      <c r="AH420" t="s">
        <v>1039</v>
      </c>
      <c r="AI420" t="s">
        <v>1039</v>
      </c>
      <c r="AJ420" t="s">
        <v>1039</v>
      </c>
      <c r="AK420" t="s">
        <v>1039</v>
      </c>
      <c r="AL420" t="s">
        <v>1039</v>
      </c>
      <c r="AM420" t="s">
        <v>1039</v>
      </c>
      <c r="AN420" t="s">
        <v>1039</v>
      </c>
      <c r="AO420" t="s">
        <v>1039</v>
      </c>
      <c r="AP420" t="s">
        <v>1039</v>
      </c>
      <c r="AQ420" t="s">
        <v>1039</v>
      </c>
    </row>
    <row r="421" spans="1:43" x14ac:dyDescent="0.25">
      <c r="A421">
        <v>98</v>
      </c>
      <c r="B421">
        <f>VLOOKUP(A421,[1]Hoja1!$A$1:$BE$648,13,FALSE)</f>
        <v>7709062</v>
      </c>
      <c r="C421" t="s">
        <v>76</v>
      </c>
      <c r="F421" t="str">
        <f>VLOOKUP($A421,[1]Hoja1!$A$1:$BE$648,30,FALSE)</f>
        <v>Escudo para brazo de la Policía de Seguridad Aeroportuaria (P.S.A.).</v>
      </c>
      <c r="G421">
        <f>VLOOKUP($A421,[1]Hoja1!$A$1:$BE$648,31,FALSE)</f>
        <v>0</v>
      </c>
      <c r="I421" t="s">
        <v>573</v>
      </c>
      <c r="K421" s="3" t="str">
        <f>VLOOKUP($A421,[1]Hoja1!$A$1:$BE$648,32,FALSE)</f>
        <v>Policía,PSA,Aeroportuaria,P.S.A.,Seguridad</v>
      </c>
      <c r="L421" s="3">
        <f>VLOOKUP($A421,[1]Hoja1!$A$1:$BE$648,56,FALSE)</f>
        <v>355.43</v>
      </c>
      <c r="M421" s="3" t="str">
        <f>VLOOKUP($A421,[1]Hoja1!$A$1:$BE$648,43,FALSE)</f>
        <v>http://rerda.com/img/p/5/6/1/561.jpg</v>
      </c>
      <c r="N421" s="3">
        <f>VLOOKUP($A421,[1]Hoja1!$A$1:$BE$648,24,FALSE)</f>
        <v>15</v>
      </c>
      <c r="O421">
        <v>5</v>
      </c>
      <c r="P421">
        <v>5</v>
      </c>
      <c r="Q421">
        <v>5</v>
      </c>
      <c r="R421">
        <v>0.1</v>
      </c>
      <c r="S421" t="s">
        <v>1039</v>
      </c>
      <c r="T421" t="s">
        <v>1039</v>
      </c>
      <c r="U421" t="s">
        <v>76</v>
      </c>
      <c r="V421" t="s">
        <v>1040</v>
      </c>
      <c r="W421" t="s">
        <v>1224</v>
      </c>
      <c r="X421" t="s">
        <v>1261</v>
      </c>
      <c r="Y421" t="s">
        <v>1261</v>
      </c>
      <c r="Z421" t="s">
        <v>1060</v>
      </c>
      <c r="AA421" t="s">
        <v>1039</v>
      </c>
      <c r="AB421" t="s">
        <v>1039</v>
      </c>
      <c r="AC421" t="s">
        <v>1039</v>
      </c>
      <c r="AD421" t="s">
        <v>1039</v>
      </c>
      <c r="AE421" t="s">
        <v>1039</v>
      </c>
      <c r="AF421" t="s">
        <v>1039</v>
      </c>
      <c r="AG421" t="s">
        <v>1039</v>
      </c>
      <c r="AH421" t="s">
        <v>1039</v>
      </c>
      <c r="AI421" t="s">
        <v>1039</v>
      </c>
      <c r="AJ421" t="s">
        <v>1039</v>
      </c>
      <c r="AK421" t="s">
        <v>1039</v>
      </c>
      <c r="AL421" t="s">
        <v>1039</v>
      </c>
      <c r="AM421" t="s">
        <v>1039</v>
      </c>
      <c r="AN421" t="s">
        <v>1039</v>
      </c>
      <c r="AO421" t="s">
        <v>1039</v>
      </c>
      <c r="AP421" t="s">
        <v>1039</v>
      </c>
      <c r="AQ421" t="s">
        <v>1039</v>
      </c>
    </row>
    <row r="422" spans="1:43" x14ac:dyDescent="0.25">
      <c r="A422">
        <v>1157</v>
      </c>
      <c r="B422">
        <f>VLOOKUP(A422,[1]Hoja1!$A$1:$BE$648,13,FALSE)</f>
        <v>8705568</v>
      </c>
      <c r="C422" t="s">
        <v>521</v>
      </c>
      <c r="F422" t="str">
        <f>VLOOKUP($A422,[1]Hoja1!$A$1:$BE$648,30,FALSE)</f>
        <v>Porta bastón rotable de polímero corto.</v>
      </c>
      <c r="G422" t="str">
        <f>VLOOKUP($A422,[1]Hoja1!$A$1:$BE$648,31,FALSE)</f>
        <v>Cód: 8705568.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12 cm.  Altura máxima: 16 cm.  Ancho: 9 cm.  Diámetro interno: 2,8 cm.  Altura del porta bastón: 9,5 cm.  Altura interna: 9 cm.  Marca: Beisheng.  Modelo: JG9,5.</v>
      </c>
      <c r="I422" t="s">
        <v>623</v>
      </c>
      <c r="K422" s="3">
        <f>VLOOKUP($A422,[1]Hoja1!$A$1:$BE$648,32,FALSE)</f>
        <v>0</v>
      </c>
      <c r="L422" s="3">
        <f>VLOOKUP($A422,[1]Hoja1!$A$1:$BE$648,56,FALSE)</f>
        <v>1512</v>
      </c>
      <c r="M422" s="3" t="str">
        <f>VLOOKUP($A422,[1]Hoja1!$A$1:$BE$648,43,FALSE)</f>
        <v>http://rerda.com/img/p/6/1/7/2/6172.jpg,http://rerda.com/img/p/6/1/7/3/6173.jpg,http://rerda.com/img/p/6/1/7/4/6174.jpg,http://rerda.com/img/p/6/1/7/5/6175.jpg</v>
      </c>
      <c r="N422" s="3">
        <f>VLOOKUP($A422,[1]Hoja1!$A$1:$BE$648,24,FALSE)</f>
        <v>59</v>
      </c>
      <c r="O422">
        <v>5</v>
      </c>
      <c r="P422">
        <v>5</v>
      </c>
      <c r="Q422">
        <v>5</v>
      </c>
      <c r="R422">
        <v>0.1</v>
      </c>
      <c r="S422" t="s">
        <v>1039</v>
      </c>
      <c r="T422" t="s">
        <v>1039</v>
      </c>
      <c r="U422" t="s">
        <v>1039</v>
      </c>
      <c r="V422" t="s">
        <v>1039</v>
      </c>
      <c r="W422" t="s">
        <v>1039</v>
      </c>
      <c r="X422" t="s">
        <v>1039</v>
      </c>
      <c r="Y422" t="s">
        <v>1039</v>
      </c>
      <c r="Z422" t="s">
        <v>1039</v>
      </c>
      <c r="AA422" t="s">
        <v>1039</v>
      </c>
      <c r="AB422" t="s">
        <v>1039</v>
      </c>
      <c r="AC422" t="s">
        <v>1039</v>
      </c>
      <c r="AD422" t="s">
        <v>1039</v>
      </c>
      <c r="AE422" t="s">
        <v>1039</v>
      </c>
      <c r="AF422" t="s">
        <v>1039</v>
      </c>
      <c r="AG422" t="s">
        <v>1039</v>
      </c>
      <c r="AH422" t="s">
        <v>1039</v>
      </c>
      <c r="AI422" t="s">
        <v>1039</v>
      </c>
      <c r="AJ422" t="s">
        <v>1039</v>
      </c>
      <c r="AK422" t="s">
        <v>1039</v>
      </c>
      <c r="AL422" t="s">
        <v>1039</v>
      </c>
      <c r="AM422" t="s">
        <v>1039</v>
      </c>
      <c r="AN422" t="s">
        <v>1039</v>
      </c>
      <c r="AO422" t="s">
        <v>1039</v>
      </c>
      <c r="AP422" t="s">
        <v>1039</v>
      </c>
      <c r="AQ422" t="s">
        <v>1039</v>
      </c>
    </row>
    <row r="423" spans="1:43" x14ac:dyDescent="0.25">
      <c r="A423">
        <v>1158</v>
      </c>
      <c r="B423">
        <f>VLOOKUP(A423,[1]Hoja1!$A$1:$BE$648,13,FALSE)</f>
        <v>8705661</v>
      </c>
      <c r="C423" t="s">
        <v>522</v>
      </c>
      <c r="F423" t="str">
        <f>VLOOKUP($A423,[1]Hoja1!$A$1:$BE$648,30,FALSE)</f>
        <v>Porta bastón rotable de polímero largo.</v>
      </c>
      <c r="G423" t="str">
        <f>VLOOKUP($A423,[1]Hoja1!$A$1:$BE$648,31,FALSE)</f>
        <v>Cód: 8705661.  Porta bastón exterior de un polímero reforzado con capacidad rotativa.  De esta forma se logra una mayor comodidad y efectividad al momento de un operativo.  Cuenta con unos reguladoras ajustables con tornillo philips: De esta manera se puede adaptar al ancho deseado del cinturón táctico a utilizar.  Soporta un ancho máximo de 5 cm, sacando los reguladores.  Material: Polímero reforzado.  Rotable en 360 grados.  Altura mínima: 15 cm.  Altura máxima: 19 cm.  Ancho: 9 cm.  Altura del porta bastón: 12,5 cm.  Diámetro interno: 2,8 cm.  Altura interna: 12 cm.</v>
      </c>
      <c r="I423" t="s">
        <v>623</v>
      </c>
      <c r="K423" s="3">
        <f>VLOOKUP($A423,[1]Hoja1!$A$1:$BE$648,32,FALSE)</f>
        <v>0</v>
      </c>
      <c r="L423" s="3">
        <f>VLOOKUP($A423,[1]Hoja1!$A$1:$BE$648,56,FALSE)</f>
        <v>1296</v>
      </c>
      <c r="M423" s="3" t="str">
        <f>VLOOKUP($A423,[1]Hoja1!$A$1:$BE$648,43,FALSE)</f>
        <v>http://rerda.com/img/p/6/1/7/9/6179.jpg,http://rerda.com/img/p/6/1/8/0/6180.jpg,http://rerda.com/img/p/6/1/8/1/6181.jpg,http://rerda.com/img/p/6/1/8/2/6182.jpg,http://rerda.com/img/p/6/1/8/3/6183.jpg</v>
      </c>
      <c r="N423" s="3">
        <f>VLOOKUP($A423,[1]Hoja1!$A$1:$BE$648,24,FALSE)</f>
        <v>116</v>
      </c>
      <c r="O423">
        <v>5</v>
      </c>
      <c r="P423">
        <v>5</v>
      </c>
      <c r="Q423">
        <v>5</v>
      </c>
      <c r="R423">
        <v>0.1</v>
      </c>
      <c r="S423" t="s">
        <v>1039</v>
      </c>
      <c r="T423" t="s">
        <v>1039</v>
      </c>
      <c r="U423" t="s">
        <v>1039</v>
      </c>
      <c r="V423" t="s">
        <v>1039</v>
      </c>
      <c r="W423" t="s">
        <v>1039</v>
      </c>
      <c r="X423" t="s">
        <v>1039</v>
      </c>
      <c r="Y423" t="s">
        <v>1039</v>
      </c>
      <c r="Z423" t="s">
        <v>1039</v>
      </c>
      <c r="AA423" t="s">
        <v>1039</v>
      </c>
      <c r="AB423" t="s">
        <v>1039</v>
      </c>
      <c r="AC423" t="s">
        <v>1039</v>
      </c>
      <c r="AD423" t="s">
        <v>1039</v>
      </c>
      <c r="AE423" t="s">
        <v>1039</v>
      </c>
      <c r="AF423" t="s">
        <v>1039</v>
      </c>
      <c r="AG423" t="s">
        <v>1039</v>
      </c>
      <c r="AH423" t="s">
        <v>1039</v>
      </c>
      <c r="AI423" t="s">
        <v>1039</v>
      </c>
      <c r="AJ423" t="s">
        <v>1039</v>
      </c>
      <c r="AK423" t="s">
        <v>1039</v>
      </c>
      <c r="AL423" t="s">
        <v>1039</v>
      </c>
      <c r="AM423" t="s">
        <v>1039</v>
      </c>
      <c r="AN423" t="s">
        <v>1039</v>
      </c>
      <c r="AO423" t="s">
        <v>1039</v>
      </c>
      <c r="AP423" t="s">
        <v>1039</v>
      </c>
      <c r="AQ423" t="s">
        <v>1039</v>
      </c>
    </row>
    <row r="424" spans="1:43" x14ac:dyDescent="0.25">
      <c r="A424">
        <v>1159</v>
      </c>
      <c r="B424">
        <f>VLOOKUP(A424,[1]Hoja1!$A$1:$BE$648,13,FALSE)</f>
        <v>8705683</v>
      </c>
      <c r="C424" t="s">
        <v>523</v>
      </c>
      <c r="F424" t="str">
        <f>VLOOKUP($A424,[1]Hoja1!$A$1:$BE$648,30,FALSE)</f>
        <v>Porta bastón exterior de polímero para el sitema MOLLE.</v>
      </c>
      <c r="G424" t="str">
        <f>VLOOKUP($A424,[1]Hoja1!$A$1:$BE$648,31,FALSE)</f>
        <v>Código: 8705683.  Este porta bastón, resultará muy cómodo ya que permite utilizarlo en el cinturón como en el sitema molle.  Tiene la capacidad de poder girar y brindar un saque rápido del bastón.  Cuenta con un ajuste perfecto, no se cae.  La traba interna, junto con el regulador; permite adaptarlo al tamaño de cualquier cinturón y sistemas MOLLES.  Compuesto en un polímero de alta resistencia.  Largo: 13 cm.  Ancho: 3,5 cm.  Espesor: 5,5 cm.  Diámetro interior: 2,8 cm.  Profundidad interior: 12,6 cm.  Ancho máximo que soporta de cinturón: 6,6 cm.</v>
      </c>
      <c r="I424" t="s">
        <v>623</v>
      </c>
      <c r="K424" s="3">
        <f>VLOOKUP($A424,[1]Hoja1!$A$1:$BE$648,32,FALSE)</f>
        <v>0</v>
      </c>
      <c r="L424" s="3">
        <f>VLOOKUP($A424,[1]Hoja1!$A$1:$BE$648,56,FALSE)</f>
        <v>1069.2</v>
      </c>
      <c r="M424" s="3" t="str">
        <f>VLOOKUP($A424,[1]Hoja1!$A$1:$BE$648,43,FALSE)</f>
        <v>http://rerda.com/img/p/6/1/8/4/6184.jpg,http://rerda.com/img/p/6/1/8/5/6185.jpg,http://rerda.com/img/p/6/1/8/6/6186.jpg,http://rerda.com/img/p/6/1/8/7/6187.jpg,http://rerda.com/img/p/6/1/8/8/6188.jpg,http://rerda.com/img/p/6/1/8/9/6189.jpg</v>
      </c>
      <c r="N424" s="3">
        <f>VLOOKUP($A424,[1]Hoja1!$A$1:$BE$648,24,FALSE)</f>
        <v>26</v>
      </c>
      <c r="O424">
        <v>5</v>
      </c>
      <c r="P424">
        <v>5</v>
      </c>
      <c r="Q424">
        <v>5</v>
      </c>
      <c r="R424">
        <v>0.1</v>
      </c>
      <c r="S424" t="s">
        <v>1039</v>
      </c>
      <c r="T424" t="s">
        <v>1039</v>
      </c>
      <c r="U424" t="s">
        <v>1039</v>
      </c>
      <c r="V424" t="s">
        <v>1039</v>
      </c>
      <c r="W424" t="s">
        <v>1039</v>
      </c>
      <c r="X424" t="s">
        <v>1039</v>
      </c>
      <c r="Y424" t="s">
        <v>1039</v>
      </c>
      <c r="Z424" t="s">
        <v>1039</v>
      </c>
      <c r="AA424" t="s">
        <v>1039</v>
      </c>
      <c r="AB424" t="s">
        <v>1039</v>
      </c>
      <c r="AC424" t="s">
        <v>1039</v>
      </c>
      <c r="AD424" t="s">
        <v>1039</v>
      </c>
      <c r="AE424" t="s">
        <v>1039</v>
      </c>
      <c r="AF424" t="s">
        <v>1039</v>
      </c>
      <c r="AG424" t="s">
        <v>1039</v>
      </c>
      <c r="AH424" t="s">
        <v>1039</v>
      </c>
      <c r="AI424" t="s">
        <v>1039</v>
      </c>
      <c r="AJ424" t="s">
        <v>1039</v>
      </c>
      <c r="AK424" t="s">
        <v>1039</v>
      </c>
      <c r="AL424" t="s">
        <v>1039</v>
      </c>
      <c r="AM424" t="s">
        <v>1039</v>
      </c>
      <c r="AN424" t="s">
        <v>1039</v>
      </c>
      <c r="AO424" t="s">
        <v>1039</v>
      </c>
      <c r="AP424" t="s">
        <v>1039</v>
      </c>
      <c r="AQ424" t="s">
        <v>1039</v>
      </c>
    </row>
    <row r="425" spans="1:43" x14ac:dyDescent="0.25">
      <c r="A425">
        <v>52</v>
      </c>
      <c r="B425">
        <f>VLOOKUP(A425,[1]Hoja1!$A$1:$BE$648,13,FALSE)</f>
        <v>8705018</v>
      </c>
      <c r="C425" t="s">
        <v>48</v>
      </c>
      <c r="F425" t="str">
        <f>VLOOKUP($A425,[1]Hoja1!$A$1:$BE$648,30,FALSE)</f>
        <v>Este porta cargador cuenta con bordes ribeteados y reforzados con costuras en todos los contornos.</v>
      </c>
      <c r="G425" t="str">
        <f>VLOOKUP($A425,[1]Hoja1!$A$1:$BE$648,31,FALSE)</f>
        <v>Soporta como máximo, hasta las siguientes dimensiones de cartuchos: 13 x 3,2 x 2,2 cm. Pasa cinto adaptado para un cinturón de hasta 5cm de ancho. Capacidad para 2 (dos) cargadores estandar. Cuero de alta calidad y resistencia. Solapas con broche a presión.</v>
      </c>
      <c r="I425" t="s">
        <v>623</v>
      </c>
      <c r="K425" s="3" t="str">
        <f>VLOOKUP($A425,[1]Hoja1!$A$1:$BE$648,32,FALSE)</f>
        <v>Cuero,Porta Cargador,Doble</v>
      </c>
      <c r="L425" s="3">
        <f>VLOOKUP($A425,[1]Hoja1!$A$1:$BE$648,56,FALSE)</f>
        <v>2700</v>
      </c>
      <c r="M425" s="3" t="str">
        <f>VLOOKUP($A425,[1]Hoja1!$A$1:$BE$648,43,FALSE)</f>
        <v>http://rerda.com/img/p/9/5/5/955.jpg,http://rerda.com/img/p/9/5/6/956.jpg</v>
      </c>
      <c r="N425" s="3">
        <f>VLOOKUP($A425,[1]Hoja1!$A$1:$BE$648,24,FALSE)</f>
        <v>4</v>
      </c>
      <c r="O425">
        <v>5</v>
      </c>
      <c r="P425">
        <v>5</v>
      </c>
      <c r="Q425">
        <v>5</v>
      </c>
      <c r="R425">
        <v>0.1</v>
      </c>
      <c r="S425" t="s">
        <v>1039</v>
      </c>
      <c r="T425" t="s">
        <v>1039</v>
      </c>
      <c r="U425" t="s">
        <v>1039</v>
      </c>
      <c r="V425" t="s">
        <v>1104</v>
      </c>
      <c r="W425" t="s">
        <v>1666</v>
      </c>
      <c r="X425" t="s">
        <v>1039</v>
      </c>
      <c r="Y425" t="s">
        <v>1039</v>
      </c>
      <c r="Z425" t="s">
        <v>1039</v>
      </c>
      <c r="AA425" t="s">
        <v>1039</v>
      </c>
      <c r="AB425" t="s">
        <v>1039</v>
      </c>
      <c r="AC425" t="s">
        <v>1039</v>
      </c>
      <c r="AD425" t="s">
        <v>1039</v>
      </c>
      <c r="AE425" t="s">
        <v>1039</v>
      </c>
      <c r="AF425" t="s">
        <v>1039</v>
      </c>
      <c r="AG425" t="s">
        <v>1039</v>
      </c>
      <c r="AH425" t="s">
        <v>1667</v>
      </c>
      <c r="AI425" t="s">
        <v>1039</v>
      </c>
      <c r="AJ425" t="s">
        <v>1039</v>
      </c>
      <c r="AK425" t="s">
        <v>1039</v>
      </c>
      <c r="AL425" t="s">
        <v>1039</v>
      </c>
      <c r="AM425" t="s">
        <v>1039</v>
      </c>
      <c r="AN425" t="s">
        <v>1039</v>
      </c>
      <c r="AO425" t="s">
        <v>1039</v>
      </c>
      <c r="AP425" t="s">
        <v>1039</v>
      </c>
      <c r="AQ425" t="s">
        <v>1039</v>
      </c>
    </row>
    <row r="426" spans="1:43" x14ac:dyDescent="0.25">
      <c r="A426">
        <v>585</v>
      </c>
      <c r="B426">
        <f>VLOOKUP(A426,[1]Hoja1!$A$1:$BE$648,13,FALSE)</f>
        <v>8705552</v>
      </c>
      <c r="C426" t="s">
        <v>354</v>
      </c>
      <c r="F426" t="str">
        <f>VLOOKUP($A426,[1]Hoja1!$A$1:$BE$648,30,FALSE)</f>
        <v>Porta cargador ancho y capacidad doble de poliamida. Soporte de polímero para el cinturón.</v>
      </c>
      <c r="G426" t="str">
        <f>VLOOKUP($A426,[1]Hoja1!$A$1:$BE$648,31,FALSE)</f>
        <v>Tapa aseguradora con tiras de poliamida y hebillas metálicas. Ideal para los coleccionistas y los amantes del deporte Paint Ball. Disponibles en color gris y verde.</v>
      </c>
      <c r="I426" t="s">
        <v>623</v>
      </c>
      <c r="K426" s="3" t="str">
        <f>VLOOKUP($A426,[1]Hoja1!$A$1:$BE$648,32,FALSE)</f>
        <v>Poliamida,Porta Cargador,Cordura</v>
      </c>
      <c r="L426" s="3">
        <f>VLOOKUP($A426,[1]Hoja1!$A$1:$BE$648,56,FALSE)</f>
        <v>328.97</v>
      </c>
      <c r="M426" s="3" t="str">
        <f>VLOOKUP($A426,[1]Hoja1!$A$1:$BE$648,43,FALSE)</f>
        <v>http://rerda.com/img/p/2/6/3/3/2633.jpg,http://rerda.com/img/p/2/6/2/5/2625.jpg,http://rerda.com/img/p/2/6/2/6/2626.jpg,http://rerda.com/img/p/2/6/2/7/2627.jpg,http://rerda.com/img/p/2/6/2/8/2628.jpg,http://rerda.com/img/p/2/6/2/9/2629.jpg,http://rerda.com/img/p/2/6/3/0/2630.jpg,http://rerda.com/img/p/2/6/3/1/2631.jpg,http://rerda.com/img/p/2/6/3/2/2632.jpg,http://rerda.com/img/p/2/6/3/4/2634.jpg,http://rerda.com/img/p/2/6/3/5/2635.jpg,http://rerda.com/img/p/2/6/3/6/2636.jpg,http://rerda.com/img/p/2/6/3/7/2637.jpg,http://rerda.com/img/p/2/6/3/8/2638.jpg,http://rerda.com/img/p/2/6/3/9/2639.jpg,http://rerda.com/img/p/2/6/4/0/2640.jpg,http://rerda.com/img/p/2/6/4/1/2641.jpg</v>
      </c>
      <c r="N426" s="3">
        <f>VLOOKUP($A426,[1]Hoja1!$A$1:$BE$648,24,FALSE)</f>
        <v>6</v>
      </c>
      <c r="O426">
        <v>5</v>
      </c>
      <c r="P426">
        <v>5</v>
      </c>
      <c r="Q426">
        <v>5</v>
      </c>
      <c r="R426">
        <v>0.1</v>
      </c>
      <c r="S426" t="s">
        <v>1039</v>
      </c>
      <c r="T426" t="s">
        <v>1039</v>
      </c>
      <c r="U426" t="s">
        <v>1039</v>
      </c>
      <c r="V426" t="s">
        <v>1147</v>
      </c>
      <c r="W426" t="s">
        <v>1666</v>
      </c>
      <c r="X426" t="s">
        <v>1039</v>
      </c>
      <c r="Y426" t="s">
        <v>1039</v>
      </c>
      <c r="Z426" t="s">
        <v>1039</v>
      </c>
      <c r="AA426" t="s">
        <v>1039</v>
      </c>
      <c r="AB426" t="s">
        <v>1039</v>
      </c>
      <c r="AC426" t="s">
        <v>1039</v>
      </c>
      <c r="AD426" t="s">
        <v>1039</v>
      </c>
      <c r="AE426" t="s">
        <v>1039</v>
      </c>
      <c r="AF426" t="s">
        <v>1039</v>
      </c>
      <c r="AG426" t="s">
        <v>1668</v>
      </c>
      <c r="AH426" t="s">
        <v>1669</v>
      </c>
      <c r="AI426" t="s">
        <v>1039</v>
      </c>
      <c r="AJ426" t="s">
        <v>1039</v>
      </c>
      <c r="AK426" t="s">
        <v>1039</v>
      </c>
      <c r="AL426" t="s">
        <v>1039</v>
      </c>
      <c r="AM426" t="s">
        <v>1039</v>
      </c>
      <c r="AN426" t="s">
        <v>1039</v>
      </c>
      <c r="AO426" t="s">
        <v>1039</v>
      </c>
      <c r="AP426" t="s">
        <v>1039</v>
      </c>
      <c r="AQ426" t="s">
        <v>1039</v>
      </c>
    </row>
    <row r="427" spans="1:43" x14ac:dyDescent="0.25">
      <c r="A427">
        <v>498</v>
      </c>
      <c r="B427">
        <f>VLOOKUP(A427,[1]Hoja1!$A$1:$BE$648,13,FALSE)</f>
        <v>8705750</v>
      </c>
      <c r="C427" t="s">
        <v>308</v>
      </c>
      <c r="F427" t="str">
        <f>VLOOKUP($A427,[1]Hoja1!$A$1:$BE$648,30,FALSE)</f>
        <v xml:space="preserve">Porta cargador doble de poliamida termoformado. Bordes cosidos, cubiertos y reforzados. Pasacinto cocido de poliamida o incluido en la estructura. </v>
      </c>
      <c r="G427" t="str">
        <f>VLOOKUP($A427,[1]Hoja1!$A$1:$BE$648,31,FALSE)</f>
        <v xml:space="preserve">Para calibre 9 mm. Fabricado en cordura de alta resistencia. Cada porta cargador tiene 13cm de alto por 3,5cm de ancho. Para cinturones de 5,5cm de ancho. </v>
      </c>
      <c r="I427" t="s">
        <v>623</v>
      </c>
      <c r="K427" s="3" t="str">
        <f>VLOOKUP($A427,[1]Hoja1!$A$1:$BE$648,32,FALSE)</f>
        <v>Poliamida,Policía,Porta Cargador</v>
      </c>
      <c r="L427" s="3">
        <f>VLOOKUP($A427,[1]Hoja1!$A$1:$BE$648,56,FALSE)</f>
        <v>824.9</v>
      </c>
      <c r="M427" s="3" t="str">
        <f>VLOOKUP($A427,[1]Hoja1!$A$1:$BE$648,43,FALSE)</f>
        <v>http://rerda.com/img/p/2/1/4/9/2149.jpg,http://rerda.com/img/p/2/1/4/8/2148.jpg,http://rerda.com/img/p/2/1/5/0/2150.jpg</v>
      </c>
      <c r="N427" s="3">
        <f>VLOOKUP($A427,[1]Hoja1!$A$1:$BE$648,24,FALSE)</f>
        <v>9</v>
      </c>
      <c r="O427">
        <v>5</v>
      </c>
      <c r="P427">
        <v>5</v>
      </c>
      <c r="Q427">
        <v>5</v>
      </c>
      <c r="R427">
        <v>0.1</v>
      </c>
      <c r="S427" t="s">
        <v>1039</v>
      </c>
      <c r="T427" t="s">
        <v>1039</v>
      </c>
      <c r="U427" t="s">
        <v>1039</v>
      </c>
      <c r="V427" t="s">
        <v>1073</v>
      </c>
      <c r="W427" t="s">
        <v>1670</v>
      </c>
      <c r="X427" t="s">
        <v>1671</v>
      </c>
      <c r="Y427" t="s">
        <v>1574</v>
      </c>
      <c r="Z427" t="s">
        <v>1165</v>
      </c>
      <c r="AA427" t="s">
        <v>1039</v>
      </c>
      <c r="AB427" t="s">
        <v>1039</v>
      </c>
      <c r="AC427" t="s">
        <v>1039</v>
      </c>
      <c r="AD427" t="s">
        <v>1039</v>
      </c>
      <c r="AE427" t="s">
        <v>1039</v>
      </c>
      <c r="AF427" t="s">
        <v>1039</v>
      </c>
      <c r="AG427" t="s">
        <v>1039</v>
      </c>
      <c r="AH427" t="s">
        <v>1039</v>
      </c>
      <c r="AI427" t="s">
        <v>1039</v>
      </c>
      <c r="AJ427" t="s">
        <v>1039</v>
      </c>
      <c r="AK427" t="s">
        <v>1039</v>
      </c>
      <c r="AL427" t="s">
        <v>1039</v>
      </c>
      <c r="AM427" t="s">
        <v>1039</v>
      </c>
      <c r="AN427" t="s">
        <v>1039</v>
      </c>
      <c r="AO427" t="s">
        <v>1039</v>
      </c>
      <c r="AP427" t="s">
        <v>1039</v>
      </c>
      <c r="AQ427" t="s">
        <v>1039</v>
      </c>
    </row>
    <row r="428" spans="1:43" x14ac:dyDescent="0.25">
      <c r="A428">
        <v>53</v>
      </c>
      <c r="B428">
        <f>VLOOKUP(A428,[1]Hoja1!$A$1:$BE$648,13,FALSE)</f>
        <v>8705551</v>
      </c>
      <c r="C428" t="s">
        <v>49</v>
      </c>
      <c r="F428" t="str">
        <f>VLOOKUP($A428,[1]Hoja1!$A$1:$BE$648,30,FALSE)</f>
        <v xml:space="preserve">Porta cargador doble de poliamida termoformado. Bordes cosidos, cubiertos y reforzados. Pasacinto cocido de poliamida o incluido en la estructura. </v>
      </c>
      <c r="G428" t="str">
        <f>VLOOKUP($A428,[1]Hoja1!$A$1:$BE$648,31,FALSE)</f>
        <v xml:space="preserve">Para calibre 9 mm. Fabricado en cordura de alta resistencia. Cada porta cargador tiene 13cm de alto por 3,5cm de ancho. Para cinturones de 5,5cm de ancho. </v>
      </c>
      <c r="I428" t="s">
        <v>623</v>
      </c>
      <c r="K428" s="3" t="str">
        <f>VLOOKUP($A428,[1]Hoja1!$A$1:$BE$648,32,FALSE)</f>
        <v>Poliamida,Policía,Porta Cargador</v>
      </c>
      <c r="L428" s="3">
        <f>VLOOKUP($A428,[1]Hoja1!$A$1:$BE$648,56,FALSE)</f>
        <v>1069.2</v>
      </c>
      <c r="M428" s="3" t="str">
        <f>VLOOKUP($A428,[1]Hoja1!$A$1:$BE$648,43,FALSE)</f>
        <v>http://rerda.com/img/p/9/5/4/954.jpg</v>
      </c>
      <c r="N428" s="3">
        <f>VLOOKUP($A428,[1]Hoja1!$A$1:$BE$648,24,FALSE)</f>
        <v>672</v>
      </c>
      <c r="O428">
        <v>5</v>
      </c>
      <c r="P428">
        <v>5</v>
      </c>
      <c r="Q428">
        <v>5</v>
      </c>
      <c r="R428">
        <v>0.1</v>
      </c>
      <c r="S428" t="s">
        <v>1039</v>
      </c>
      <c r="T428" t="s">
        <v>1039</v>
      </c>
      <c r="U428" t="s">
        <v>1039</v>
      </c>
      <c r="V428" t="s">
        <v>1073</v>
      </c>
      <c r="W428" t="s">
        <v>1670</v>
      </c>
      <c r="X428" t="s">
        <v>1671</v>
      </c>
      <c r="Y428" t="s">
        <v>1574</v>
      </c>
      <c r="Z428" t="s">
        <v>1165</v>
      </c>
      <c r="AA428" t="s">
        <v>1039</v>
      </c>
      <c r="AB428" t="s">
        <v>1039</v>
      </c>
      <c r="AC428" t="s">
        <v>1039</v>
      </c>
      <c r="AD428" t="s">
        <v>1039</v>
      </c>
      <c r="AE428" t="s">
        <v>1039</v>
      </c>
      <c r="AF428" t="s">
        <v>1039</v>
      </c>
      <c r="AG428" t="s">
        <v>1039</v>
      </c>
      <c r="AH428" t="s">
        <v>1039</v>
      </c>
      <c r="AI428" t="s">
        <v>1039</v>
      </c>
      <c r="AJ428" t="s">
        <v>1039</v>
      </c>
      <c r="AK428" t="s">
        <v>1039</v>
      </c>
      <c r="AL428" t="s">
        <v>1039</v>
      </c>
      <c r="AM428" t="s">
        <v>1039</v>
      </c>
      <c r="AN428" t="s">
        <v>1039</v>
      </c>
      <c r="AO428" t="s">
        <v>1039</v>
      </c>
      <c r="AP428" t="s">
        <v>1039</v>
      </c>
      <c r="AQ428" t="s">
        <v>1039</v>
      </c>
    </row>
    <row r="429" spans="1:43" x14ac:dyDescent="0.25">
      <c r="A429">
        <v>499</v>
      </c>
      <c r="B429">
        <f>VLOOKUP(A429,[1]Hoja1!$A$1:$BE$648,13,FALSE)</f>
        <v>8705550</v>
      </c>
      <c r="C429" t="s">
        <v>309</v>
      </c>
      <c r="F429" t="str">
        <f>VLOOKUP($A429,[1]Hoja1!$A$1:$BE$648,30,FALSE)</f>
        <v xml:space="preserve">Porta cargador doble de poliamida termoformado. Bordes cosidos, cubiertos y reforzados. Pasacinto cocido de poliamida o incluido en la estructura. </v>
      </c>
      <c r="G429" t="str">
        <f>VLOOKUP($A429,[1]Hoja1!$A$1:$BE$648,31,FALSE)</f>
        <v xml:space="preserve">Para calibre 9 mm. Fabricado en cordura de alta resistencia. Cada porta cargador tiene 13cm de alto por 3,5cm de ancho. Para cinturones de 5,5cm de ancho. Ideal para Gendarmería o Ejército. </v>
      </c>
      <c r="I429" t="s">
        <v>623</v>
      </c>
      <c r="K429" s="3" t="str">
        <f>VLOOKUP($A429,[1]Hoja1!$A$1:$BE$648,32,FALSE)</f>
        <v>Poliamida,Ejército,Porta Cargador,Gendarmería</v>
      </c>
      <c r="L429" s="3">
        <f>VLOOKUP($A429,[1]Hoja1!$A$1:$BE$648,56,FALSE)</f>
        <v>824.9</v>
      </c>
      <c r="M429" s="3" t="str">
        <f>VLOOKUP($A429,[1]Hoja1!$A$1:$BE$648,43,FALSE)</f>
        <v>http://rerda.com/img/p/2/1/5/9/2159.jpg,http://rerda.com/img/p/2/1/6/1/2161.jpg,http://rerda.com/img/p/2/1/6/0/2160.jpg</v>
      </c>
      <c r="N429" s="3">
        <f>VLOOKUP($A429,[1]Hoja1!$A$1:$BE$648,24,FALSE)</f>
        <v>1</v>
      </c>
      <c r="O429">
        <v>5</v>
      </c>
      <c r="P429">
        <v>5</v>
      </c>
      <c r="Q429">
        <v>5</v>
      </c>
      <c r="R429">
        <v>0.1</v>
      </c>
      <c r="S429" t="s">
        <v>1039</v>
      </c>
      <c r="T429" t="s">
        <v>1039</v>
      </c>
      <c r="U429" t="s">
        <v>1039</v>
      </c>
      <c r="V429" t="s">
        <v>1073</v>
      </c>
      <c r="W429" t="s">
        <v>1670</v>
      </c>
      <c r="X429" t="s">
        <v>1671</v>
      </c>
      <c r="Y429" t="s">
        <v>1574</v>
      </c>
      <c r="Z429" t="s">
        <v>1165</v>
      </c>
      <c r="AA429" t="s">
        <v>1039</v>
      </c>
      <c r="AB429" t="s">
        <v>1039</v>
      </c>
      <c r="AC429" t="s">
        <v>1039</v>
      </c>
      <c r="AD429" t="s">
        <v>1039</v>
      </c>
      <c r="AE429" t="s">
        <v>1039</v>
      </c>
      <c r="AF429" t="s">
        <v>1039</v>
      </c>
      <c r="AG429" t="s">
        <v>1039</v>
      </c>
      <c r="AH429" t="s">
        <v>1039</v>
      </c>
      <c r="AI429" t="s">
        <v>1039</v>
      </c>
      <c r="AJ429" t="s">
        <v>1039</v>
      </c>
      <c r="AK429" t="s">
        <v>1039</v>
      </c>
      <c r="AL429" t="s">
        <v>1039</v>
      </c>
      <c r="AM429" t="s">
        <v>1039</v>
      </c>
      <c r="AN429" t="s">
        <v>1039</v>
      </c>
      <c r="AO429" t="s">
        <v>1039</v>
      </c>
      <c r="AP429" t="s">
        <v>1039</v>
      </c>
      <c r="AQ429" t="s">
        <v>1039</v>
      </c>
    </row>
    <row r="430" spans="1:43" x14ac:dyDescent="0.25">
      <c r="A430">
        <v>112</v>
      </c>
      <c r="B430">
        <f>VLOOKUP(A430,[1]Hoja1!$A$1:$BE$648,13,FALSE)</f>
        <v>8705370</v>
      </c>
      <c r="C430" t="s">
        <v>81</v>
      </c>
      <c r="F430" t="str">
        <f>VLOOKUP($A430,[1]Hoja1!$A$1:$BE$648,30,FALSE)</f>
        <v xml:space="preserve">Solapas con abrojo. Pasacinto reforzado. </v>
      </c>
      <c r="G430">
        <f>VLOOKUP($A430,[1]Hoja1!$A$1:$BE$648,31,FALSE)</f>
        <v>0</v>
      </c>
      <c r="I430" t="s">
        <v>623</v>
      </c>
      <c r="K430" s="3" t="str">
        <f>VLOOKUP($A430,[1]Hoja1!$A$1:$BE$648,32,FALSE)</f>
        <v>Poliamida,Porta Cargador</v>
      </c>
      <c r="L430" s="3">
        <f>VLOOKUP($A430,[1]Hoja1!$A$1:$BE$648,56,FALSE)</f>
        <v>864</v>
      </c>
      <c r="M430" s="3" t="str">
        <f>VLOOKUP($A430,[1]Hoja1!$A$1:$BE$648,43,FALSE)</f>
        <v>http://rerda.com/img/p/6/0/0/600.jpg,http://rerda.com/img/p/6/0/1/601.jpg,http://rerda.com/img/p/6/0/2/602.jpg</v>
      </c>
      <c r="N430" s="3">
        <f>VLOOKUP($A430,[1]Hoja1!$A$1:$BE$648,24,FALSE)</f>
        <v>2</v>
      </c>
      <c r="O430">
        <v>5</v>
      </c>
      <c r="P430">
        <v>5</v>
      </c>
      <c r="Q430">
        <v>5</v>
      </c>
      <c r="R430">
        <v>0.1</v>
      </c>
      <c r="S430" t="s">
        <v>1039</v>
      </c>
      <c r="T430" t="s">
        <v>1039</v>
      </c>
      <c r="U430" t="s">
        <v>1039</v>
      </c>
      <c r="V430" t="s">
        <v>1073</v>
      </c>
      <c r="W430" t="s">
        <v>1039</v>
      </c>
      <c r="X430" t="s">
        <v>1296</v>
      </c>
      <c r="Y430" t="s">
        <v>1234</v>
      </c>
      <c r="Z430" t="s">
        <v>1041</v>
      </c>
      <c r="AA430" t="s">
        <v>1039</v>
      </c>
      <c r="AB430" t="s">
        <v>1039</v>
      </c>
      <c r="AC430" t="s">
        <v>1039</v>
      </c>
      <c r="AD430" t="s">
        <v>1039</v>
      </c>
      <c r="AE430" t="s">
        <v>1039</v>
      </c>
      <c r="AF430" t="s">
        <v>1039</v>
      </c>
      <c r="AG430" t="s">
        <v>1039</v>
      </c>
      <c r="AH430" t="s">
        <v>1039</v>
      </c>
      <c r="AI430" t="s">
        <v>1039</v>
      </c>
      <c r="AJ430" t="s">
        <v>1039</v>
      </c>
      <c r="AK430" t="s">
        <v>1039</v>
      </c>
      <c r="AL430" t="s">
        <v>1039</v>
      </c>
      <c r="AM430" t="s">
        <v>1039</v>
      </c>
      <c r="AN430" t="s">
        <v>1039</v>
      </c>
      <c r="AO430" t="s">
        <v>1039</v>
      </c>
      <c r="AP430" t="s">
        <v>1039</v>
      </c>
      <c r="AQ430" t="s">
        <v>1039</v>
      </c>
    </row>
    <row r="431" spans="1:43" x14ac:dyDescent="0.25">
      <c r="A431">
        <v>554</v>
      </c>
      <c r="B431">
        <f>VLOOKUP(A431,[1]Hoja1!$A$1:$BE$648,13,FALSE)</f>
        <v>8705072</v>
      </c>
      <c r="C431" t="s">
        <v>337</v>
      </c>
      <c r="F431" t="str">
        <f>VLOOKUP($A431,[1]Hoja1!$A$1:$BE$648,30,FALSE)</f>
        <v xml:space="preserve">Porta cargador simple de poliamida/cordura. Es regulable con el seguro provisto de abrojo (velcro) tanto en el interior como en el exterior. </v>
      </c>
      <c r="G431" t="str">
        <f>VLOOKUP($A431,[1]Hoja1!$A$1:$BE$648,31,FALSE)</f>
        <v xml:space="preserve">Cuenta con un pasacinto con capacidad para un cinturón de 6 cm de ancho. </v>
      </c>
      <c r="I431" t="s">
        <v>623</v>
      </c>
      <c r="K431" s="3" t="str">
        <f>VLOOKUP($A431,[1]Hoja1!$A$1:$BE$648,32,FALSE)</f>
        <v>Poliamida,Porta Cargador,Cordura</v>
      </c>
      <c r="L431" s="3">
        <f>VLOOKUP($A431,[1]Hoja1!$A$1:$BE$648,56,FALSE)</f>
        <v>972</v>
      </c>
      <c r="M431" s="3" t="str">
        <f>VLOOKUP($A431,[1]Hoja1!$A$1:$BE$648,43,FALSE)</f>
        <v>http://rerda.com/img/p/2/4/5/9/2459.jpg,http://rerda.com/img/p/2/4/6/0/2460.jpg,http://rerda.com/img/p/2/4/6/1/2461.jpg,http://rerda.com/img/p/2/4/6/2/2462.jpg,http://rerda.com/img/p/2/4/6/3/2463.jpg,http://rerda.com/img/p/2/4/6/4/2464.jpg,http://rerda.com/img/p/2/4/6/5/2465.jpg,http://rerda.com/img/p/2/4/6/6/2466.jpg</v>
      </c>
      <c r="N431" s="3">
        <f>VLOOKUP($A431,[1]Hoja1!$A$1:$BE$648,24,FALSE)</f>
        <v>145</v>
      </c>
      <c r="O431">
        <v>5</v>
      </c>
      <c r="P431">
        <v>5</v>
      </c>
      <c r="Q431">
        <v>5</v>
      </c>
      <c r="R431">
        <v>0.1</v>
      </c>
      <c r="S431" t="s">
        <v>1039</v>
      </c>
      <c r="T431" t="s">
        <v>1039</v>
      </c>
      <c r="U431" t="s">
        <v>1039</v>
      </c>
      <c r="V431" t="s">
        <v>1073</v>
      </c>
      <c r="W431" t="s">
        <v>1672</v>
      </c>
      <c r="X431" t="s">
        <v>1044</v>
      </c>
      <c r="Y431" t="s">
        <v>1058</v>
      </c>
      <c r="Z431" t="s">
        <v>1067</v>
      </c>
      <c r="AA431" t="s">
        <v>1039</v>
      </c>
      <c r="AB431" t="s">
        <v>1039</v>
      </c>
      <c r="AC431" t="s">
        <v>1039</v>
      </c>
      <c r="AD431" t="s">
        <v>1039</v>
      </c>
      <c r="AE431" t="s">
        <v>1039</v>
      </c>
      <c r="AF431" t="s">
        <v>1039</v>
      </c>
      <c r="AG431" t="s">
        <v>1039</v>
      </c>
      <c r="AH431" t="s">
        <v>1039</v>
      </c>
      <c r="AI431" t="s">
        <v>1039</v>
      </c>
      <c r="AJ431" t="s">
        <v>1039</v>
      </c>
      <c r="AK431" t="s">
        <v>1039</v>
      </c>
      <c r="AL431" t="s">
        <v>1039</v>
      </c>
      <c r="AM431" t="s">
        <v>1039</v>
      </c>
      <c r="AN431" t="s">
        <v>1039</v>
      </c>
      <c r="AO431" t="s">
        <v>1039</v>
      </c>
      <c r="AP431" t="s">
        <v>1039</v>
      </c>
      <c r="AQ431" t="s">
        <v>1039</v>
      </c>
    </row>
    <row r="432" spans="1:43" x14ac:dyDescent="0.25">
      <c r="A432">
        <v>51</v>
      </c>
      <c r="B432">
        <f>VLOOKUP(A432,[1]Hoja1!$A$1:$BE$648,13,FALSE)</f>
        <v>8705019</v>
      </c>
      <c r="C432" t="s">
        <v>47</v>
      </c>
      <c r="F432" t="str">
        <f>VLOOKUP($A432,[1]Hoja1!$A$1:$BE$648,30,FALSE)</f>
        <v>Porta cargador simple de cuero vacuno de alta calidad. Pasacinto que soporta hasta 5cm de ancho. Seguro con dos botones de presión. Sirve para dos medidas de cartucho.</v>
      </c>
      <c r="G432">
        <f>VLOOKUP($A432,[1]Hoja1!$A$1:$BE$648,31,FALSE)</f>
        <v>0</v>
      </c>
      <c r="I432" t="s">
        <v>574</v>
      </c>
      <c r="K432" s="3" t="str">
        <f>VLOOKUP($A432,[1]Hoja1!$A$1:$BE$648,32,FALSE)</f>
        <v>Cuero,Porta Cargador</v>
      </c>
      <c r="L432" s="3">
        <f>VLOOKUP($A432,[1]Hoja1!$A$1:$BE$648,56,FALSE)</f>
        <v>2376</v>
      </c>
      <c r="M432" s="3" t="str">
        <f>VLOOKUP($A432,[1]Hoja1!$A$1:$BE$648,43,FALSE)</f>
        <v>http://rerda.com/img/p/9/5/7/957.jpg,http://rerda.com/img/p/9/5/8/958.jpg</v>
      </c>
      <c r="N432" s="3">
        <f>VLOOKUP($A432,[1]Hoja1!$A$1:$BE$648,24,FALSE)</f>
        <v>0</v>
      </c>
      <c r="O432">
        <v>5</v>
      </c>
      <c r="P432">
        <v>5</v>
      </c>
      <c r="Q432">
        <v>5</v>
      </c>
      <c r="R432">
        <v>0.1</v>
      </c>
      <c r="S432" t="s">
        <v>1039</v>
      </c>
      <c r="T432" t="s">
        <v>1039</v>
      </c>
      <c r="U432" t="s">
        <v>1039</v>
      </c>
      <c r="V432" t="s">
        <v>1104</v>
      </c>
      <c r="W432" t="s">
        <v>1673</v>
      </c>
      <c r="X432" t="s">
        <v>1039</v>
      </c>
      <c r="Y432" t="s">
        <v>1039</v>
      </c>
      <c r="Z432" t="s">
        <v>1039</v>
      </c>
      <c r="AA432" t="s">
        <v>1039</v>
      </c>
      <c r="AB432" t="s">
        <v>1039</v>
      </c>
      <c r="AC432" t="s">
        <v>1039</v>
      </c>
      <c r="AD432" t="s">
        <v>1039</v>
      </c>
      <c r="AE432" t="s">
        <v>1039</v>
      </c>
      <c r="AF432" t="s">
        <v>1039</v>
      </c>
      <c r="AG432" t="s">
        <v>1674</v>
      </c>
      <c r="AH432" t="s">
        <v>1675</v>
      </c>
      <c r="AI432" t="s">
        <v>1039</v>
      </c>
      <c r="AJ432" t="s">
        <v>1039</v>
      </c>
      <c r="AK432" t="s">
        <v>1039</v>
      </c>
      <c r="AL432" t="s">
        <v>1039</v>
      </c>
      <c r="AM432" t="s">
        <v>1039</v>
      </c>
      <c r="AN432" t="s">
        <v>1039</v>
      </c>
      <c r="AO432" t="s">
        <v>1039</v>
      </c>
      <c r="AP432" t="s">
        <v>1676</v>
      </c>
      <c r="AQ432" t="s">
        <v>1677</v>
      </c>
    </row>
    <row r="433" spans="1:43" x14ac:dyDescent="0.25">
      <c r="A433">
        <v>252</v>
      </c>
      <c r="B433">
        <f>VLOOKUP(A433,[1]Hoja1!$A$1:$BE$648,13,FALSE)</f>
        <v>8705001</v>
      </c>
      <c r="C433" t="s">
        <v>187</v>
      </c>
      <c r="F433" t="str">
        <f>VLOOKUP($A433,[1]Hoja1!$A$1:$BE$648,30,FALSE)</f>
        <v>Porta cargador de poliamida simple. Solapa y pasacinto regulable con abrojo.</v>
      </c>
      <c r="G433">
        <f>VLOOKUP($A433,[1]Hoja1!$A$1:$BE$648,31,FALSE)</f>
        <v>0</v>
      </c>
      <c r="I433" t="s">
        <v>623</v>
      </c>
      <c r="K433" s="3" t="str">
        <f>VLOOKUP($A433,[1]Hoja1!$A$1:$BE$648,32,FALSE)</f>
        <v>Poliamida,Porta Cargador,Simple</v>
      </c>
      <c r="L433" s="3">
        <f>VLOOKUP($A433,[1]Hoja1!$A$1:$BE$648,56,FALSE)</f>
        <v>540</v>
      </c>
      <c r="M433" s="3" t="str">
        <f>VLOOKUP($A433,[1]Hoja1!$A$1:$BE$648,43,FALSE)</f>
        <v>http://rerda.com/img/p/1/0/9/0/1090.jpg,http://rerda.com/img/p/1/0/9/1/1091.jpg,http://rerda.com/img/p/1/0/9/2/1092.jpg</v>
      </c>
      <c r="N433" s="3">
        <f>VLOOKUP($A433,[1]Hoja1!$A$1:$BE$648,24,FALSE)</f>
        <v>2</v>
      </c>
      <c r="O433">
        <v>5</v>
      </c>
      <c r="P433">
        <v>5</v>
      </c>
      <c r="Q433">
        <v>5</v>
      </c>
      <c r="R433">
        <v>0.1</v>
      </c>
      <c r="S433" t="s">
        <v>1039</v>
      </c>
      <c r="T433" t="s">
        <v>1678</v>
      </c>
      <c r="U433" t="s">
        <v>1039</v>
      </c>
      <c r="V433" t="s">
        <v>1073</v>
      </c>
      <c r="W433" t="s">
        <v>1673</v>
      </c>
      <c r="X433" t="s">
        <v>1557</v>
      </c>
      <c r="Y433" t="s">
        <v>1251</v>
      </c>
      <c r="Z433" t="s">
        <v>1041</v>
      </c>
      <c r="AA433" t="s">
        <v>1039</v>
      </c>
      <c r="AB433" t="s">
        <v>1039</v>
      </c>
      <c r="AC433" t="s">
        <v>1039</v>
      </c>
      <c r="AD433" t="s">
        <v>1039</v>
      </c>
      <c r="AE433" t="s">
        <v>1039</v>
      </c>
      <c r="AF433" t="s">
        <v>1039</v>
      </c>
      <c r="AG433" t="s">
        <v>1039</v>
      </c>
      <c r="AH433" t="s">
        <v>1039</v>
      </c>
      <c r="AI433" t="s">
        <v>1039</v>
      </c>
      <c r="AJ433" t="s">
        <v>1039</v>
      </c>
      <c r="AK433" t="s">
        <v>1039</v>
      </c>
      <c r="AL433" t="s">
        <v>1039</v>
      </c>
      <c r="AM433" t="s">
        <v>1039</v>
      </c>
      <c r="AN433" t="s">
        <v>1039</v>
      </c>
      <c r="AO433" t="s">
        <v>1039</v>
      </c>
      <c r="AP433" t="s">
        <v>1039</v>
      </c>
      <c r="AQ433" t="s">
        <v>1039</v>
      </c>
    </row>
    <row r="434" spans="1:43" x14ac:dyDescent="0.25">
      <c r="A434">
        <v>1188</v>
      </c>
      <c r="B434">
        <f>VLOOKUP(A434,[1]Hoja1!$A$1:$BE$648,13,FALSE)</f>
        <v>8705914</v>
      </c>
      <c r="C434" t="s">
        <v>534</v>
      </c>
      <c r="F434" t="str">
        <f>VLOOKUP($A434,[1]Hoja1!$A$1:$BE$648,30,FALSE)</f>
        <v>Porta Cargador Rígido.  Código: 8705914</v>
      </c>
      <c r="G434" t="str">
        <f>VLOOKUP($A434,[1]Hoja1!$A$1:$BE$648,31,FALSE)</f>
        <v>Está fabricado en materiales de primera calidad, tanto en los plásticos, como en la cordura y broches. Cuenta con un separador que hace muy cómoda su utilización. Ya que podrás usarlo con campera o chaleco de transporte sin que estos lo tapen. Si lo que buscás es un porta cargador cómodo, seguro y resistente esta es la mejor opción.  Medidas Exteriores: 15 x 9 x 6,5 cm. Medias Interiores: 13,5 x 3,5 x 3 cm.</v>
      </c>
      <c r="I434" t="s">
        <v>623</v>
      </c>
      <c r="K434" s="3">
        <f>VLOOKUP($A434,[1]Hoja1!$A$1:$BE$648,32,FALSE)</f>
        <v>0</v>
      </c>
      <c r="L434" s="3">
        <f>VLOOKUP($A434,[1]Hoja1!$A$1:$BE$648,56,FALSE)</f>
        <v>2138.4</v>
      </c>
      <c r="M434" s="3" t="str">
        <f>VLOOKUP($A434,[1]Hoja1!$A$1:$BE$648,43,FALSE)</f>
        <v>http://rerda.com/img/p/6/3/1/8/6318.jpg,http://rerda.com/img/p/6/3/2/2/6322.jpg,http://rerda.com/img/p/6/3/1/9/6319.jpg,http://rerda.com/img/p/6/3/2/0/6320.jpg,http://rerda.com/img/p/6/3/2/1/6321.jpg</v>
      </c>
      <c r="N434" s="3">
        <f>VLOOKUP($A434,[1]Hoja1!$A$1:$BE$648,24,FALSE)</f>
        <v>2</v>
      </c>
      <c r="O434">
        <v>5</v>
      </c>
      <c r="P434">
        <v>5</v>
      </c>
      <c r="Q434">
        <v>5</v>
      </c>
      <c r="R434">
        <v>0.1</v>
      </c>
      <c r="S434" t="s">
        <v>1039</v>
      </c>
      <c r="T434" t="s">
        <v>1039</v>
      </c>
      <c r="U434" t="s">
        <v>1039</v>
      </c>
      <c r="V434" t="s">
        <v>1039</v>
      </c>
      <c r="W434" t="s">
        <v>1039</v>
      </c>
      <c r="X434" t="s">
        <v>1039</v>
      </c>
      <c r="Y434" t="s">
        <v>1039</v>
      </c>
      <c r="Z434" t="s">
        <v>1039</v>
      </c>
      <c r="AA434" t="s">
        <v>1039</v>
      </c>
      <c r="AB434" t="s">
        <v>1039</v>
      </c>
      <c r="AC434" t="s">
        <v>1039</v>
      </c>
      <c r="AD434" t="s">
        <v>1039</v>
      </c>
      <c r="AE434" t="s">
        <v>1039</v>
      </c>
      <c r="AF434" t="s">
        <v>1039</v>
      </c>
      <c r="AG434" t="s">
        <v>1039</v>
      </c>
      <c r="AH434" t="s">
        <v>1039</v>
      </c>
      <c r="AI434" t="s">
        <v>1039</v>
      </c>
      <c r="AJ434" t="s">
        <v>1039</v>
      </c>
      <c r="AK434" t="s">
        <v>1039</v>
      </c>
      <c r="AL434" t="s">
        <v>1039</v>
      </c>
      <c r="AM434" t="s">
        <v>1039</v>
      </c>
      <c r="AN434" t="s">
        <v>1039</v>
      </c>
      <c r="AO434" t="s">
        <v>1039</v>
      </c>
      <c r="AP434" t="s">
        <v>1039</v>
      </c>
      <c r="AQ434" t="s">
        <v>1039</v>
      </c>
    </row>
    <row r="435" spans="1:43" x14ac:dyDescent="0.25">
      <c r="A435">
        <v>113</v>
      </c>
      <c r="B435">
        <f>VLOOKUP(A435,[1]Hoja1!$A$1:$BE$648,13,FALSE)</f>
        <v>8705459</v>
      </c>
      <c r="C435" t="s">
        <v>82</v>
      </c>
      <c r="F435">
        <f>VLOOKUP($A435,[1]Hoja1!$A$1:$BE$648,30,FALSE)</f>
        <v>0</v>
      </c>
      <c r="G435">
        <f>VLOOKUP($A435,[1]Hoja1!$A$1:$BE$648,31,FALSE)</f>
        <v>0</v>
      </c>
      <c r="I435" t="s">
        <v>623</v>
      </c>
      <c r="K435" s="3" t="str">
        <f>VLOOKUP($A435,[1]Hoja1!$A$1:$BE$648,32,FALSE)</f>
        <v>Porta Cargador,Termoformado</v>
      </c>
      <c r="L435" s="3">
        <f>VLOOKUP($A435,[1]Hoja1!$A$1:$BE$648,56,FALSE)</f>
        <v>784.08</v>
      </c>
      <c r="M435" s="3" t="str">
        <f>VLOOKUP($A435,[1]Hoja1!$A$1:$BE$648,43,FALSE)</f>
        <v>http://rerda.com/img/p/6/0/3/603.jpg,http://rerda.com/img/p/6/0/4/604.jpg,http://rerda.com/img/p/6/0/5/605.jpg</v>
      </c>
      <c r="N435" s="3">
        <f>VLOOKUP($A435,[1]Hoja1!$A$1:$BE$648,24,FALSE)</f>
        <v>13</v>
      </c>
      <c r="O435">
        <v>5</v>
      </c>
      <c r="P435">
        <v>5</v>
      </c>
      <c r="Q435">
        <v>5</v>
      </c>
      <c r="R435">
        <v>0.1</v>
      </c>
      <c r="S435" t="s">
        <v>1039</v>
      </c>
      <c r="T435" t="s">
        <v>1039</v>
      </c>
      <c r="U435" t="s">
        <v>1039</v>
      </c>
      <c r="V435" t="s">
        <v>1073</v>
      </c>
      <c r="W435" t="s">
        <v>1670</v>
      </c>
      <c r="X435" t="s">
        <v>1296</v>
      </c>
      <c r="Y435" t="s">
        <v>1123</v>
      </c>
      <c r="Z435" t="s">
        <v>1305</v>
      </c>
      <c r="AA435" t="s">
        <v>1039</v>
      </c>
      <c r="AB435" t="s">
        <v>1039</v>
      </c>
      <c r="AC435" t="s">
        <v>1039</v>
      </c>
      <c r="AD435" t="s">
        <v>1039</v>
      </c>
      <c r="AE435" t="s">
        <v>1039</v>
      </c>
      <c r="AF435" t="s">
        <v>1039</v>
      </c>
      <c r="AG435" t="s">
        <v>1039</v>
      </c>
      <c r="AH435" t="s">
        <v>1039</v>
      </c>
      <c r="AI435" t="s">
        <v>1039</v>
      </c>
      <c r="AJ435" t="s">
        <v>1039</v>
      </c>
      <c r="AK435" t="s">
        <v>1039</v>
      </c>
      <c r="AL435" t="s">
        <v>1039</v>
      </c>
      <c r="AM435" t="s">
        <v>1039</v>
      </c>
      <c r="AN435" t="s">
        <v>1039</v>
      </c>
      <c r="AO435" t="s">
        <v>1039</v>
      </c>
      <c r="AP435" t="s">
        <v>1039</v>
      </c>
      <c r="AQ435" t="s">
        <v>1039</v>
      </c>
    </row>
    <row r="436" spans="1:43" x14ac:dyDescent="0.25">
      <c r="A436">
        <v>84</v>
      </c>
      <c r="B436">
        <f>VLOOKUP(A436,[1]Hoja1!$A$1:$BE$648,13,FALSE)</f>
        <v>8702668</v>
      </c>
      <c r="C436" t="s">
        <v>68</v>
      </c>
      <c r="F436" t="str">
        <f>VLOOKUP($A436,[1]Hoja1!$A$1:$BE$648,30,FALSE)</f>
        <v xml:space="preserve">Cierre con abrojo y pasacinto regulable. Capacidad para 10 cartuchos. </v>
      </c>
      <c r="G436">
        <f>VLOOKUP($A436,[1]Hoja1!$A$1:$BE$648,31,FALSE)</f>
        <v>0</v>
      </c>
      <c r="I436" t="s">
        <v>623</v>
      </c>
      <c r="K436" s="3" t="str">
        <f>VLOOKUP($A436,[1]Hoja1!$A$1:$BE$648,32,FALSE)</f>
        <v>Poliamida,Porta Elementos,Porta Cartuchos</v>
      </c>
      <c r="L436" s="3">
        <f>VLOOKUP($A436,[1]Hoja1!$A$1:$BE$648,56,FALSE)</f>
        <v>627.87</v>
      </c>
      <c r="M436" s="3" t="str">
        <f>VLOOKUP($A436,[1]Hoja1!$A$1:$BE$648,43,FALSE)</f>
        <v>http://rerda.com/img/p/5/2/8/528.jpg,http://rerda.com/img/p/5/2/9/529.jpg,http://rerda.com/img/p/5/3/0/530.jpg</v>
      </c>
      <c r="N436" s="3">
        <f>VLOOKUP($A436,[1]Hoja1!$A$1:$BE$648,24,FALSE)</f>
        <v>0</v>
      </c>
      <c r="O436">
        <v>5</v>
      </c>
      <c r="P436">
        <v>5</v>
      </c>
      <c r="Q436">
        <v>5</v>
      </c>
      <c r="R436">
        <v>0.1</v>
      </c>
      <c r="S436" t="s">
        <v>1039</v>
      </c>
      <c r="T436" t="s">
        <v>1039</v>
      </c>
      <c r="U436" t="s">
        <v>1039</v>
      </c>
      <c r="V436" t="s">
        <v>1073</v>
      </c>
      <c r="W436" t="s">
        <v>1039</v>
      </c>
      <c r="X436" t="s">
        <v>1039</v>
      </c>
      <c r="Y436" t="s">
        <v>1128</v>
      </c>
      <c r="Z436" t="s">
        <v>1129</v>
      </c>
      <c r="AA436" t="s">
        <v>1039</v>
      </c>
      <c r="AB436" t="s">
        <v>1130</v>
      </c>
      <c r="AC436" t="s">
        <v>1131</v>
      </c>
      <c r="AD436" t="s">
        <v>1039</v>
      </c>
      <c r="AE436" t="s">
        <v>1039</v>
      </c>
      <c r="AF436" t="s">
        <v>1039</v>
      </c>
      <c r="AG436" t="s">
        <v>1039</v>
      </c>
      <c r="AH436" t="s">
        <v>1039</v>
      </c>
      <c r="AI436" t="s">
        <v>1039</v>
      </c>
      <c r="AJ436" t="s">
        <v>1039</v>
      </c>
      <c r="AK436" t="s">
        <v>1039</v>
      </c>
      <c r="AL436" t="s">
        <v>1039</v>
      </c>
      <c r="AM436" t="s">
        <v>1039</v>
      </c>
      <c r="AN436" t="s">
        <v>1039</v>
      </c>
      <c r="AO436" t="s">
        <v>1039</v>
      </c>
      <c r="AP436" t="s">
        <v>1039</v>
      </c>
      <c r="AQ436" t="s">
        <v>1039</v>
      </c>
    </row>
    <row r="437" spans="1:43" x14ac:dyDescent="0.25">
      <c r="A437">
        <v>107</v>
      </c>
      <c r="B437">
        <f>VLOOKUP(A437,[1]Hoja1!$A$1:$BE$648,13,FALSE)</f>
        <v>8501027</v>
      </c>
      <c r="C437" t="s">
        <v>80</v>
      </c>
      <c r="F437" t="str">
        <f>VLOOKUP($A437,[1]Hoja1!$A$1:$BE$648,30,FALSE)</f>
        <v xml:space="preserve">Sección delantera para placa. Sección trasera para credencial. Cordón para colgar. </v>
      </c>
      <c r="G437">
        <f>VLOOKUP($A437,[1]Hoja1!$A$1:$BE$648,31,FALSE)</f>
        <v>0</v>
      </c>
      <c r="I437" t="s">
        <v>623</v>
      </c>
      <c r="K437" s="3" t="str">
        <f>VLOOKUP($A437,[1]Hoja1!$A$1:$BE$648,32,FALSE)</f>
        <v>Cuero,Porta Credencial</v>
      </c>
      <c r="L437" s="3">
        <f>VLOOKUP($A437,[1]Hoja1!$A$1:$BE$648,56,FALSE)</f>
        <v>1350</v>
      </c>
      <c r="M437" s="3" t="str">
        <f>VLOOKUP($A437,[1]Hoja1!$A$1:$BE$648,43,FALSE)</f>
        <v>http://rerda.com/img/p/5/7/6/576.jpg,http://rerda.com/img/p/5/7/5/575.jpg</v>
      </c>
      <c r="N437" s="3">
        <f>VLOOKUP($A437,[1]Hoja1!$A$1:$BE$648,24,FALSE)</f>
        <v>5</v>
      </c>
      <c r="O437">
        <v>5</v>
      </c>
      <c r="P437">
        <v>5</v>
      </c>
      <c r="Q437">
        <v>5</v>
      </c>
      <c r="R437">
        <v>0.1</v>
      </c>
      <c r="S437" t="s">
        <v>1039</v>
      </c>
      <c r="T437" t="s">
        <v>1039</v>
      </c>
      <c r="U437" t="s">
        <v>1039</v>
      </c>
      <c r="V437" t="s">
        <v>1104</v>
      </c>
      <c r="W437" t="s">
        <v>1039</v>
      </c>
      <c r="X437" t="s">
        <v>1039</v>
      </c>
      <c r="Y437" t="s">
        <v>1039</v>
      </c>
      <c r="Z437" t="s">
        <v>1039</v>
      </c>
      <c r="AA437" t="s">
        <v>1039</v>
      </c>
      <c r="AB437" t="s">
        <v>1039</v>
      </c>
      <c r="AC437" t="s">
        <v>1039</v>
      </c>
      <c r="AD437" t="s">
        <v>1039</v>
      </c>
      <c r="AE437" t="s">
        <v>1039</v>
      </c>
      <c r="AF437" t="s">
        <v>1039</v>
      </c>
      <c r="AG437" t="s">
        <v>1039</v>
      </c>
      <c r="AH437" t="s">
        <v>1039</v>
      </c>
      <c r="AI437" t="s">
        <v>1039</v>
      </c>
      <c r="AJ437" t="s">
        <v>1039</v>
      </c>
      <c r="AK437" t="s">
        <v>1039</v>
      </c>
      <c r="AL437" t="s">
        <v>1039</v>
      </c>
      <c r="AM437" t="s">
        <v>1039</v>
      </c>
      <c r="AN437" t="s">
        <v>1039</v>
      </c>
      <c r="AO437" t="s">
        <v>1039</v>
      </c>
      <c r="AP437" t="s">
        <v>1039</v>
      </c>
      <c r="AQ437" t="s">
        <v>1039</v>
      </c>
    </row>
    <row r="438" spans="1:43" x14ac:dyDescent="0.25">
      <c r="A438">
        <v>83</v>
      </c>
      <c r="B438">
        <f>VLOOKUP(A438,[1]Hoja1!$A$1:$BE$648,13,FALSE)</f>
        <v>8501662</v>
      </c>
      <c r="C438" t="s">
        <v>67</v>
      </c>
      <c r="F438" t="str">
        <f>VLOOKUP($A438,[1]Hoja1!$A$1:$BE$648,30,FALSE)</f>
        <v>Porta elementos con abrojo y pasacinto ancho.</v>
      </c>
      <c r="G438">
        <f>VLOOKUP($A438,[1]Hoja1!$A$1:$BE$648,31,FALSE)</f>
        <v>0</v>
      </c>
      <c r="I438" t="s">
        <v>623</v>
      </c>
      <c r="K438" s="3" t="str">
        <f>VLOOKUP($A438,[1]Hoja1!$A$1:$BE$648,32,FALSE)</f>
        <v>Poliamida,Porta Elementos</v>
      </c>
      <c r="L438" s="3">
        <f>VLOOKUP($A438,[1]Hoja1!$A$1:$BE$648,56,FALSE)</f>
        <v>1263.5999999999999</v>
      </c>
      <c r="M438" s="3" t="str">
        <f>VLOOKUP($A438,[1]Hoja1!$A$1:$BE$648,43,FALSE)</f>
        <v>http://rerda.com/img/p/5/2/4/524.jpg,http://rerda.com/img/p/5/2/5/525.jpg</v>
      </c>
      <c r="N438" s="3">
        <f>VLOOKUP($A438,[1]Hoja1!$A$1:$BE$648,24,FALSE)</f>
        <v>351</v>
      </c>
      <c r="O438">
        <v>5</v>
      </c>
      <c r="P438">
        <v>5</v>
      </c>
      <c r="Q438">
        <v>5</v>
      </c>
      <c r="R438">
        <v>0.1</v>
      </c>
      <c r="S438" t="s">
        <v>1039</v>
      </c>
      <c r="T438" t="s">
        <v>1039</v>
      </c>
      <c r="U438" t="s">
        <v>1039</v>
      </c>
      <c r="V438" t="s">
        <v>1073</v>
      </c>
      <c r="W438" t="s">
        <v>1039</v>
      </c>
      <c r="X438" t="s">
        <v>1065</v>
      </c>
      <c r="Y438" t="s">
        <v>1124</v>
      </c>
      <c r="Z438" t="s">
        <v>1342</v>
      </c>
      <c r="AA438" t="s">
        <v>1039</v>
      </c>
      <c r="AB438" t="s">
        <v>1039</v>
      </c>
      <c r="AC438" t="s">
        <v>1039</v>
      </c>
      <c r="AD438" t="s">
        <v>1039</v>
      </c>
      <c r="AE438" t="s">
        <v>1039</v>
      </c>
      <c r="AF438" t="s">
        <v>1039</v>
      </c>
      <c r="AG438" t="s">
        <v>1039</v>
      </c>
      <c r="AH438" t="s">
        <v>1039</v>
      </c>
      <c r="AI438" t="s">
        <v>1039</v>
      </c>
      <c r="AJ438" t="s">
        <v>1039</v>
      </c>
      <c r="AK438" t="s">
        <v>1039</v>
      </c>
      <c r="AL438" t="s">
        <v>1039</v>
      </c>
      <c r="AM438" t="s">
        <v>1039</v>
      </c>
      <c r="AN438" t="s">
        <v>1039</v>
      </c>
      <c r="AO438" t="s">
        <v>1039</v>
      </c>
      <c r="AP438" t="s">
        <v>1039</v>
      </c>
      <c r="AQ438" t="s">
        <v>1039</v>
      </c>
    </row>
    <row r="439" spans="1:43" x14ac:dyDescent="0.25">
      <c r="A439">
        <v>312</v>
      </c>
      <c r="B439">
        <f>VLOOKUP(A439,[1]Hoja1!$A$1:$BE$648,13,FALSE)</f>
        <v>8707023</v>
      </c>
      <c r="C439" t="s">
        <v>212</v>
      </c>
      <c r="F439" t="str">
        <f>VLOOKUP($A439,[1]Hoja1!$A$1:$BE$648,30,FALSE)</f>
        <v>Porta esposas de cuero de muy alta calidad. Pose un pasacinto para cinturones de hasta 5 cm. Contornos cocidos y costuras reforzadas.</v>
      </c>
      <c r="G439">
        <f>VLOOKUP($A439,[1]Hoja1!$A$1:$BE$648,31,FALSE)</f>
        <v>0</v>
      </c>
      <c r="I439" t="s">
        <v>623</v>
      </c>
      <c r="K439" s="3" t="str">
        <f>VLOOKUP($A439,[1]Hoja1!$A$1:$BE$648,32,FALSE)</f>
        <v>Cuero,Policía,Penitenciaría,Porta Esposas</v>
      </c>
      <c r="L439" s="3">
        <f>VLOOKUP($A439,[1]Hoja1!$A$1:$BE$648,56,FALSE)</f>
        <v>2646</v>
      </c>
      <c r="M439" s="3" t="str">
        <f>VLOOKUP($A439,[1]Hoja1!$A$1:$BE$648,43,FALSE)</f>
        <v>http://rerda.com/img/p/1/2/9/3/1293.jpg,http://rerda.com/img/p/1/2/9/4/1294.jpg,http://rerda.com/img/p/1/2/9/5/1295.jpg</v>
      </c>
      <c r="N439" s="3">
        <f>VLOOKUP($A439,[1]Hoja1!$A$1:$BE$648,24,FALSE)</f>
        <v>2</v>
      </c>
      <c r="O439">
        <v>5</v>
      </c>
      <c r="P439">
        <v>5</v>
      </c>
      <c r="Q439">
        <v>5</v>
      </c>
      <c r="R439">
        <v>0.1</v>
      </c>
      <c r="S439" t="s">
        <v>1039</v>
      </c>
      <c r="T439" t="s">
        <v>1039</v>
      </c>
      <c r="U439" t="s">
        <v>1039</v>
      </c>
      <c r="V439" t="s">
        <v>1104</v>
      </c>
      <c r="W439" t="s">
        <v>1039</v>
      </c>
      <c r="X439" t="s">
        <v>1495</v>
      </c>
      <c r="Y439" t="s">
        <v>1254</v>
      </c>
      <c r="Z439" t="s">
        <v>1308</v>
      </c>
      <c r="AA439" t="s">
        <v>1039</v>
      </c>
      <c r="AB439" t="s">
        <v>1039</v>
      </c>
      <c r="AC439" t="s">
        <v>1039</v>
      </c>
      <c r="AD439" t="s">
        <v>1039</v>
      </c>
      <c r="AE439" t="s">
        <v>1039</v>
      </c>
      <c r="AF439" t="s">
        <v>1039</v>
      </c>
      <c r="AG439" t="s">
        <v>1039</v>
      </c>
      <c r="AH439" t="s">
        <v>1039</v>
      </c>
      <c r="AI439" t="s">
        <v>1039</v>
      </c>
      <c r="AJ439" t="s">
        <v>1039</v>
      </c>
      <c r="AK439" t="s">
        <v>1039</v>
      </c>
      <c r="AL439" t="s">
        <v>1039</v>
      </c>
      <c r="AM439" t="s">
        <v>1039</v>
      </c>
      <c r="AN439" t="s">
        <v>1039</v>
      </c>
      <c r="AO439" t="s">
        <v>1039</v>
      </c>
      <c r="AP439" t="s">
        <v>1039</v>
      </c>
      <c r="AQ439" t="s">
        <v>1039</v>
      </c>
    </row>
    <row r="440" spans="1:43" x14ac:dyDescent="0.25">
      <c r="A440">
        <v>50</v>
      </c>
      <c r="B440">
        <f>VLOOKUP(A440,[1]Hoja1!$A$1:$BE$648,13,FALSE)</f>
        <v>8707024</v>
      </c>
      <c r="C440" t="s">
        <v>46</v>
      </c>
      <c r="F440" t="str">
        <f>VLOOKUP($A440,[1]Hoja1!$A$1:$BE$648,30,FALSE)</f>
        <v>Porta esposas policiales de cuero de primera calidad.</v>
      </c>
      <c r="G440" t="str">
        <f>VLOOKUP($A440,[1]Hoja1!$A$1:$BE$648,31,FALSE)</f>
        <v>Cuenta con un seguro y traba de botón.  Pasacinto que soporta un máximo de 5 cm de ancho.</v>
      </c>
      <c r="I440" t="s">
        <v>623</v>
      </c>
      <c r="K440" s="3" t="str">
        <f>VLOOKUP($A440,[1]Hoja1!$A$1:$BE$648,32,FALSE)</f>
        <v>Cuero,Saque rápido,Porta Esposas</v>
      </c>
      <c r="L440" s="3">
        <f>VLOOKUP($A440,[1]Hoja1!$A$1:$BE$648,56,FALSE)</f>
        <v>2322</v>
      </c>
      <c r="M440" s="3" t="str">
        <f>VLOOKUP($A440,[1]Hoja1!$A$1:$BE$648,43,FALSE)</f>
        <v>http://rerda.com/img/p/9/6/9/969.jpg</v>
      </c>
      <c r="N440" s="3">
        <f>VLOOKUP($A440,[1]Hoja1!$A$1:$BE$648,24,FALSE)</f>
        <v>0</v>
      </c>
      <c r="O440">
        <v>5</v>
      </c>
      <c r="P440">
        <v>5</v>
      </c>
      <c r="Q440">
        <v>5</v>
      </c>
      <c r="R440">
        <v>0.1</v>
      </c>
      <c r="S440" t="s">
        <v>1039</v>
      </c>
      <c r="T440" t="s">
        <v>1039</v>
      </c>
      <c r="U440" t="s">
        <v>1039</v>
      </c>
      <c r="V440" t="s">
        <v>1104</v>
      </c>
      <c r="W440" t="s">
        <v>1039</v>
      </c>
      <c r="X440" t="s">
        <v>1039</v>
      </c>
      <c r="Y440" t="s">
        <v>1039</v>
      </c>
      <c r="Z440" t="s">
        <v>1039</v>
      </c>
      <c r="AA440" t="s">
        <v>1039</v>
      </c>
      <c r="AB440" t="s">
        <v>1039</v>
      </c>
      <c r="AC440" t="s">
        <v>1039</v>
      </c>
      <c r="AD440" t="s">
        <v>1039</v>
      </c>
      <c r="AE440" t="s">
        <v>1039</v>
      </c>
      <c r="AF440" t="s">
        <v>1039</v>
      </c>
      <c r="AG440" t="s">
        <v>1039</v>
      </c>
      <c r="AH440" t="s">
        <v>1039</v>
      </c>
      <c r="AI440" t="s">
        <v>1039</v>
      </c>
      <c r="AJ440" t="s">
        <v>1039</v>
      </c>
      <c r="AK440" t="s">
        <v>1039</v>
      </c>
      <c r="AL440" t="s">
        <v>1039</v>
      </c>
      <c r="AM440" t="s">
        <v>1039</v>
      </c>
      <c r="AN440" t="s">
        <v>1039</v>
      </c>
      <c r="AO440" t="s">
        <v>1039</v>
      </c>
      <c r="AP440" t="s">
        <v>1039</v>
      </c>
      <c r="AQ440" t="s">
        <v>1039</v>
      </c>
    </row>
    <row r="441" spans="1:43" x14ac:dyDescent="0.25">
      <c r="A441">
        <v>457</v>
      </c>
      <c r="B441">
        <f>VLOOKUP(A441,[1]Hoja1!$A$1:$BE$648,13,FALSE)</f>
        <v>8707721</v>
      </c>
      <c r="C441" t="s">
        <v>291</v>
      </c>
      <c r="F441" t="str">
        <f>VLOOKUP($A441,[1]Hoja1!$A$1:$BE$648,30,FALSE)</f>
        <v xml:space="preserve">Pota esposas de poliamida con pasacinto regulable con abrojo (velcro). Bordes cocidos y ribeteados. Interior acolchado. </v>
      </c>
      <c r="G441">
        <f>VLOOKUP($A441,[1]Hoja1!$A$1:$BE$648,31,FALSE)</f>
        <v>0</v>
      </c>
      <c r="I441" t="s">
        <v>623</v>
      </c>
      <c r="K441" s="3" t="str">
        <f>VLOOKUP($A441,[1]Hoja1!$A$1:$BE$648,32,FALSE)</f>
        <v>Poliamida,Policía,Porta Esposas</v>
      </c>
      <c r="L441" s="3">
        <f>VLOOKUP($A441,[1]Hoja1!$A$1:$BE$648,56,FALSE)</f>
        <v>648</v>
      </c>
      <c r="M441" s="3" t="str">
        <f>VLOOKUP($A441,[1]Hoja1!$A$1:$BE$648,43,FALSE)</f>
        <v>http://rerda.com/img/p/1/8/6/9/1869.jpg,http://rerda.com/img/p/1/8/7/1/1871.jpg,http://rerda.com/img/p/1/8/7/2/1872.jpg,http://rerda.com/img/p/1/8/7/0/1870.jpg</v>
      </c>
      <c r="N441" s="3">
        <f>VLOOKUP($A441,[1]Hoja1!$A$1:$BE$648,24,FALSE)</f>
        <v>0</v>
      </c>
      <c r="O441">
        <v>5</v>
      </c>
      <c r="P441">
        <v>5</v>
      </c>
      <c r="Q441">
        <v>5</v>
      </c>
      <c r="R441">
        <v>0.1</v>
      </c>
      <c r="S441" t="s">
        <v>1039</v>
      </c>
      <c r="T441" t="s">
        <v>1039</v>
      </c>
      <c r="U441" t="s">
        <v>1039</v>
      </c>
      <c r="V441" t="s">
        <v>1073</v>
      </c>
      <c r="W441" t="s">
        <v>1039</v>
      </c>
      <c r="X441" t="s">
        <v>1065</v>
      </c>
      <c r="Y441" t="s">
        <v>1096</v>
      </c>
      <c r="Z441" t="s">
        <v>1152</v>
      </c>
      <c r="AA441" t="s">
        <v>1039</v>
      </c>
      <c r="AB441" t="s">
        <v>1039</v>
      </c>
      <c r="AC441" t="s">
        <v>1039</v>
      </c>
      <c r="AD441" t="s">
        <v>1039</v>
      </c>
      <c r="AE441" t="s">
        <v>1039</v>
      </c>
      <c r="AF441" t="s">
        <v>1039</v>
      </c>
      <c r="AG441" t="s">
        <v>1039</v>
      </c>
      <c r="AH441" t="s">
        <v>1039</v>
      </c>
      <c r="AI441" t="s">
        <v>1039</v>
      </c>
      <c r="AJ441" t="s">
        <v>1039</v>
      </c>
      <c r="AK441" t="s">
        <v>1039</v>
      </c>
      <c r="AL441" t="s">
        <v>1039</v>
      </c>
      <c r="AM441" t="s">
        <v>1039</v>
      </c>
      <c r="AN441" t="s">
        <v>1039</v>
      </c>
      <c r="AO441" t="s">
        <v>1039</v>
      </c>
      <c r="AP441" t="s">
        <v>1039</v>
      </c>
      <c r="AQ441" t="s">
        <v>1039</v>
      </c>
    </row>
    <row r="442" spans="1:43" x14ac:dyDescent="0.25">
      <c r="A442">
        <v>286</v>
      </c>
      <c r="B442">
        <f>VLOOKUP(A442,[1]Hoja1!$A$1:$BE$648,13,FALSE)</f>
        <v>8707555</v>
      </c>
      <c r="C442" t="s">
        <v>198</v>
      </c>
      <c r="F442" t="str">
        <f>VLOOKUP($A442,[1]Hoja1!$A$1:$BE$648,30,FALSE)</f>
        <v>Porta esposas de poliamida acolchadas internamente. Con botón y un sistema de ganchos desmontables para cinturón.</v>
      </c>
      <c r="G442">
        <f>VLOOKUP($A442,[1]Hoja1!$A$1:$BE$648,31,FALSE)</f>
        <v>0</v>
      </c>
      <c r="I442" t="s">
        <v>623</v>
      </c>
      <c r="K442" s="3" t="str">
        <f>VLOOKUP($A442,[1]Hoja1!$A$1:$BE$648,32,FALSE)</f>
        <v>Poliamida,Ejército,Infantería,Porta Esposas,Gendarmería</v>
      </c>
      <c r="L442" s="3">
        <f>VLOOKUP($A442,[1]Hoja1!$A$1:$BE$648,56,FALSE)</f>
        <v>824.9</v>
      </c>
      <c r="M442" s="3" t="str">
        <f>VLOOKUP($A442,[1]Hoja1!$A$1:$BE$648,43,FALSE)</f>
        <v>http://rerda.com/img/p/1/1/9/9/1199.jpg,http://rerda.com/img/p/1/2/0/0/1200.jpg</v>
      </c>
      <c r="N442" s="3">
        <f>VLOOKUP($A442,[1]Hoja1!$A$1:$BE$648,24,FALSE)</f>
        <v>1</v>
      </c>
      <c r="O442">
        <v>5</v>
      </c>
      <c r="P442">
        <v>5</v>
      </c>
      <c r="Q442">
        <v>5</v>
      </c>
      <c r="R442">
        <v>0.1</v>
      </c>
      <c r="S442" t="s">
        <v>1039</v>
      </c>
      <c r="T442" t="s">
        <v>1679</v>
      </c>
      <c r="U442" t="s">
        <v>1680</v>
      </c>
      <c r="V442" t="s">
        <v>1073</v>
      </c>
      <c r="W442" t="s">
        <v>1681</v>
      </c>
      <c r="X442" t="s">
        <v>1469</v>
      </c>
      <c r="Y442" t="s">
        <v>1068</v>
      </c>
      <c r="Z442" t="s">
        <v>1152</v>
      </c>
      <c r="AA442" t="s">
        <v>1039</v>
      </c>
      <c r="AB442" t="s">
        <v>1039</v>
      </c>
      <c r="AC442" t="s">
        <v>1039</v>
      </c>
      <c r="AD442" t="s">
        <v>1039</v>
      </c>
      <c r="AE442" t="s">
        <v>1039</v>
      </c>
      <c r="AF442" t="s">
        <v>1039</v>
      </c>
      <c r="AG442" t="s">
        <v>1039</v>
      </c>
      <c r="AH442" t="s">
        <v>1039</v>
      </c>
      <c r="AI442" t="s">
        <v>1039</v>
      </c>
      <c r="AJ442" t="s">
        <v>1039</v>
      </c>
      <c r="AK442" t="s">
        <v>1039</v>
      </c>
      <c r="AL442" t="s">
        <v>1039</v>
      </c>
      <c r="AM442" t="s">
        <v>1039</v>
      </c>
      <c r="AN442" t="s">
        <v>1039</v>
      </c>
      <c r="AO442" t="s">
        <v>1039</v>
      </c>
      <c r="AP442" t="s">
        <v>1039</v>
      </c>
      <c r="AQ442" t="s">
        <v>1039</v>
      </c>
    </row>
    <row r="443" spans="1:43" x14ac:dyDescent="0.25">
      <c r="A443">
        <v>453</v>
      </c>
      <c r="B443">
        <f>VLOOKUP(A443,[1]Hoja1!$A$1:$BE$648,13,FALSE)</f>
        <v>8708011</v>
      </c>
      <c r="C443" t="s">
        <v>288</v>
      </c>
      <c r="F443" t="str">
        <f>VLOOKUP($A443,[1]Hoja1!$A$1:$BE$648,30,FALSE)</f>
        <v xml:space="preserve">Porta esposas para sistema M.O.L.L.E. Remaches a los costados brindando la forma. Cinta de poliamida regulable para enganche. Botón para seguro. </v>
      </c>
      <c r="G443">
        <f>VLOOKUP($A443,[1]Hoja1!$A$1:$BE$648,31,FALSE)</f>
        <v>0</v>
      </c>
      <c r="I443" t="s">
        <v>623</v>
      </c>
      <c r="K443" s="3" t="str">
        <f>VLOOKUP($A443,[1]Hoja1!$A$1:$BE$648,32,FALSE)</f>
        <v>Poliamida,Policía,Penitenciaría,Molle,M.O.L.L.E.</v>
      </c>
      <c r="L443" s="3">
        <f>VLOOKUP($A443,[1]Hoja1!$A$1:$BE$648,56,FALSE)</f>
        <v>1069.2</v>
      </c>
      <c r="M443" s="3" t="str">
        <f>VLOOKUP($A443,[1]Hoja1!$A$1:$BE$648,43,FALSE)</f>
        <v>http://rerda.com/img/p/1/8/4/8/1848.jpg,http://rerda.com/img/p/1/8/4/9/1849.jpg,http://rerda.com/img/p/1/8/5/0/1850.jpg</v>
      </c>
      <c r="N443" s="3">
        <f>VLOOKUP($A443,[1]Hoja1!$A$1:$BE$648,24,FALSE)</f>
        <v>1</v>
      </c>
      <c r="O443">
        <v>5</v>
      </c>
      <c r="P443">
        <v>5</v>
      </c>
      <c r="Q443">
        <v>5</v>
      </c>
      <c r="R443">
        <v>0.1</v>
      </c>
      <c r="S443" t="s">
        <v>1039</v>
      </c>
      <c r="T443" t="s">
        <v>1039</v>
      </c>
      <c r="U443" t="s">
        <v>1039</v>
      </c>
      <c r="V443" t="s">
        <v>1073</v>
      </c>
      <c r="W443" t="s">
        <v>1682</v>
      </c>
      <c r="X443" t="s">
        <v>1065</v>
      </c>
      <c r="Y443" t="s">
        <v>1341</v>
      </c>
      <c r="Z443" t="s">
        <v>1041</v>
      </c>
      <c r="AA443" t="s">
        <v>1039</v>
      </c>
      <c r="AB443" t="s">
        <v>1039</v>
      </c>
      <c r="AC443" t="s">
        <v>1039</v>
      </c>
      <c r="AD443" t="s">
        <v>1039</v>
      </c>
      <c r="AE443" t="s">
        <v>1039</v>
      </c>
      <c r="AF443" t="s">
        <v>1039</v>
      </c>
      <c r="AG443" t="s">
        <v>1039</v>
      </c>
      <c r="AH443" t="s">
        <v>1039</v>
      </c>
      <c r="AI443" t="s">
        <v>1039</v>
      </c>
      <c r="AJ443" t="s">
        <v>1039</v>
      </c>
      <c r="AK443" t="s">
        <v>1039</v>
      </c>
      <c r="AL443" t="s">
        <v>1039</v>
      </c>
      <c r="AM443" t="s">
        <v>1039</v>
      </c>
      <c r="AN443" t="s">
        <v>1039</v>
      </c>
      <c r="AO443" t="s">
        <v>1039</v>
      </c>
      <c r="AP443" t="s">
        <v>1039</v>
      </c>
      <c r="AQ443" t="s">
        <v>1039</v>
      </c>
    </row>
    <row r="444" spans="1:43" x14ac:dyDescent="0.25">
      <c r="A444">
        <v>313</v>
      </c>
      <c r="B444">
        <f>VLOOKUP(A444,[1]Hoja1!$A$1:$BE$648,13,FALSE)</f>
        <v>8707509</v>
      </c>
      <c r="C444" t="s">
        <v>213</v>
      </c>
      <c r="F444" t="str">
        <f>VLOOKUP($A444,[1]Hoja1!$A$1:$BE$648,30,FALSE)</f>
        <v>Porta esposas termoformado de poliamida con anclaje táctico de polímero para cinturón, tipo Holster.</v>
      </c>
      <c r="G444">
        <f>VLOOKUP($A444,[1]Hoja1!$A$1:$BE$648,31,FALSE)</f>
        <v>0</v>
      </c>
      <c r="I444" t="s">
        <v>623</v>
      </c>
      <c r="K444" s="3" t="str">
        <f>VLOOKUP($A444,[1]Hoja1!$A$1:$BE$648,32,FALSE)</f>
        <v>Poliamida,Porta Esposas,Táctico,Hoster</v>
      </c>
      <c r="L444" s="3">
        <f>VLOOKUP($A444,[1]Hoja1!$A$1:$BE$648,56,FALSE)</f>
        <v>1425.6</v>
      </c>
      <c r="M444" s="3" t="str">
        <f>VLOOKUP($A444,[1]Hoja1!$A$1:$BE$648,43,FALSE)</f>
        <v>http://rerda.com/img/p/1/2/9/6/1296.jpg,http://rerda.com/img/p/1/2/9/7/1297.jpg,http://rerda.com/img/p/1/2/9/8/1298.jpg</v>
      </c>
      <c r="N444" s="3">
        <f>VLOOKUP($A444,[1]Hoja1!$A$1:$BE$648,24,FALSE)</f>
        <v>1</v>
      </c>
      <c r="O444">
        <v>5</v>
      </c>
      <c r="P444">
        <v>5</v>
      </c>
      <c r="Q444">
        <v>5</v>
      </c>
      <c r="R444">
        <v>0.1</v>
      </c>
      <c r="S444" t="s">
        <v>1039</v>
      </c>
      <c r="T444" t="s">
        <v>1039</v>
      </c>
      <c r="U444" t="s">
        <v>1039</v>
      </c>
      <c r="V444" t="s">
        <v>1073</v>
      </c>
      <c r="W444" t="s">
        <v>1683</v>
      </c>
      <c r="X444" t="s">
        <v>1341</v>
      </c>
      <c r="Y444" t="s">
        <v>1044</v>
      </c>
      <c r="Z444" t="s">
        <v>1155</v>
      </c>
      <c r="AA444" t="s">
        <v>1039</v>
      </c>
      <c r="AB444" t="s">
        <v>1039</v>
      </c>
      <c r="AC444" t="s">
        <v>1039</v>
      </c>
      <c r="AD444" t="s">
        <v>1039</v>
      </c>
      <c r="AE444" t="s">
        <v>1039</v>
      </c>
      <c r="AF444" t="s">
        <v>1039</v>
      </c>
      <c r="AG444" t="s">
        <v>1039</v>
      </c>
      <c r="AH444" t="s">
        <v>1039</v>
      </c>
      <c r="AI444" t="s">
        <v>1039</v>
      </c>
      <c r="AJ444" t="s">
        <v>1039</v>
      </c>
      <c r="AK444" t="s">
        <v>1039</v>
      </c>
      <c r="AL444" t="s">
        <v>1039</v>
      </c>
      <c r="AM444" t="s">
        <v>1039</v>
      </c>
      <c r="AN444" t="s">
        <v>1039</v>
      </c>
      <c r="AO444" t="s">
        <v>1039</v>
      </c>
      <c r="AP444" t="s">
        <v>1039</v>
      </c>
      <c r="AQ444" t="s">
        <v>1039</v>
      </c>
    </row>
    <row r="445" spans="1:43" x14ac:dyDescent="0.25">
      <c r="A445">
        <v>517</v>
      </c>
      <c r="B445">
        <f>VLOOKUP(A445,[1]Hoja1!$A$1:$BE$648,13,FALSE)</f>
        <v>8707552</v>
      </c>
      <c r="C445" t="s">
        <v>319</v>
      </c>
      <c r="F445" t="str">
        <f>VLOOKUP($A445,[1]Hoja1!$A$1:$BE$648,30,FALSE)</f>
        <v xml:space="preserve">Porta Esposas de poliamida con contornos cosidos y reforzados. Estructura termoformada. Pasacinto ancho cosido. </v>
      </c>
      <c r="G445" t="str">
        <f>VLOOKUP($A445,[1]Hoja1!$A$1:$BE$648,31,FALSE)</f>
        <v xml:space="preserve">Ideal para el cuerpo policíal como también para Policía Aero Portuaria. </v>
      </c>
      <c r="I445" t="s">
        <v>623</v>
      </c>
      <c r="K445" s="3" t="str">
        <f>VLOOKUP($A445,[1]Hoja1!$A$1:$BE$648,32,FALSE)</f>
        <v>Poliamida,Policía,PSA,P.S.A.,Porta Esposa,Aero Portuaria</v>
      </c>
      <c r="L445" s="3">
        <f>VLOOKUP($A445,[1]Hoja1!$A$1:$BE$648,56,FALSE)</f>
        <v>1026</v>
      </c>
      <c r="M445" s="3" t="str">
        <f>VLOOKUP($A445,[1]Hoja1!$A$1:$BE$648,43,FALSE)</f>
        <v>http://rerda.com/img/p/2/2/4/1/2241.jpg,http://rerda.com/img/p/2/2/4/3/2243.jpg,http://rerda.com/img/p/2/2/4/2/2242.jpg</v>
      </c>
      <c r="N445" s="3">
        <f>VLOOKUP($A445,[1]Hoja1!$A$1:$BE$648,24,FALSE)</f>
        <v>1357</v>
      </c>
      <c r="O445">
        <v>5</v>
      </c>
      <c r="P445">
        <v>5</v>
      </c>
      <c r="Q445">
        <v>5</v>
      </c>
      <c r="R445">
        <v>0.1</v>
      </c>
      <c r="S445" t="s">
        <v>1039</v>
      </c>
      <c r="T445" t="s">
        <v>1039</v>
      </c>
      <c r="U445" t="s">
        <v>1039</v>
      </c>
      <c r="V445" t="s">
        <v>1073</v>
      </c>
      <c r="W445" t="s">
        <v>1039</v>
      </c>
      <c r="X445" t="s">
        <v>1495</v>
      </c>
      <c r="Y445" t="s">
        <v>1068</v>
      </c>
      <c r="Z445" t="s">
        <v>1041</v>
      </c>
      <c r="AA445" t="s">
        <v>1039</v>
      </c>
      <c r="AB445" t="s">
        <v>1039</v>
      </c>
      <c r="AC445" t="s">
        <v>1039</v>
      </c>
      <c r="AD445" t="s">
        <v>1039</v>
      </c>
      <c r="AE445" t="s">
        <v>1039</v>
      </c>
      <c r="AF445" t="s">
        <v>1039</v>
      </c>
      <c r="AG445" t="s">
        <v>1039</v>
      </c>
      <c r="AH445" t="s">
        <v>1039</v>
      </c>
      <c r="AI445" t="s">
        <v>1039</v>
      </c>
      <c r="AJ445" t="s">
        <v>1039</v>
      </c>
      <c r="AK445" t="s">
        <v>1039</v>
      </c>
      <c r="AL445" t="s">
        <v>1039</v>
      </c>
      <c r="AM445" t="s">
        <v>1039</v>
      </c>
      <c r="AN445" t="s">
        <v>1039</v>
      </c>
      <c r="AO445" t="s">
        <v>1039</v>
      </c>
      <c r="AP445" t="s">
        <v>1039</v>
      </c>
      <c r="AQ445" t="s">
        <v>1039</v>
      </c>
    </row>
    <row r="446" spans="1:43" x14ac:dyDescent="0.25">
      <c r="A446">
        <v>88</v>
      </c>
      <c r="B446">
        <f>VLOOKUP(A446,[1]Hoja1!$A$1:$BE$648,13,FALSE)</f>
        <v>8707550</v>
      </c>
      <c r="C446" t="s">
        <v>72</v>
      </c>
      <c r="F446" t="str">
        <f>VLOOKUP($A446,[1]Hoja1!$A$1:$BE$648,30,FALSE)</f>
        <v xml:space="preserve">Porta Esposas de poliamida con contornos cosidos y reforzados. Estructura termoformada. Pasacinto ancho cosido. </v>
      </c>
      <c r="G446" t="str">
        <f>VLOOKUP($A446,[1]Hoja1!$A$1:$BE$648,31,FALSE)</f>
        <v>Ideal para el cuerpo policíal como también para Gendarmería o Ejército.</v>
      </c>
      <c r="I446" t="s">
        <v>623</v>
      </c>
      <c r="K446" s="3" t="str">
        <f>VLOOKUP($A446,[1]Hoja1!$A$1:$BE$648,32,FALSE)</f>
        <v>Poliamida,Policía,Ejército,Gendarmería,Porta Esposa</v>
      </c>
      <c r="L446" s="3">
        <f>VLOOKUP($A446,[1]Hoja1!$A$1:$BE$648,56,FALSE)</f>
        <v>791.83</v>
      </c>
      <c r="M446" s="3" t="str">
        <f>VLOOKUP($A446,[1]Hoja1!$A$1:$BE$648,43,FALSE)</f>
        <v>http://rerda.com/img/p/1/2/7/7/1277.jpg,http://rerda.com/img/p/1/2/7/8/1278.jpg</v>
      </c>
      <c r="N446" s="3">
        <f>VLOOKUP($A446,[1]Hoja1!$A$1:$BE$648,24,FALSE)</f>
        <v>7</v>
      </c>
      <c r="O446">
        <v>5</v>
      </c>
      <c r="P446">
        <v>5</v>
      </c>
      <c r="Q446">
        <v>5</v>
      </c>
      <c r="R446">
        <v>0.1</v>
      </c>
      <c r="S446" t="s">
        <v>1039</v>
      </c>
      <c r="T446" t="s">
        <v>1039</v>
      </c>
      <c r="U446" t="s">
        <v>1039</v>
      </c>
      <c r="V446" t="s">
        <v>1073</v>
      </c>
      <c r="W446" t="s">
        <v>1039</v>
      </c>
      <c r="X446" t="s">
        <v>1495</v>
      </c>
      <c r="Y446" t="s">
        <v>1068</v>
      </c>
      <c r="Z446" t="s">
        <v>1041</v>
      </c>
      <c r="AA446" t="s">
        <v>1039</v>
      </c>
      <c r="AB446" t="s">
        <v>1039</v>
      </c>
      <c r="AC446" t="s">
        <v>1039</v>
      </c>
      <c r="AD446" t="s">
        <v>1039</v>
      </c>
      <c r="AE446" t="s">
        <v>1039</v>
      </c>
      <c r="AF446" t="s">
        <v>1039</v>
      </c>
      <c r="AG446" t="s">
        <v>1039</v>
      </c>
      <c r="AH446" t="s">
        <v>1039</v>
      </c>
      <c r="AI446" t="s">
        <v>1039</v>
      </c>
      <c r="AJ446" t="s">
        <v>1039</v>
      </c>
      <c r="AK446" t="s">
        <v>1039</v>
      </c>
      <c r="AL446" t="s">
        <v>1039</v>
      </c>
      <c r="AM446" t="s">
        <v>1039</v>
      </c>
      <c r="AN446" t="s">
        <v>1039</v>
      </c>
      <c r="AO446" t="s">
        <v>1039</v>
      </c>
      <c r="AP446" t="s">
        <v>1039</v>
      </c>
      <c r="AQ446" t="s">
        <v>1039</v>
      </c>
    </row>
    <row r="447" spans="1:43" x14ac:dyDescent="0.25">
      <c r="A447">
        <v>311</v>
      </c>
      <c r="B447">
        <f>VLOOKUP(A447,[1]Hoja1!$A$1:$BE$648,13,FALSE)</f>
        <v>8707553</v>
      </c>
      <c r="C447" t="s">
        <v>211</v>
      </c>
      <c r="F447" t="str">
        <f>VLOOKUP($A447,[1]Hoja1!$A$1:$BE$648,30,FALSE)</f>
        <v xml:space="preserve">Poliamida termo formada. Cinta con botón y abrojo regulable, punta revestida en cuero para facilitar su apertura. Modalidad saque rápido. </v>
      </c>
      <c r="G447">
        <f>VLOOKUP($A447,[1]Hoja1!$A$1:$BE$648,31,FALSE)</f>
        <v>0</v>
      </c>
      <c r="I447" t="s">
        <v>623</v>
      </c>
      <c r="K447" s="3" t="str">
        <f>VLOOKUP($A447,[1]Hoja1!$A$1:$BE$648,32,FALSE)</f>
        <v>Poliamida,Porta Esposas,Termoformada</v>
      </c>
      <c r="L447" s="3">
        <f>VLOOKUP($A447,[1]Hoja1!$A$1:$BE$648,56,FALSE)</f>
        <v>918</v>
      </c>
      <c r="M447" s="3" t="str">
        <f>VLOOKUP($A447,[1]Hoja1!$A$1:$BE$648,43,FALSE)</f>
        <v>http://rerda.com/img/p/1/2/9/2/1292.jpg,http://rerda.com/img/p/1/2/9/1/1291.jpg</v>
      </c>
      <c r="N447" s="3">
        <f>VLOOKUP($A447,[1]Hoja1!$A$1:$BE$648,24,FALSE)</f>
        <v>19</v>
      </c>
      <c r="O447">
        <v>5</v>
      </c>
      <c r="P447">
        <v>5</v>
      </c>
      <c r="Q447">
        <v>5</v>
      </c>
      <c r="R447">
        <v>0.1</v>
      </c>
      <c r="S447" t="s">
        <v>1039</v>
      </c>
      <c r="T447" t="s">
        <v>1039</v>
      </c>
      <c r="U447" t="s">
        <v>1039</v>
      </c>
      <c r="V447" t="s">
        <v>1073</v>
      </c>
      <c r="W447" t="s">
        <v>1684</v>
      </c>
      <c r="X447" t="s">
        <v>1053</v>
      </c>
      <c r="Y447" t="s">
        <v>1068</v>
      </c>
      <c r="Z447" t="s">
        <v>1039</v>
      </c>
      <c r="AA447" t="s">
        <v>1039</v>
      </c>
      <c r="AB447" t="s">
        <v>1039</v>
      </c>
      <c r="AC447" t="s">
        <v>1039</v>
      </c>
      <c r="AD447" t="s">
        <v>1039</v>
      </c>
      <c r="AE447" t="s">
        <v>1039</v>
      </c>
      <c r="AF447" t="s">
        <v>1039</v>
      </c>
      <c r="AG447" t="s">
        <v>1039</v>
      </c>
      <c r="AH447" t="s">
        <v>1039</v>
      </c>
      <c r="AI447" t="s">
        <v>1039</v>
      </c>
      <c r="AJ447" t="s">
        <v>1039</v>
      </c>
      <c r="AK447" t="s">
        <v>1039</v>
      </c>
      <c r="AL447" t="s">
        <v>1039</v>
      </c>
      <c r="AM447" t="s">
        <v>1039</v>
      </c>
      <c r="AN447" t="s">
        <v>1039</v>
      </c>
      <c r="AO447" t="s">
        <v>1039</v>
      </c>
      <c r="AP447" t="s">
        <v>1039</v>
      </c>
      <c r="AQ447" t="s">
        <v>1039</v>
      </c>
    </row>
    <row r="448" spans="1:43" x14ac:dyDescent="0.25">
      <c r="A448">
        <v>377</v>
      </c>
      <c r="B448">
        <f>VLOOKUP(A448,[1]Hoja1!$A$1:$BE$648,13,FALSE)</f>
        <v>8705003</v>
      </c>
      <c r="C448" t="s">
        <v>254</v>
      </c>
      <c r="F448" t="str">
        <f>VLOOKUP($A448,[1]Hoja1!$A$1:$BE$648,30,FALSE)</f>
        <v xml:space="preserve">Porta handy de poliamida termoformado. Cuenta con un cordel eslástico con botón a modo de seguro. Pasacinto incorporado y remachado. </v>
      </c>
      <c r="G448">
        <f>VLOOKUP($A448,[1]Hoja1!$A$1:$BE$648,31,FALSE)</f>
        <v>0</v>
      </c>
      <c r="I448" t="s">
        <v>623</v>
      </c>
      <c r="K448" s="3" t="str">
        <f>VLOOKUP($A448,[1]Hoja1!$A$1:$BE$648,32,FALSE)</f>
        <v>Poliamida,Policía,Penitenciaría,Porta Handy,Handy</v>
      </c>
      <c r="L448" s="3">
        <f>VLOOKUP($A448,[1]Hoja1!$A$1:$BE$648,56,FALSE)</f>
        <v>1296</v>
      </c>
      <c r="M448" s="3" t="str">
        <f>VLOOKUP($A448,[1]Hoja1!$A$1:$BE$648,43,FALSE)</f>
        <v>http://rerda.com/img/p/1/4/9/5/1495.jpg,http://rerda.com/img/p/1/4/9/8/1498.jpg,http://rerda.com/img/p/1/4/9/7/1497.jpg,http://rerda.com/img/p/1/4/9/6/1496.jpg</v>
      </c>
      <c r="N448" s="3">
        <f>VLOOKUP($A448,[1]Hoja1!$A$1:$BE$648,24,FALSE)</f>
        <v>123</v>
      </c>
      <c r="O448">
        <v>5</v>
      </c>
      <c r="P448">
        <v>5</v>
      </c>
      <c r="Q448">
        <v>5</v>
      </c>
      <c r="R448">
        <v>0.1</v>
      </c>
      <c r="S448" t="s">
        <v>1039</v>
      </c>
      <c r="T448" t="s">
        <v>1039</v>
      </c>
      <c r="U448" t="s">
        <v>1039</v>
      </c>
      <c r="V448" t="s">
        <v>1073</v>
      </c>
      <c r="W448" t="s">
        <v>1670</v>
      </c>
      <c r="X448" t="s">
        <v>1473</v>
      </c>
      <c r="Y448" t="s">
        <v>1685</v>
      </c>
      <c r="Z448" t="s">
        <v>1039</v>
      </c>
      <c r="AA448" t="s">
        <v>1039</v>
      </c>
      <c r="AB448" t="s">
        <v>1039</v>
      </c>
      <c r="AC448" t="s">
        <v>1039</v>
      </c>
      <c r="AD448" t="s">
        <v>1039</v>
      </c>
      <c r="AE448" t="s">
        <v>1039</v>
      </c>
      <c r="AF448" t="s">
        <v>1039</v>
      </c>
      <c r="AG448" t="s">
        <v>1686</v>
      </c>
      <c r="AH448" t="s">
        <v>1687</v>
      </c>
      <c r="AI448" t="s">
        <v>1039</v>
      </c>
      <c r="AJ448" t="s">
        <v>1039</v>
      </c>
      <c r="AK448" t="s">
        <v>1039</v>
      </c>
      <c r="AL448" t="s">
        <v>1039</v>
      </c>
      <c r="AM448" t="s">
        <v>1039</v>
      </c>
      <c r="AN448" t="s">
        <v>1039</v>
      </c>
      <c r="AO448" t="s">
        <v>1039</v>
      </c>
      <c r="AP448" t="s">
        <v>1039</v>
      </c>
      <c r="AQ448" t="s">
        <v>1039</v>
      </c>
    </row>
    <row r="449" spans="1:43" x14ac:dyDescent="0.25">
      <c r="A449">
        <v>1039</v>
      </c>
      <c r="B449">
        <f>VLOOKUP(A449,[1]Hoja1!$A$1:$BE$648,13,FALSE)</f>
        <v>8705037</v>
      </c>
      <c r="C449" t="s">
        <v>462</v>
      </c>
      <c r="F449" t="str">
        <f>VLOOKUP($A449,[1]Hoja1!$A$1:$BE$648,30,FALSE)</f>
        <v>Porta handy de poliamida para sistema MOLLE. Permite colocarlo en cualquier sitio que acepte este sistema.</v>
      </c>
      <c r="G449" t="str">
        <f>VLOOKUP($A449,[1]Hoja1!$A$1:$BE$648,31,FALSE)</f>
        <v>Seguro elastizado con botón. Permite una correcta sujeción del aparato. Parte trasera con seguro para sistema MOLLE. Laterales levemente expansibles; permite una adecuada adaptación al tamaño del handy. Cofeccionado en poliamida/cordura. Medidas: 14,5 x 9 x 2,5 cm. Medidas máximas que soporta de handy: 15,5 x 9,5 x 4,5 cm.</v>
      </c>
      <c r="I449" t="s">
        <v>623</v>
      </c>
      <c r="K449" s="3">
        <f>VLOOKUP($A449,[1]Hoja1!$A$1:$BE$648,32,FALSE)</f>
        <v>0</v>
      </c>
      <c r="L449" s="3">
        <f>VLOOKUP($A449,[1]Hoja1!$A$1:$BE$648,56,FALSE)</f>
        <v>1026</v>
      </c>
      <c r="M449" s="3" t="str">
        <f>VLOOKUP($A449,[1]Hoja1!$A$1:$BE$648,43,FALSE)</f>
        <v>http://rerda.com/img/p/5/0/7/9/5079.jpg,http://rerda.com/img/p/5/0/7/5/5075.jpg,http://rerda.com/img/p/5/0/7/6/5076.jpg,http://rerda.com/img/p/5/0/7/7/5077.jpg,http://rerda.com/img/p/5/0/7/8/5078.jpg</v>
      </c>
      <c r="N449" s="3">
        <f>VLOOKUP($A449,[1]Hoja1!$A$1:$BE$648,24,FALSE)</f>
        <v>1</v>
      </c>
      <c r="O449">
        <v>5</v>
      </c>
      <c r="P449">
        <v>5</v>
      </c>
      <c r="Q449">
        <v>5</v>
      </c>
      <c r="R449">
        <v>0.1</v>
      </c>
      <c r="S449" t="s">
        <v>1039</v>
      </c>
      <c r="T449" t="s">
        <v>1039</v>
      </c>
      <c r="U449" t="s">
        <v>1039</v>
      </c>
      <c r="V449" t="s">
        <v>1073</v>
      </c>
      <c r="W449" t="s">
        <v>1688</v>
      </c>
      <c r="X449" t="s">
        <v>1039</v>
      </c>
      <c r="Y449" t="s">
        <v>1039</v>
      </c>
      <c r="Z449" t="s">
        <v>1039</v>
      </c>
      <c r="AA449" t="s">
        <v>1039</v>
      </c>
      <c r="AB449" t="s">
        <v>1039</v>
      </c>
      <c r="AC449" t="s">
        <v>1039</v>
      </c>
      <c r="AD449" t="s">
        <v>1039</v>
      </c>
      <c r="AE449" t="s">
        <v>1039</v>
      </c>
      <c r="AF449" t="s">
        <v>1039</v>
      </c>
      <c r="AG449" t="s">
        <v>1039</v>
      </c>
      <c r="AH449" t="s">
        <v>1039</v>
      </c>
      <c r="AI449" t="s">
        <v>1039</v>
      </c>
      <c r="AJ449" t="s">
        <v>1039</v>
      </c>
      <c r="AK449" t="s">
        <v>1039</v>
      </c>
      <c r="AL449" t="s">
        <v>1039</v>
      </c>
      <c r="AM449" t="s">
        <v>1039</v>
      </c>
      <c r="AN449" t="s">
        <v>1039</v>
      </c>
      <c r="AO449" t="s">
        <v>1039</v>
      </c>
      <c r="AP449" t="s">
        <v>1039</v>
      </c>
      <c r="AQ449" t="s">
        <v>1039</v>
      </c>
    </row>
    <row r="450" spans="1:43" x14ac:dyDescent="0.25">
      <c r="A450">
        <v>288</v>
      </c>
      <c r="B450">
        <f>VLOOKUP(A450,[1]Hoja1!$A$1:$BE$648,13,FALSE)</f>
        <v>8705554</v>
      </c>
      <c r="C450" t="s">
        <v>199</v>
      </c>
      <c r="F450" t="str">
        <f>VLOOKUP($A450,[1]Hoja1!$A$1:$BE$648,30,FALSE)</f>
        <v>Porta linterna de poliamida verde para Gerndarmería. Cuenta con pasacinto y soporte reforzado con 4 (cuatro) remaches.</v>
      </c>
      <c r="G450">
        <f>VLOOKUP($A450,[1]Hoja1!$A$1:$BE$648,31,FALSE)</f>
        <v>0</v>
      </c>
      <c r="I450" t="s">
        <v>623</v>
      </c>
      <c r="K450" s="3" t="str">
        <f>VLOOKUP($A450,[1]Hoja1!$A$1:$BE$648,32,FALSE)</f>
        <v>Poliamida,Gendarmería,Militar,Táctico,Porta Linterna</v>
      </c>
      <c r="L450" s="3">
        <f>VLOOKUP($A450,[1]Hoja1!$A$1:$BE$648,56,FALSE)</f>
        <v>576.94000000000005</v>
      </c>
      <c r="M450" s="3" t="str">
        <f>VLOOKUP($A450,[1]Hoja1!$A$1:$BE$648,43,FALSE)</f>
        <v>http://rerda.com/img/p/1/2/0/1/1201.jpg,http://rerda.com/img/p/1/2/0/2/1202.jpg</v>
      </c>
      <c r="N450" s="3">
        <f>VLOOKUP($A450,[1]Hoja1!$A$1:$BE$648,24,FALSE)</f>
        <v>0</v>
      </c>
      <c r="O450">
        <v>5</v>
      </c>
      <c r="P450">
        <v>5</v>
      </c>
      <c r="Q450">
        <v>5</v>
      </c>
      <c r="R450">
        <v>0.1</v>
      </c>
      <c r="S450" t="s">
        <v>1039</v>
      </c>
      <c r="T450" t="s">
        <v>1039</v>
      </c>
      <c r="U450" t="s">
        <v>1149</v>
      </c>
      <c r="V450" t="s">
        <v>1073</v>
      </c>
      <c r="W450" t="s">
        <v>1039</v>
      </c>
      <c r="X450" t="s">
        <v>1124</v>
      </c>
      <c r="Y450" t="s">
        <v>1096</v>
      </c>
      <c r="Z450" t="s">
        <v>1041</v>
      </c>
      <c r="AA450" t="s">
        <v>1039</v>
      </c>
      <c r="AB450" t="s">
        <v>1039</v>
      </c>
      <c r="AC450" t="s">
        <v>1039</v>
      </c>
      <c r="AD450" t="s">
        <v>1039</v>
      </c>
      <c r="AE450" t="s">
        <v>1039</v>
      </c>
      <c r="AF450" t="s">
        <v>1039</v>
      </c>
      <c r="AG450" t="s">
        <v>1039</v>
      </c>
      <c r="AH450" t="s">
        <v>1039</v>
      </c>
      <c r="AI450" t="s">
        <v>1039</v>
      </c>
      <c r="AJ450" t="s">
        <v>1039</v>
      </c>
      <c r="AK450" t="s">
        <v>1039</v>
      </c>
      <c r="AL450" t="s">
        <v>1039</v>
      </c>
      <c r="AM450" t="s">
        <v>1039</v>
      </c>
      <c r="AN450" t="s">
        <v>1039</v>
      </c>
      <c r="AO450" t="s">
        <v>1039</v>
      </c>
      <c r="AP450" t="s">
        <v>1039</v>
      </c>
      <c r="AQ450" t="s">
        <v>1039</v>
      </c>
    </row>
    <row r="451" spans="1:43" x14ac:dyDescent="0.25">
      <c r="A451">
        <v>105</v>
      </c>
      <c r="B451">
        <f>VLOOKUP(A451,[1]Hoja1!$A$1:$BE$648,13,FALSE)</f>
        <v>8705861</v>
      </c>
      <c r="C451" t="s">
        <v>78</v>
      </c>
      <c r="F451" t="str">
        <f>VLOOKUP($A451,[1]Hoja1!$A$1:$BE$648,30,FALSE)</f>
        <v xml:space="preserve">Pasacinto reforzado de goma plástica, con tres remaches. </v>
      </c>
      <c r="G451">
        <f>VLOOKUP($A451,[1]Hoja1!$A$1:$BE$648,31,FALSE)</f>
        <v>0</v>
      </c>
      <c r="I451" t="s">
        <v>623</v>
      </c>
      <c r="K451" s="3" t="str">
        <f>VLOOKUP($A451,[1]Hoja1!$A$1:$BE$648,32,FALSE)</f>
        <v>Porta Tonfa,Plástico</v>
      </c>
      <c r="L451" s="3">
        <f>VLOOKUP($A451,[1]Hoja1!$A$1:$BE$648,56,FALSE)</f>
        <v>1079.99</v>
      </c>
      <c r="M451" s="3" t="str">
        <f>VLOOKUP($A451,[1]Hoja1!$A$1:$BE$648,43,FALSE)</f>
        <v>http://rerda.com/img/p/5/7/0/570.jpg,http://rerda.com/img/p/5/7/1/571.jpg</v>
      </c>
      <c r="N451" s="3">
        <f>VLOOKUP($A451,[1]Hoja1!$A$1:$BE$648,24,FALSE)</f>
        <v>1</v>
      </c>
      <c r="O451">
        <v>5</v>
      </c>
      <c r="P451">
        <v>5</v>
      </c>
      <c r="Q451">
        <v>5</v>
      </c>
      <c r="R451">
        <v>0.1</v>
      </c>
      <c r="S451" t="s">
        <v>1039</v>
      </c>
      <c r="T451" t="s">
        <v>1039</v>
      </c>
      <c r="U451" t="s">
        <v>1039</v>
      </c>
      <c r="V451" t="s">
        <v>1689</v>
      </c>
      <c r="W451" t="s">
        <v>1039</v>
      </c>
      <c r="X451" t="s">
        <v>1557</v>
      </c>
      <c r="Y451" t="s">
        <v>1058</v>
      </c>
      <c r="Z451" t="s">
        <v>1052</v>
      </c>
      <c r="AA451" t="s">
        <v>1039</v>
      </c>
      <c r="AB451" t="s">
        <v>1039</v>
      </c>
      <c r="AC451" t="s">
        <v>1039</v>
      </c>
      <c r="AD451" t="s">
        <v>1039</v>
      </c>
      <c r="AE451" t="s">
        <v>1039</v>
      </c>
      <c r="AF451" t="s">
        <v>1039</v>
      </c>
      <c r="AG451" t="s">
        <v>1039</v>
      </c>
      <c r="AH451" t="s">
        <v>1039</v>
      </c>
      <c r="AI451" t="s">
        <v>1039</v>
      </c>
      <c r="AJ451" t="s">
        <v>1039</v>
      </c>
      <c r="AK451" t="s">
        <v>1039</v>
      </c>
      <c r="AL451" t="s">
        <v>1039</v>
      </c>
      <c r="AM451" t="s">
        <v>1039</v>
      </c>
      <c r="AN451" t="s">
        <v>1039</v>
      </c>
      <c r="AO451" t="s">
        <v>1039</v>
      </c>
      <c r="AP451" t="s">
        <v>1039</v>
      </c>
      <c r="AQ451" t="s">
        <v>1039</v>
      </c>
    </row>
    <row r="452" spans="1:43" x14ac:dyDescent="0.25">
      <c r="A452">
        <v>289</v>
      </c>
      <c r="B452">
        <f>VLOOKUP(A452,[1]Hoja1!$A$1:$BE$648,13,FALSE)</f>
        <v>8705553</v>
      </c>
      <c r="C452" t="s">
        <v>200</v>
      </c>
      <c r="F452" t="str">
        <f>VLOOKUP($A452,[1]Hoja1!$A$1:$BE$648,30,FALSE)</f>
        <v xml:space="preserve">Porta tonfa de poliamida verde. Cuenta con remaches en el soporte para tonfa. Dos botones para apertura. Pasacinto reforzado con remache. </v>
      </c>
      <c r="G452" t="str">
        <f>VLOOKUP($A452,[1]Hoja1!$A$1:$BE$648,31,FALSE)</f>
        <v>Ideal para Gendarmería Nacional y el Ejército.</v>
      </c>
      <c r="I452" t="s">
        <v>574</v>
      </c>
      <c r="K452" s="3" t="str">
        <f>VLOOKUP($A452,[1]Hoja1!$A$1:$BE$648,32,FALSE)</f>
        <v>Poliamida,Ejército,Gendarmería,Tonfa</v>
      </c>
      <c r="L452" s="3">
        <f>VLOOKUP($A452,[1]Hoja1!$A$1:$BE$648,56,FALSE)</f>
        <v>659.59</v>
      </c>
      <c r="M452" s="3" t="str">
        <f>VLOOKUP($A452,[1]Hoja1!$A$1:$BE$648,43,FALSE)</f>
        <v>http://rerda.com/img/p/1/2/0/4/1204.jpg,http://rerda.com/img/p/1/2/0/5/1205.jpg,http://rerda.com/img/p/1/2/0/6/1206.jpg</v>
      </c>
      <c r="N452" s="3">
        <f>VLOOKUP($A452,[1]Hoja1!$A$1:$BE$648,24,FALSE)</f>
        <v>1</v>
      </c>
      <c r="O452">
        <v>5</v>
      </c>
      <c r="P452">
        <v>5</v>
      </c>
      <c r="Q452">
        <v>5</v>
      </c>
      <c r="R452">
        <v>0.1</v>
      </c>
      <c r="S452" t="s">
        <v>1039</v>
      </c>
      <c r="T452" t="s">
        <v>1690</v>
      </c>
      <c r="U452" t="s">
        <v>1233</v>
      </c>
      <c r="V452" t="s">
        <v>1073</v>
      </c>
      <c r="W452" t="s">
        <v>1039</v>
      </c>
      <c r="X452" t="s">
        <v>1103</v>
      </c>
      <c r="Y452" t="s">
        <v>1342</v>
      </c>
      <c r="Z452" t="s">
        <v>1152</v>
      </c>
      <c r="AA452" t="s">
        <v>1039</v>
      </c>
      <c r="AB452" t="s">
        <v>1039</v>
      </c>
      <c r="AC452" t="s">
        <v>1039</v>
      </c>
      <c r="AD452" t="s">
        <v>1039</v>
      </c>
      <c r="AE452" t="s">
        <v>1039</v>
      </c>
      <c r="AF452" t="s">
        <v>1039</v>
      </c>
      <c r="AG452" t="s">
        <v>1039</v>
      </c>
      <c r="AH452" t="s">
        <v>1039</v>
      </c>
      <c r="AI452" t="s">
        <v>1039</v>
      </c>
      <c r="AJ452" t="s">
        <v>1039</v>
      </c>
      <c r="AK452" t="s">
        <v>1039</v>
      </c>
      <c r="AL452" t="s">
        <v>1039</v>
      </c>
      <c r="AM452" t="s">
        <v>1039</v>
      </c>
      <c r="AN452" t="s">
        <v>1039</v>
      </c>
      <c r="AO452" t="s">
        <v>1039</v>
      </c>
      <c r="AP452" t="s">
        <v>1039</v>
      </c>
      <c r="AQ452" t="s">
        <v>1039</v>
      </c>
    </row>
    <row r="453" spans="1:43" x14ac:dyDescent="0.25">
      <c r="A453">
        <v>1134</v>
      </c>
      <c r="B453">
        <f>VLOOKUP(A453,[1]Hoja1!$A$1:$BE$648,13,FALSE)</f>
        <v>8708020</v>
      </c>
      <c r="C453" t="s">
        <v>502</v>
      </c>
      <c r="F453" t="str">
        <f>VLOOKUP($A453,[1]Hoja1!$A$1:$BE$648,30,FALSE)</f>
        <v>Botiquín modalidad Pouch táctico con sistema molle.</v>
      </c>
      <c r="G453" t="str">
        <f>VLOOKUP($A453,[1]Hoja1!$A$1:$BE$648,31,FALSE)</f>
        <v xml:space="preserve">Cód: 8708020.  Compartimiento principal con cierre de doble apertura. Sujetadores elásticos internos. Bolsillo interno. Todo confeccionado en cordura de alta calidad. Abrojo en el frente como para poder colocar identificaciones o jerarquías. Sistema molle al frente: se le puede colocar cualquier objeto compatible. Cinta regulable con traba, para dar más firmeza al contenido. Manija para colgar. Sistema Molle en el dorso desmontable con abrojo. Dos argollas para poder usarlo al pouch con una cinta. Medidas Exteriores: 22 x 16 x 9 cm. </v>
      </c>
      <c r="I453" t="s">
        <v>624</v>
      </c>
      <c r="K453" s="3">
        <f>VLOOKUP($A453,[1]Hoja1!$A$1:$BE$648,32,FALSE)</f>
        <v>0</v>
      </c>
      <c r="L453" s="3">
        <f>VLOOKUP($A453,[1]Hoja1!$A$1:$BE$648,56,FALSE)</f>
        <v>3888</v>
      </c>
      <c r="M453" s="3" t="str">
        <f>VLOOKUP($A453,[1]Hoja1!$A$1:$BE$648,43,FALSE)</f>
        <v>http://rerda.com/img/p/6/0/2/6/6026.jpg,http://rerda.com/img/p/6/0/2/7/6027.jpg,http://rerda.com/img/p/6/0/2/8/6028.jpg,http://rerda.com/img/p/6/0/2/9/6029.jpg,http://rerda.com/img/p/6/0/3/0/6030.jpg</v>
      </c>
      <c r="N453" s="3">
        <f>VLOOKUP($A453,[1]Hoja1!$A$1:$BE$648,24,FALSE)</f>
        <v>5</v>
      </c>
      <c r="O453">
        <v>5</v>
      </c>
      <c r="P453">
        <v>5</v>
      </c>
      <c r="Q453">
        <v>5</v>
      </c>
      <c r="R453">
        <v>0.1</v>
      </c>
      <c r="S453" t="s">
        <v>1039</v>
      </c>
      <c r="T453" t="s">
        <v>1039</v>
      </c>
      <c r="U453" t="s">
        <v>1039</v>
      </c>
      <c r="V453" t="s">
        <v>1039</v>
      </c>
      <c r="W453" t="s">
        <v>1039</v>
      </c>
      <c r="X453" t="s">
        <v>1039</v>
      </c>
      <c r="Y453" t="s">
        <v>1039</v>
      </c>
      <c r="Z453" t="s">
        <v>1039</v>
      </c>
      <c r="AA453" t="s">
        <v>1039</v>
      </c>
      <c r="AB453" t="s">
        <v>1039</v>
      </c>
      <c r="AC453" t="s">
        <v>1039</v>
      </c>
      <c r="AD453" t="s">
        <v>1039</v>
      </c>
      <c r="AE453" t="s">
        <v>1039</v>
      </c>
      <c r="AF453" t="s">
        <v>1039</v>
      </c>
      <c r="AG453" t="s">
        <v>1039</v>
      </c>
      <c r="AH453" t="s">
        <v>1039</v>
      </c>
      <c r="AI453" t="s">
        <v>1039</v>
      </c>
      <c r="AJ453" t="s">
        <v>1039</v>
      </c>
      <c r="AK453" t="s">
        <v>1039</v>
      </c>
      <c r="AL453" t="s">
        <v>1039</v>
      </c>
      <c r="AM453" t="s">
        <v>1039</v>
      </c>
      <c r="AN453" t="s">
        <v>1039</v>
      </c>
      <c r="AO453" t="s">
        <v>1039</v>
      </c>
      <c r="AP453" t="s">
        <v>1039</v>
      </c>
      <c r="AQ453" t="s">
        <v>1039</v>
      </c>
    </row>
    <row r="454" spans="1:43" x14ac:dyDescent="0.25">
      <c r="A454">
        <v>305</v>
      </c>
      <c r="B454">
        <f>VLOOKUP(A454,[1]Hoja1!$A$1:$BE$648,13,FALSE)</f>
        <v>8708107</v>
      </c>
      <c r="C454" t="s">
        <v>207</v>
      </c>
      <c r="F454" t="str">
        <f>VLOOKUP($A454,[1]Hoja1!$A$1:$BE$648,30,FALSE)</f>
        <v>2 (dos) bolsillos al frente, con solapa y abrojo. 2 (dos) tiras transversales para anclage. 4 (cuatro) tiras verticales regulables de anclage.</v>
      </c>
      <c r="G454" t="str">
        <f>VLOOKUP($A454,[1]Hoja1!$A$1:$BE$648,31,FALSE)</f>
        <v>Sistema molle al dorso.</v>
      </c>
      <c r="I454" t="s">
        <v>624</v>
      </c>
      <c r="K454" s="3" t="str">
        <f>VLOOKUP($A454,[1]Hoja1!$A$1:$BE$648,32,FALSE)</f>
        <v>Policía</v>
      </c>
      <c r="L454" s="3">
        <f>VLOOKUP($A454,[1]Hoja1!$A$1:$BE$648,56,FALSE)</f>
        <v>2484</v>
      </c>
      <c r="M454" s="3" t="str">
        <f>VLOOKUP($A454,[1]Hoja1!$A$1:$BE$648,43,FALSE)</f>
        <v>http://rerda.com/img/p/1/2/6/5/1265.jpg,http://rerda.com/img/p/1/2/6/6/1266.jpg,http://rerda.com/img/p/1/2/6/7/1267.jpg</v>
      </c>
      <c r="N454" s="3">
        <f>VLOOKUP($A454,[1]Hoja1!$A$1:$BE$648,24,FALSE)</f>
        <v>9</v>
      </c>
      <c r="O454">
        <v>5</v>
      </c>
      <c r="P454">
        <v>5</v>
      </c>
      <c r="Q454">
        <v>5</v>
      </c>
      <c r="R454">
        <v>0.1</v>
      </c>
      <c r="S454" t="s">
        <v>1039</v>
      </c>
      <c r="T454" t="s">
        <v>1039</v>
      </c>
      <c r="U454" t="s">
        <v>1039</v>
      </c>
      <c r="V454" t="s">
        <v>1039</v>
      </c>
      <c r="W454" t="s">
        <v>1039</v>
      </c>
      <c r="X454" t="s">
        <v>1296</v>
      </c>
      <c r="Y454" t="s">
        <v>1577</v>
      </c>
      <c r="Z454" t="s">
        <v>1085</v>
      </c>
      <c r="AA454" t="s">
        <v>1039</v>
      </c>
      <c r="AB454" t="s">
        <v>1039</v>
      </c>
      <c r="AC454" t="s">
        <v>1039</v>
      </c>
      <c r="AD454" t="s">
        <v>1039</v>
      </c>
      <c r="AE454" t="s">
        <v>1039</v>
      </c>
      <c r="AF454" t="s">
        <v>1039</v>
      </c>
      <c r="AG454" t="s">
        <v>1039</v>
      </c>
      <c r="AH454" t="s">
        <v>1039</v>
      </c>
      <c r="AI454" t="s">
        <v>1039</v>
      </c>
      <c r="AJ454" t="s">
        <v>1039</v>
      </c>
      <c r="AK454" t="s">
        <v>1039</v>
      </c>
      <c r="AL454" t="s">
        <v>1039</v>
      </c>
      <c r="AM454" t="s">
        <v>1039</v>
      </c>
      <c r="AN454" t="s">
        <v>1039</v>
      </c>
      <c r="AO454" t="s">
        <v>1039</v>
      </c>
      <c r="AP454" t="s">
        <v>1039</v>
      </c>
      <c r="AQ454" t="s">
        <v>1039</v>
      </c>
    </row>
    <row r="455" spans="1:43" x14ac:dyDescent="0.25">
      <c r="A455">
        <v>378</v>
      </c>
      <c r="B455">
        <f>VLOOKUP(A455,[1]Hoja1!$A$1:$BE$648,13,FALSE)</f>
        <v>8503639</v>
      </c>
      <c r="C455" t="s">
        <v>255</v>
      </c>
      <c r="F455" t="str">
        <f>VLOOKUP($A455,[1]Hoja1!$A$1:$BE$648,30,FALSE)</f>
        <v xml:space="preserve">Protector de rodillas con capucha de plástico, acolchado interno y sujetadores elásticos. Tiras aseguradoras con abrojo (velcro). </v>
      </c>
      <c r="G455">
        <f>VLOOKUP($A455,[1]Hoja1!$A$1:$BE$648,31,FALSE)</f>
        <v>0</v>
      </c>
      <c r="I455" t="s">
        <v>625</v>
      </c>
      <c r="K455" s="3" t="str">
        <f>VLOOKUP($A455,[1]Hoja1!$A$1:$BE$648,32,FALSE)</f>
        <v>Policía,Penitenciaría,Abrojo,Antitumulto,Rodillas,Rodilleras,Protector</v>
      </c>
      <c r="L455" s="3">
        <f>VLOOKUP($A455,[1]Hoja1!$A$1:$BE$648,56,FALSE)</f>
        <v>3024</v>
      </c>
      <c r="M455" s="3" t="str">
        <f>VLOOKUP($A455,[1]Hoja1!$A$1:$BE$648,43,FALSE)</f>
        <v>http://rerda.com/img/p/1/5/0/0/1500.jpg,http://rerda.com/img/p/1/5/0/1/1501.jpg</v>
      </c>
      <c r="N455" s="3">
        <f>VLOOKUP($A455,[1]Hoja1!$A$1:$BE$648,24,FALSE)</f>
        <v>2</v>
      </c>
      <c r="O455">
        <v>5</v>
      </c>
      <c r="P455">
        <v>5</v>
      </c>
      <c r="Q455">
        <v>5</v>
      </c>
      <c r="R455">
        <v>0.1</v>
      </c>
      <c r="S455" t="s">
        <v>1039</v>
      </c>
      <c r="T455" t="s">
        <v>1039</v>
      </c>
      <c r="U455" t="s">
        <v>1039</v>
      </c>
      <c r="V455" t="s">
        <v>1691</v>
      </c>
      <c r="W455" t="s">
        <v>1692</v>
      </c>
      <c r="X455" t="s">
        <v>1317</v>
      </c>
      <c r="Y455" t="s">
        <v>1219</v>
      </c>
      <c r="Z455" t="s">
        <v>1219</v>
      </c>
      <c r="AA455" t="s">
        <v>1039</v>
      </c>
      <c r="AB455" t="s">
        <v>1039</v>
      </c>
      <c r="AC455" t="s">
        <v>1039</v>
      </c>
      <c r="AD455" t="s">
        <v>1039</v>
      </c>
      <c r="AE455" t="s">
        <v>1039</v>
      </c>
      <c r="AF455" t="s">
        <v>1039</v>
      </c>
      <c r="AG455" t="s">
        <v>1039</v>
      </c>
      <c r="AH455" t="s">
        <v>1039</v>
      </c>
      <c r="AI455" t="s">
        <v>1039</v>
      </c>
      <c r="AJ455" t="s">
        <v>1039</v>
      </c>
      <c r="AK455" t="s">
        <v>1039</v>
      </c>
      <c r="AL455" t="s">
        <v>1039</v>
      </c>
      <c r="AM455" t="s">
        <v>1039</v>
      </c>
      <c r="AN455" t="s">
        <v>1039</v>
      </c>
      <c r="AO455" t="s">
        <v>1039</v>
      </c>
      <c r="AP455" t="s">
        <v>1039</v>
      </c>
      <c r="AQ455" t="s">
        <v>1039</v>
      </c>
    </row>
    <row r="456" spans="1:43" x14ac:dyDescent="0.25">
      <c r="A456">
        <v>395</v>
      </c>
      <c r="B456">
        <f>VLOOKUP(A456,[1]Hoja1!$A$1:$BE$648,13,FALSE)</f>
        <v>8503820</v>
      </c>
      <c r="C456" t="s">
        <v>265</v>
      </c>
      <c r="F456" t="str">
        <f>VLOOKUP($A456,[1]Hoja1!$A$1:$BE$648,30,FALSE)</f>
        <v xml:space="preserve">Anteojo de seguridad medio marco con puente nasal. Protector visual frontal y lateral; contra golpes, impacto de partícu­las, polvo y chispas. </v>
      </c>
      <c r="G456" t="str">
        <f>VLOOKUP($A456,[1]Hoja1!$A$1:$BE$648,31,FALSE)</f>
        <v xml:space="preserve">Incluye un cordel azul para colgarlo al cuello. Diseño ojo de gato. Su radio de curvatura, y las patillas siguiendo la línea, logran un calce perfecto a la cara y visión panorámica. Lentes de policarbonato. Filtro UV. Marco de nylon con puente nasal universal. Insertos soft inyecta­dos que brindan confort y evitan el deslizamiento. Patillas flexibles de nylon, delgadas y ergonómicas. Patilla telescópica ajustable a 4 posiciones de largo. Tornillo de acero inoxidable. APLICACIONES:  Siderurgia. Minería. Construcción. Centrales y distribución Eléctrica. Gas y petróleo. Nuclear. Papelera. Química. Logística. Naviera. Agro. Entes estatales. Frigoríficos. Alimentos. Electrónica. Automotriz. TRATAMIENTOS:   Anti-empaño(AF) : película resistente a la condensación de hume­dad. Indicado para tareas o ambientes que provoquen transpira­ción.  Antirrayadura(HC) : película que protege el lente del deterioro na­tural por el manipuleo diario, prolongando su vida útil y mejorando la visión.  Outdoor / Indoor(O/I) : película levemente metalizada que atenúa la luz solar, manteniendo una adecuada prestación con luz artificial. Indicado para personal que realiza habitualmente sus tareas alter­nando entre ambientes con luz artificial y luz natural brillante. </v>
      </c>
      <c r="I456" t="s">
        <v>625</v>
      </c>
      <c r="K456" s="3" t="str">
        <f>VLOOKUP($A456,[1]Hoja1!$A$1:$BE$648,32,FALSE)</f>
        <v>Lentes,Anteojos,Protector Visual</v>
      </c>
      <c r="L456" s="3">
        <f>VLOOKUP($A456,[1]Hoja1!$A$1:$BE$648,56,FALSE)</f>
        <v>355.21</v>
      </c>
      <c r="M456" s="3" t="str">
        <f>VLOOKUP($A456,[1]Hoja1!$A$1:$BE$648,43,FALSE)</f>
        <v>http://rerda.com/img/p/1/5/4/0/1540.jpg</v>
      </c>
      <c r="N456" s="3">
        <f>VLOOKUP($A456,[1]Hoja1!$A$1:$BE$648,24,FALSE)</f>
        <v>-1</v>
      </c>
      <c r="O456">
        <v>5</v>
      </c>
      <c r="P456">
        <v>5</v>
      </c>
      <c r="Q456">
        <v>5</v>
      </c>
      <c r="R456">
        <v>0.1</v>
      </c>
      <c r="S456" t="s">
        <v>1039</v>
      </c>
      <c r="T456" t="s">
        <v>1039</v>
      </c>
      <c r="U456" t="s">
        <v>1039</v>
      </c>
      <c r="V456" t="s">
        <v>1081</v>
      </c>
      <c r="W456" t="s">
        <v>1039</v>
      </c>
      <c r="X456" t="s">
        <v>1152</v>
      </c>
      <c r="Y456" t="s">
        <v>1439</v>
      </c>
      <c r="Z456" t="s">
        <v>1439</v>
      </c>
      <c r="AA456" t="s">
        <v>1039</v>
      </c>
      <c r="AB456" t="s">
        <v>1039</v>
      </c>
      <c r="AC456" t="s">
        <v>1039</v>
      </c>
      <c r="AD456" t="s">
        <v>1039</v>
      </c>
      <c r="AE456" t="s">
        <v>1039</v>
      </c>
      <c r="AF456" t="s">
        <v>1039</v>
      </c>
      <c r="AG456" t="s">
        <v>1039</v>
      </c>
      <c r="AH456" t="s">
        <v>1039</v>
      </c>
      <c r="AI456" t="s">
        <v>1039</v>
      </c>
      <c r="AJ456" t="s">
        <v>1039</v>
      </c>
      <c r="AK456" t="s">
        <v>1039</v>
      </c>
      <c r="AL456" t="s">
        <v>1039</v>
      </c>
      <c r="AM456" t="s">
        <v>1039</v>
      </c>
      <c r="AN456" t="s">
        <v>1039</v>
      </c>
      <c r="AO456" t="s">
        <v>1039</v>
      </c>
      <c r="AP456" t="s">
        <v>1039</v>
      </c>
      <c r="AQ456" t="s">
        <v>1039</v>
      </c>
    </row>
    <row r="457" spans="1:43" x14ac:dyDescent="0.25">
      <c r="A457">
        <v>611</v>
      </c>
      <c r="B457">
        <f>VLOOKUP(A457,[1]Hoja1!$A$1:$BE$648,13,FALSE)</f>
        <v>8520004</v>
      </c>
      <c r="C457" t="s">
        <v>365</v>
      </c>
      <c r="F457" t="str">
        <f>VLOOKUP($A457,[1]Hoja1!$A$1:$BE$648,30,FALSE)</f>
        <v xml:space="preserve">Potencia de Salida &lt; 1000m. Desarmable. Utiliza 2 pilas AAA. Color de láser verde. Pestaña para asegurar en bolsillo de camisa, tipo lapicera. </v>
      </c>
      <c r="G457" t="str">
        <f>VLOOKUP($A457,[1]Hoja1!$A$1:$BE$648,31,FALSE)</f>
        <v xml:space="preserve">Punta giratoria con caleidoscopio. Desmontable. Amplitud de Onda: 532nm +- 10. Prohibida la venta a menores. Jamás apuntar a los ojos. SE VENDE SIN PILAS. </v>
      </c>
      <c r="I457" t="s">
        <v>626</v>
      </c>
      <c r="K457" s="3" t="str">
        <f>VLOOKUP($A457,[1]Hoja1!$A$1:$BE$648,32,FALSE)</f>
        <v>Laser,Puntero,Caleidoscopio</v>
      </c>
      <c r="L457" s="3">
        <f>VLOOKUP($A457,[1]Hoja1!$A$1:$BE$648,56,FALSE)</f>
        <v>648</v>
      </c>
      <c r="M457" s="3" t="str">
        <f>VLOOKUP($A457,[1]Hoja1!$A$1:$BE$648,43,FALSE)</f>
        <v>http://rerda.com/img/p/2/7/4/9/2749.jpg</v>
      </c>
      <c r="N457" s="3">
        <f>VLOOKUP($A457,[1]Hoja1!$A$1:$BE$648,24,FALSE)</f>
        <v>145</v>
      </c>
      <c r="O457">
        <v>5</v>
      </c>
      <c r="P457">
        <v>5</v>
      </c>
      <c r="Q457">
        <v>5</v>
      </c>
      <c r="R457">
        <v>0.1</v>
      </c>
      <c r="S457" t="s">
        <v>1039</v>
      </c>
      <c r="T457" t="s">
        <v>1039</v>
      </c>
      <c r="U457" t="s">
        <v>1039</v>
      </c>
      <c r="V457" t="s">
        <v>1039</v>
      </c>
      <c r="W457" t="s">
        <v>1039</v>
      </c>
      <c r="X457" t="s">
        <v>1693</v>
      </c>
      <c r="Y457" t="s">
        <v>1039</v>
      </c>
      <c r="Z457" t="s">
        <v>1039</v>
      </c>
      <c r="AA457" t="s">
        <v>1039</v>
      </c>
      <c r="AB457" t="s">
        <v>1039</v>
      </c>
      <c r="AC457" t="s">
        <v>1039</v>
      </c>
      <c r="AD457" t="s">
        <v>1694</v>
      </c>
      <c r="AE457" t="s">
        <v>1039</v>
      </c>
      <c r="AF457" t="s">
        <v>1039</v>
      </c>
      <c r="AG457" t="s">
        <v>1039</v>
      </c>
      <c r="AH457" t="s">
        <v>1039</v>
      </c>
      <c r="AI457" t="s">
        <v>1039</v>
      </c>
      <c r="AJ457" t="s">
        <v>1039</v>
      </c>
      <c r="AK457" t="s">
        <v>1039</v>
      </c>
      <c r="AL457" t="s">
        <v>1039</v>
      </c>
      <c r="AM457" t="s">
        <v>1039</v>
      </c>
      <c r="AN457" t="s">
        <v>1695</v>
      </c>
      <c r="AO457" t="s">
        <v>1441</v>
      </c>
      <c r="AP457" t="s">
        <v>1039</v>
      </c>
      <c r="AQ457" t="s">
        <v>1039</v>
      </c>
    </row>
    <row r="458" spans="1:43" x14ac:dyDescent="0.25">
      <c r="A458">
        <v>1178</v>
      </c>
      <c r="B458">
        <f>VLOOKUP(A458,[1]Hoja1!$A$1:$BE$648,13,FALSE)</f>
        <v>8522999</v>
      </c>
      <c r="C458" t="s">
        <v>533</v>
      </c>
      <c r="F458" t="str">
        <f>VLOOKUP($A458,[1]Hoja1!$A$1:$BE$648,30,FALSE)</f>
        <v>Rabiza antipérdida de arma con seguro de abrojo.</v>
      </c>
      <c r="G458" t="str">
        <f>VLOOKUP($A458,[1]Hoja1!$A$1:$BE$648,31,FALSE)</f>
        <v>Cable enrollado elastizado.  Seguro con abrojo para envolver el mango del arma.  Pasacinto remachado, de cordura para cinturón de hasta 5 cm de ancho.  Material: cordura/poliamida.</v>
      </c>
      <c r="I458" t="s">
        <v>627</v>
      </c>
      <c r="K458" s="3">
        <f>VLOOKUP($A458,[1]Hoja1!$A$1:$BE$648,32,FALSE)</f>
        <v>0</v>
      </c>
      <c r="L458" s="3">
        <f>VLOOKUP($A458,[1]Hoja1!$A$1:$BE$648,56,FALSE)</f>
        <v>1437.48</v>
      </c>
      <c r="M458" s="3" t="str">
        <f>VLOOKUP($A458,[1]Hoja1!$A$1:$BE$648,43,FALSE)</f>
        <v>http://rerda.com/img/p/6/2/7/7/6277.jpg,http://rerda.com/img/p/6/2/7/4/6274.jpg,http://rerda.com/img/p/6/2/7/5/6275.jpg,http://rerda.com/img/p/6/2/7/6/6276.jpg</v>
      </c>
      <c r="N458" s="3">
        <f>VLOOKUP($A458,[1]Hoja1!$A$1:$BE$648,24,FALSE)</f>
        <v>595</v>
      </c>
      <c r="O458">
        <v>5</v>
      </c>
      <c r="P458">
        <v>5</v>
      </c>
      <c r="Q458">
        <v>5</v>
      </c>
      <c r="R458">
        <v>0.1</v>
      </c>
      <c r="S458" t="s">
        <v>1039</v>
      </c>
      <c r="T458" t="s">
        <v>1039</v>
      </c>
      <c r="U458" t="s">
        <v>1039</v>
      </c>
      <c r="V458" t="s">
        <v>1039</v>
      </c>
      <c r="W458" t="s">
        <v>1039</v>
      </c>
      <c r="X458" t="s">
        <v>1039</v>
      </c>
      <c r="Y458" t="s">
        <v>1039</v>
      </c>
      <c r="Z458" t="s">
        <v>1039</v>
      </c>
      <c r="AA458" t="s">
        <v>1039</v>
      </c>
      <c r="AB458" t="s">
        <v>1039</v>
      </c>
      <c r="AC458" t="s">
        <v>1039</v>
      </c>
      <c r="AD458" t="s">
        <v>1039</v>
      </c>
      <c r="AE458" t="s">
        <v>1039</v>
      </c>
      <c r="AF458" t="s">
        <v>1039</v>
      </c>
      <c r="AG458" t="s">
        <v>1039</v>
      </c>
      <c r="AH458" t="s">
        <v>1039</v>
      </c>
      <c r="AI458" t="s">
        <v>1039</v>
      </c>
      <c r="AJ458" t="s">
        <v>1039</v>
      </c>
      <c r="AK458" t="s">
        <v>1039</v>
      </c>
      <c r="AL458" t="s">
        <v>1039</v>
      </c>
      <c r="AM458" t="s">
        <v>1039</v>
      </c>
      <c r="AN458" t="s">
        <v>1039</v>
      </c>
      <c r="AO458" t="s">
        <v>1039</v>
      </c>
      <c r="AP458" t="s">
        <v>1039</v>
      </c>
      <c r="AQ458" t="s">
        <v>1039</v>
      </c>
    </row>
    <row r="459" spans="1:43" x14ac:dyDescent="0.25">
      <c r="A459">
        <v>325</v>
      </c>
      <c r="B459">
        <f>VLOOKUP(A459,[1]Hoja1!$A$1:$BE$648,13,FALSE)</f>
        <v>8522011</v>
      </c>
      <c r="C459" t="s">
        <v>222</v>
      </c>
      <c r="F459" t="str">
        <f>VLOOKUP($A459,[1]Hoja1!$A$1:$BE$648,30,FALSE)</f>
        <v xml:space="preserve">Correa de seguridad para sujetar el arma al cinturón, chaleco, etc. Con esta rabiza se evita la pérdida del arma en un operativo. </v>
      </c>
      <c r="G459" t="str">
        <f>VLOOKUP($A459,[1]Hoja1!$A$1:$BE$648,31,FALSE)</f>
        <v xml:space="preserve">Ajuste para fijar en la correa/del chaleco/pantalones. Con gancho de metal, se puede utilizar para conectar una pistola de airsoft, arma de la mano, etc. También puede ser llavero. Utilizar como un cable de línea telefónica, puede ser estirado. No es fácil de ser cortado, muy buena calidad. </v>
      </c>
      <c r="I459" t="s">
        <v>627</v>
      </c>
      <c r="K459" s="3" t="str">
        <f>VLOOKUP($A459,[1]Hoja1!$A$1:$BE$648,32,FALSE)</f>
        <v>Poliamida,Policía,Táctico,Nylon</v>
      </c>
      <c r="L459" s="3">
        <f>VLOOKUP($A459,[1]Hoja1!$A$1:$BE$648,56,FALSE)</f>
        <v>594</v>
      </c>
      <c r="M459" s="3" t="str">
        <f>VLOOKUP($A459,[1]Hoja1!$A$1:$BE$648,43,FALSE)</f>
        <v>http://rerda.com/img/p/1/3/6/4/1364.jpg,http://rerda.com/img/p/1/3/4/5/1345.jpg,http://rerda.com/img/p/1/3/4/6/1346.jpg,http://rerda.com/img/p/1/3/4/7/1347.jpg,http://rerda.com/img/p/1/3/4/8/1348.jpg</v>
      </c>
      <c r="N459" s="3">
        <f>VLOOKUP($A459,[1]Hoja1!$A$1:$BE$648,24,FALSE)</f>
        <v>56</v>
      </c>
      <c r="O459">
        <v>5</v>
      </c>
      <c r="P459">
        <v>5</v>
      </c>
      <c r="Q459">
        <v>5</v>
      </c>
      <c r="R459">
        <v>0.1</v>
      </c>
      <c r="S459" t="s">
        <v>1039</v>
      </c>
      <c r="T459" t="s">
        <v>1039</v>
      </c>
      <c r="U459" t="s">
        <v>1039</v>
      </c>
      <c r="V459" t="s">
        <v>1073</v>
      </c>
      <c r="W459" t="s">
        <v>1039</v>
      </c>
      <c r="X459" t="s">
        <v>1039</v>
      </c>
      <c r="Y459" t="s">
        <v>1039</v>
      </c>
      <c r="Z459" t="s">
        <v>1039</v>
      </c>
      <c r="AA459" t="s">
        <v>1039</v>
      </c>
      <c r="AB459" t="s">
        <v>1696</v>
      </c>
      <c r="AC459" t="s">
        <v>1697</v>
      </c>
      <c r="AD459" t="s">
        <v>1039</v>
      </c>
      <c r="AE459" t="s">
        <v>1039</v>
      </c>
      <c r="AF459" t="s">
        <v>1039</v>
      </c>
      <c r="AG459" t="s">
        <v>1039</v>
      </c>
      <c r="AH459" t="s">
        <v>1039</v>
      </c>
      <c r="AI459" t="s">
        <v>1039</v>
      </c>
      <c r="AJ459" t="s">
        <v>1039</v>
      </c>
      <c r="AK459" t="s">
        <v>1039</v>
      </c>
      <c r="AL459" t="s">
        <v>1039</v>
      </c>
      <c r="AM459" t="s">
        <v>1039</v>
      </c>
      <c r="AN459" t="s">
        <v>1039</v>
      </c>
      <c r="AO459" t="s">
        <v>1039</v>
      </c>
      <c r="AP459" t="s">
        <v>1039</v>
      </c>
      <c r="AQ459" t="s">
        <v>1039</v>
      </c>
    </row>
    <row r="460" spans="1:43" x14ac:dyDescent="0.25">
      <c r="A460">
        <v>1137</v>
      </c>
      <c r="B460">
        <f>VLOOKUP(A460,[1]Hoja1!$A$1:$BE$648,13,FALSE)</f>
        <v>8522030</v>
      </c>
      <c r="C460" t="s">
        <v>504</v>
      </c>
      <c r="F460" t="str">
        <f>VLOOKUP($A460,[1]Hoja1!$A$1:$BE$648,30,FALSE)</f>
        <v>Esta rabiza es ideal para el personal policial, así como personal de seguridad pública y privada. Cuenta con una hebilla para enganchar el arma.</v>
      </c>
      <c r="G460" t="str">
        <f>VLOOKUP($A460,[1]Hoja1!$A$1:$BE$648,31,FALSE)</f>
        <v>Código: 8522030.  Cable enrollado reforzado. Cordel para envolver en el mango del arma. Traba de plástico. Cinta regulable para el cinturón.  Largo mínimo: 47 cm. Largo máximo soportable: 100 cm. Ancho de la cinta: 2,5 cm.</v>
      </c>
      <c r="I460" t="s">
        <v>627</v>
      </c>
      <c r="K460" s="3">
        <f>VLOOKUP($A460,[1]Hoja1!$A$1:$BE$648,32,FALSE)</f>
        <v>0</v>
      </c>
      <c r="L460" s="3">
        <f>VLOOKUP($A460,[1]Hoja1!$A$1:$BE$648,56,FALSE)</f>
        <v>1069.2</v>
      </c>
      <c r="M460" s="3" t="str">
        <f>VLOOKUP($A460,[1]Hoja1!$A$1:$BE$648,43,FALSE)</f>
        <v>http://rerda.com/img/p/6/0/4/5/6045.jpg,http://rerda.com/img/p/6/0/4/3/6043.jpg,http://rerda.com/img/p/6/0/4/4/6044.jpg</v>
      </c>
      <c r="N460" s="3">
        <f>VLOOKUP($A460,[1]Hoja1!$A$1:$BE$648,24,FALSE)</f>
        <v>342</v>
      </c>
      <c r="O460">
        <v>5</v>
      </c>
      <c r="P460">
        <v>5</v>
      </c>
      <c r="Q460">
        <v>5</v>
      </c>
      <c r="R460">
        <v>0.1</v>
      </c>
      <c r="S460" t="s">
        <v>1039</v>
      </c>
      <c r="T460" t="s">
        <v>1039</v>
      </c>
      <c r="U460" t="s">
        <v>1039</v>
      </c>
      <c r="V460" t="s">
        <v>1039</v>
      </c>
      <c r="W460" t="s">
        <v>1039</v>
      </c>
      <c r="X460" t="s">
        <v>1039</v>
      </c>
      <c r="Y460" t="s">
        <v>1039</v>
      </c>
      <c r="Z460" t="s">
        <v>1039</v>
      </c>
      <c r="AA460" t="s">
        <v>1039</v>
      </c>
      <c r="AB460" t="s">
        <v>1039</v>
      </c>
      <c r="AC460" t="s">
        <v>1039</v>
      </c>
      <c r="AD460" t="s">
        <v>1039</v>
      </c>
      <c r="AE460" t="s">
        <v>1039</v>
      </c>
      <c r="AF460" t="s">
        <v>1039</v>
      </c>
      <c r="AG460" t="s">
        <v>1039</v>
      </c>
      <c r="AH460" t="s">
        <v>1039</v>
      </c>
      <c r="AI460" t="s">
        <v>1039</v>
      </c>
      <c r="AJ460" t="s">
        <v>1039</v>
      </c>
      <c r="AK460" t="s">
        <v>1039</v>
      </c>
      <c r="AL460" t="s">
        <v>1039</v>
      </c>
      <c r="AM460" t="s">
        <v>1039</v>
      </c>
      <c r="AN460" t="s">
        <v>1039</v>
      </c>
      <c r="AO460" t="s">
        <v>1039</v>
      </c>
      <c r="AP460" t="s">
        <v>1039</v>
      </c>
      <c r="AQ460" t="s">
        <v>1039</v>
      </c>
    </row>
    <row r="461" spans="1:43" x14ac:dyDescent="0.25">
      <c r="A461">
        <v>362</v>
      </c>
      <c r="B461">
        <f>VLOOKUP(A461,[1]Hoja1!$A$1:$BE$648,13,FALSE)</f>
        <v>7707571</v>
      </c>
      <c r="C461" t="s">
        <v>242</v>
      </c>
      <c r="F461" t="str">
        <f>VLOOKUP($A461,[1]Hoja1!$A$1:$BE$648,30,FALSE)</f>
        <v xml:space="preserve">Rayos metálicos cruzados dorados. Para el grupo de Comunicaciones. Con 4 (cuatro) alambres. </v>
      </c>
      <c r="G461">
        <f>VLOOKUP($A461,[1]Hoja1!$A$1:$BE$648,31,FALSE)</f>
        <v>0</v>
      </c>
      <c r="I461" t="s">
        <v>628</v>
      </c>
      <c r="K461" s="3" t="str">
        <f>VLOOKUP($A461,[1]Hoja1!$A$1:$BE$648,32,FALSE)</f>
        <v>Dorado,Comunicaciones,Rayos</v>
      </c>
      <c r="L461" s="3">
        <f>VLOOKUP($A461,[1]Hoja1!$A$1:$BE$648,56,FALSE)</f>
        <v>270</v>
      </c>
      <c r="M461" s="3" t="str">
        <f>VLOOKUP($A461,[1]Hoja1!$A$1:$BE$648,43,FALSE)</f>
        <v>http://rerda.com/img/p/3/9/2/9/3929.jpg</v>
      </c>
      <c r="N461" s="3">
        <f>VLOOKUP($A461,[1]Hoja1!$A$1:$BE$648,24,FALSE)</f>
        <v>39</v>
      </c>
      <c r="O461">
        <v>5</v>
      </c>
      <c r="P461">
        <v>5</v>
      </c>
      <c r="Q461">
        <v>5</v>
      </c>
      <c r="R461">
        <v>0.1</v>
      </c>
      <c r="S461" t="s">
        <v>1039</v>
      </c>
      <c r="T461" t="s">
        <v>1039</v>
      </c>
      <c r="U461" t="s">
        <v>1698</v>
      </c>
      <c r="V461" t="s">
        <v>605</v>
      </c>
      <c r="W461" t="s">
        <v>1505</v>
      </c>
      <c r="X461" t="s">
        <v>1566</v>
      </c>
      <c r="Y461" t="s">
        <v>1308</v>
      </c>
      <c r="Z461" t="s">
        <v>1039</v>
      </c>
      <c r="AA461" t="s">
        <v>1039</v>
      </c>
      <c r="AB461" t="s">
        <v>1039</v>
      </c>
      <c r="AC461" t="s">
        <v>1039</v>
      </c>
      <c r="AD461" t="s">
        <v>1039</v>
      </c>
      <c r="AE461" t="s">
        <v>1039</v>
      </c>
      <c r="AF461" t="s">
        <v>1039</v>
      </c>
      <c r="AG461" t="s">
        <v>1039</v>
      </c>
      <c r="AH461" t="s">
        <v>1039</v>
      </c>
      <c r="AI461" t="s">
        <v>1039</v>
      </c>
      <c r="AJ461" t="s">
        <v>1039</v>
      </c>
      <c r="AK461" t="s">
        <v>1039</v>
      </c>
      <c r="AL461" t="s">
        <v>1039</v>
      </c>
      <c r="AM461" t="s">
        <v>1039</v>
      </c>
      <c r="AN461" t="s">
        <v>1039</v>
      </c>
      <c r="AO461" t="s">
        <v>1039</v>
      </c>
      <c r="AP461" t="s">
        <v>1039</v>
      </c>
      <c r="AQ461" t="s">
        <v>1039</v>
      </c>
    </row>
    <row r="462" spans="1:43" x14ac:dyDescent="0.25">
      <c r="A462">
        <v>120</v>
      </c>
      <c r="B462">
        <f>VLOOKUP(A462,[1]Hoja1!$A$1:$BE$648,13,FALSE)</f>
        <v>8612300</v>
      </c>
      <c r="C462" t="s">
        <v>86</v>
      </c>
      <c r="F462" t="str">
        <f>VLOOKUP($A462,[1]Hoja1!$A$1:$BE$648,30,FALSE)</f>
        <v xml:space="preserve">Brújula incluída. Silbato de emergencia. Cordel de Paracord 550. Cuchilla dentada de acero inoxidable y pedernal para encender fuego. </v>
      </c>
      <c r="G462" t="str">
        <f>VLOOKUP($A462,[1]Hoja1!$A$1:$BE$648,31,FALSE)</f>
        <v xml:space="preserve">Cordón de uso para paracaídas resistente a 550 libras o 280 Kg aproximadamente. Espejo reflectante en el reverso del reloj. </v>
      </c>
      <c r="I462" t="s">
        <v>575</v>
      </c>
      <c r="K462" s="3" t="str">
        <f>VLOOKUP($A462,[1]Hoja1!$A$1:$BE$648,32,FALSE)</f>
        <v>Supervivencia,Brújula,Paracord,Pedernal,Reloj,Encendedor</v>
      </c>
      <c r="L462" s="3">
        <f>VLOOKUP($A462,[1]Hoja1!$A$1:$BE$648,56,FALSE)</f>
        <v>1620</v>
      </c>
      <c r="M462" s="3" t="str">
        <f>VLOOKUP($A462,[1]Hoja1!$A$1:$BE$648,43,FALSE)</f>
        <v>http://rerda.com/img/p/6/3/1/631.jpg,http://rerda.com/img/p/6/3/2/632.jpg</v>
      </c>
      <c r="N462" s="3">
        <f>VLOOKUP($A462,[1]Hoja1!$A$1:$BE$648,24,FALSE)</f>
        <v>1</v>
      </c>
      <c r="O462">
        <v>5</v>
      </c>
      <c r="P462">
        <v>5</v>
      </c>
      <c r="Q462">
        <v>5</v>
      </c>
      <c r="R462">
        <v>0.1</v>
      </c>
      <c r="S462" t="s">
        <v>1039</v>
      </c>
      <c r="T462" t="s">
        <v>1039</v>
      </c>
      <c r="U462" t="s">
        <v>1039</v>
      </c>
      <c r="V462" t="s">
        <v>1699</v>
      </c>
      <c r="W462" t="s">
        <v>1700</v>
      </c>
      <c r="X462" t="s">
        <v>1600</v>
      </c>
      <c r="Y462" t="s">
        <v>1058</v>
      </c>
      <c r="Z462" t="s">
        <v>1039</v>
      </c>
      <c r="AA462" t="s">
        <v>1039</v>
      </c>
      <c r="AB462" t="s">
        <v>1188</v>
      </c>
      <c r="AC462" t="s">
        <v>1039</v>
      </c>
      <c r="AD462" t="s">
        <v>1039</v>
      </c>
      <c r="AE462" t="s">
        <v>1039</v>
      </c>
      <c r="AF462" t="s">
        <v>1039</v>
      </c>
      <c r="AG462" t="s">
        <v>1039</v>
      </c>
      <c r="AH462" t="s">
        <v>1039</v>
      </c>
      <c r="AI462" t="s">
        <v>1039</v>
      </c>
      <c r="AJ462" t="s">
        <v>1039</v>
      </c>
      <c r="AK462" t="s">
        <v>1039</v>
      </c>
      <c r="AL462" t="s">
        <v>1039</v>
      </c>
      <c r="AM462" t="s">
        <v>1039</v>
      </c>
      <c r="AN462" t="s">
        <v>1039</v>
      </c>
      <c r="AO462" t="s">
        <v>1039</v>
      </c>
      <c r="AP462" t="s">
        <v>1039</v>
      </c>
      <c r="AQ462" t="s">
        <v>1039</v>
      </c>
    </row>
    <row r="463" spans="1:43" x14ac:dyDescent="0.25">
      <c r="A463">
        <v>1118</v>
      </c>
      <c r="B463">
        <f>VLOOKUP(A463,[1]Hoja1!$A$1:$BE$648,13,FALSE)</f>
        <v>8303298</v>
      </c>
      <c r="C463" t="s">
        <v>488</v>
      </c>
      <c r="F463" t="str">
        <f>VLOOKUP($A463,[1]Hoja1!$A$1:$BE$648,30,FALSE)</f>
        <v>La pulsera está hecha de poliuretano termoplástico (TPU), suave y cómodo de llevar.</v>
      </c>
      <c r="G463" t="str">
        <f>VLOOKUP($A463,[1]Hoja1!$A$1:$BE$648,31,FALSE)</f>
        <v>Código: 8303298.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3" t="s">
        <v>629</v>
      </c>
      <c r="K463" s="3">
        <f>VLOOKUP($A463,[1]Hoja1!$A$1:$BE$648,32,FALSE)</f>
        <v>0</v>
      </c>
      <c r="L463" s="3">
        <f>VLOOKUP($A463,[1]Hoja1!$A$1:$BE$648,56,FALSE)</f>
        <v>2700</v>
      </c>
      <c r="M463" s="3" t="str">
        <f>VLOOKUP($A463,[1]Hoja1!$A$1:$BE$648,43,FALSE)</f>
        <v>http://rerda.com/img/p/5/9/5/6/5956.jpg,http://rerda.com/img/p/5/9/5/5/5955.jpg,http://rerda.com/img/p/5/9/5/7/5957.jpg</v>
      </c>
      <c r="N463" s="3">
        <f>VLOOKUP($A463,[1]Hoja1!$A$1:$BE$648,24,FALSE)</f>
        <v>12</v>
      </c>
      <c r="O463">
        <v>5</v>
      </c>
      <c r="P463">
        <v>5</v>
      </c>
      <c r="Q463">
        <v>5</v>
      </c>
      <c r="R463">
        <v>0.1</v>
      </c>
      <c r="S463" t="s">
        <v>1039</v>
      </c>
      <c r="T463" t="s">
        <v>1039</v>
      </c>
      <c r="U463" t="s">
        <v>1039</v>
      </c>
      <c r="V463" t="s">
        <v>1039</v>
      </c>
      <c r="W463" t="s">
        <v>1039</v>
      </c>
      <c r="X463" t="s">
        <v>1039</v>
      </c>
      <c r="Y463" t="s">
        <v>1039</v>
      </c>
      <c r="Z463" t="s">
        <v>1039</v>
      </c>
      <c r="AA463" t="s">
        <v>1039</v>
      </c>
      <c r="AB463" t="s">
        <v>1039</v>
      </c>
      <c r="AC463" t="s">
        <v>1039</v>
      </c>
      <c r="AD463" t="s">
        <v>1039</v>
      </c>
      <c r="AE463" t="s">
        <v>1039</v>
      </c>
      <c r="AF463" t="s">
        <v>1039</v>
      </c>
      <c r="AG463" t="s">
        <v>1039</v>
      </c>
      <c r="AH463" t="s">
        <v>1039</v>
      </c>
      <c r="AI463" t="s">
        <v>1039</v>
      </c>
      <c r="AJ463" t="s">
        <v>1039</v>
      </c>
      <c r="AK463" t="s">
        <v>1039</v>
      </c>
      <c r="AL463" t="s">
        <v>1039</v>
      </c>
      <c r="AM463" t="s">
        <v>1039</v>
      </c>
      <c r="AN463" t="s">
        <v>1039</v>
      </c>
      <c r="AO463" t="s">
        <v>1039</v>
      </c>
      <c r="AP463" t="s">
        <v>1039</v>
      </c>
      <c r="AQ463" t="s">
        <v>1039</v>
      </c>
    </row>
    <row r="464" spans="1:43" x14ac:dyDescent="0.25">
      <c r="A464">
        <v>1122</v>
      </c>
      <c r="B464">
        <f>VLOOKUP(A464,[1]Hoja1!$A$1:$BE$648,13,FALSE)</f>
        <v>8503303</v>
      </c>
      <c r="C464" t="s">
        <v>491</v>
      </c>
      <c r="F464" t="str">
        <f>VLOOKUP($A464,[1]Hoja1!$A$1:$BE$648,30,FALSE)</f>
        <v>Reloj Sport Watch resistente al agua 30 metros.</v>
      </c>
      <c r="G464" t="str">
        <f>VLOOKUP($A464,[1]Hoja1!$A$1:$BE$648,31,FALSE)</f>
        <v>Código: 8503303.  Marca: Aosun. Este reloj es ideal para uso deportivo o urbano. Resistente al agua. Cuenta con un botón para la luz interna. Si lo mantienes pulsado durante unos 3 segundos va cambiando de color por turnos. De lo contrario parapadea con varias tonalidades de colores. Alarma. Cronómetro. Fecha por días, meses y años. El rango de temperatura de funcionamiento óptimo es de 5 a 35º. Caja exagonal de metal.</v>
      </c>
      <c r="I464" t="s">
        <v>629</v>
      </c>
      <c r="K464" s="3">
        <f>VLOOKUP($A464,[1]Hoja1!$A$1:$BE$648,32,FALSE)</f>
        <v>0</v>
      </c>
      <c r="L464" s="3">
        <f>VLOOKUP($A464,[1]Hoja1!$A$1:$BE$648,56,FALSE)</f>
        <v>864</v>
      </c>
      <c r="M464" s="3" t="str">
        <f>VLOOKUP($A464,[1]Hoja1!$A$1:$BE$648,43,FALSE)</f>
        <v>http://rerda.com/img/p/5/9/6/9/5969.jpg,http://rerda.com/img/p/5/9/7/0/5970.jpg,http://rerda.com/img/p/5/9/7/1/5971.jpg</v>
      </c>
      <c r="N464" s="3">
        <f>VLOOKUP($A464,[1]Hoja1!$A$1:$BE$648,24,FALSE)</f>
        <v>60</v>
      </c>
      <c r="O464">
        <v>5</v>
      </c>
      <c r="P464">
        <v>5</v>
      </c>
      <c r="Q464">
        <v>5</v>
      </c>
      <c r="R464">
        <v>0.1</v>
      </c>
      <c r="S464" t="s">
        <v>1039</v>
      </c>
      <c r="T464" t="s">
        <v>1039</v>
      </c>
      <c r="U464" t="s">
        <v>1039</v>
      </c>
      <c r="V464" t="s">
        <v>1039</v>
      </c>
      <c r="W464" t="s">
        <v>1039</v>
      </c>
      <c r="X464" t="s">
        <v>1039</v>
      </c>
      <c r="Y464" t="s">
        <v>1039</v>
      </c>
      <c r="Z464" t="s">
        <v>1039</v>
      </c>
      <c r="AA464" t="s">
        <v>1039</v>
      </c>
      <c r="AB464" t="s">
        <v>1039</v>
      </c>
      <c r="AC464" t="s">
        <v>1039</v>
      </c>
      <c r="AD464" t="s">
        <v>1039</v>
      </c>
      <c r="AE464" t="s">
        <v>1039</v>
      </c>
      <c r="AF464" t="s">
        <v>1039</v>
      </c>
      <c r="AG464" t="s">
        <v>1039</v>
      </c>
      <c r="AH464" t="s">
        <v>1039</v>
      </c>
      <c r="AI464" t="s">
        <v>1039</v>
      </c>
      <c r="AJ464" t="s">
        <v>1039</v>
      </c>
      <c r="AK464" t="s">
        <v>1039</v>
      </c>
      <c r="AL464" t="s">
        <v>1039</v>
      </c>
      <c r="AM464" t="s">
        <v>1039</v>
      </c>
      <c r="AN464" t="s">
        <v>1039</v>
      </c>
      <c r="AO464" t="s">
        <v>1039</v>
      </c>
      <c r="AP464" t="s">
        <v>1039</v>
      </c>
      <c r="AQ464" t="s">
        <v>1039</v>
      </c>
    </row>
    <row r="465" spans="1:43" x14ac:dyDescent="0.25">
      <c r="A465">
        <v>444</v>
      </c>
      <c r="B465">
        <f>VLOOKUP(A465,[1]Hoja1!$A$1:$BE$648,13,FALSE)</f>
        <v>8503305</v>
      </c>
      <c r="C465" t="s">
        <v>284</v>
      </c>
      <c r="F465" t="str">
        <f>VLOOKUP($A465,[1]Hoja1!$A$1:$BE$648,30,FALSE)</f>
        <v xml:space="preserve">Reloj deportivo marca H-Sport, modelo 8603B. Color disponible: Negro con detalles en azul (color naranja es al solo efecto ilustrativo). </v>
      </c>
      <c r="G465" t="str">
        <f>VLOOKUP($A465,[1]Hoja1!$A$1:$BE$648,31,FALSE)</f>
        <v xml:space="preserve">Pulsadores grandes. Luz. Cronómetro configurable. Fecha. Alarma.  No es sumergible . Modalidad de hora 12/24 hs. </v>
      </c>
      <c r="I465" t="s">
        <v>629</v>
      </c>
      <c r="K465" s="3" t="str">
        <f>VLOOKUP($A465,[1]Hoja1!$A$1:$BE$648,32,FALSE)</f>
        <v>Reloj,Táctico,Sumergible,Cronómetro</v>
      </c>
      <c r="L465" s="3">
        <f>VLOOKUP($A465,[1]Hoja1!$A$1:$BE$648,56,FALSE)</f>
        <v>702</v>
      </c>
      <c r="M465" s="3" t="str">
        <f>VLOOKUP($A465,[1]Hoja1!$A$1:$BE$648,43,FALSE)</f>
        <v>http://rerda.com/img/p/3/7/9/4/3794.jpg,http://rerda.com/img/p/3/7/9/6/3796.jpg,http://rerda.com/img/p/3/7/9/5/3795.jpg</v>
      </c>
      <c r="N465" s="3">
        <f>VLOOKUP($A465,[1]Hoja1!$A$1:$BE$648,24,FALSE)</f>
        <v>186</v>
      </c>
      <c r="O465">
        <v>5</v>
      </c>
      <c r="P465">
        <v>5</v>
      </c>
      <c r="Q465">
        <v>5</v>
      </c>
      <c r="R465">
        <v>0.1</v>
      </c>
      <c r="S465" t="s">
        <v>1039</v>
      </c>
      <c r="T465" t="s">
        <v>1701</v>
      </c>
      <c r="U465" t="s">
        <v>1039</v>
      </c>
      <c r="V465" t="s">
        <v>1039</v>
      </c>
      <c r="W465" t="s">
        <v>1702</v>
      </c>
      <c r="X465" t="s">
        <v>1039</v>
      </c>
      <c r="Y465" t="s">
        <v>1041</v>
      </c>
      <c r="Z465" t="s">
        <v>1093</v>
      </c>
      <c r="AA465" t="s">
        <v>1039</v>
      </c>
      <c r="AB465" t="s">
        <v>1571</v>
      </c>
      <c r="AC465" t="s">
        <v>1039</v>
      </c>
      <c r="AD465" t="s">
        <v>1039</v>
      </c>
      <c r="AE465" t="s">
        <v>1039</v>
      </c>
      <c r="AF465" t="s">
        <v>1039</v>
      </c>
      <c r="AG465" t="s">
        <v>1039</v>
      </c>
      <c r="AH465" t="s">
        <v>1039</v>
      </c>
      <c r="AI465" t="s">
        <v>1039</v>
      </c>
      <c r="AJ465" t="s">
        <v>1039</v>
      </c>
      <c r="AK465" t="s">
        <v>1039</v>
      </c>
      <c r="AL465" t="s">
        <v>1039</v>
      </c>
      <c r="AM465" t="s">
        <v>1039</v>
      </c>
      <c r="AN465" t="s">
        <v>1039</v>
      </c>
      <c r="AO465" t="s">
        <v>1039</v>
      </c>
      <c r="AP465" t="s">
        <v>1039</v>
      </c>
      <c r="AQ465" t="s">
        <v>1039</v>
      </c>
    </row>
    <row r="466" spans="1:43" x14ac:dyDescent="0.25">
      <c r="A466">
        <v>1119</v>
      </c>
      <c r="B466">
        <f>VLOOKUP(A466,[1]Hoja1!$A$1:$BE$648,13,FALSE)</f>
        <v>8303299</v>
      </c>
      <c r="C466" t="s">
        <v>489</v>
      </c>
      <c r="F466" t="str">
        <f>VLOOKUP($A466,[1]Hoja1!$A$1:$BE$648,30,FALSE)</f>
        <v>La pulsera está hecha de poliuretano termoplástico (TPU), suave y cómodo de llevar.</v>
      </c>
      <c r="G466" t="str">
        <f>VLOOKUP($A466,[1]Hoja1!$A$1:$BE$648,31,FALSE)</f>
        <v>Código: 8303299.  Acrílico superior, de alta transparencia, compresión y a la abrasión. Resistente al agua 50 m. Nota: Por favor, no accione el botón bajo el agua. Diseñado con retroiluminación LED, hace más fácil comprobar la hora en la noche oscura o donde la luz no es fuerte. Una gran pantalla digital hace que sea más fácil de leer la hora.</v>
      </c>
      <c r="I466" t="s">
        <v>629</v>
      </c>
      <c r="K466" s="3">
        <f>VLOOKUP($A466,[1]Hoja1!$A$1:$BE$648,32,FALSE)</f>
        <v>0</v>
      </c>
      <c r="L466" s="3">
        <f>VLOOKUP($A466,[1]Hoja1!$A$1:$BE$648,56,FALSE)</f>
        <v>2700</v>
      </c>
      <c r="M466" s="3" t="str">
        <f>VLOOKUP($A466,[1]Hoja1!$A$1:$BE$648,43,FALSE)</f>
        <v>http://rerda.com/img/p/5/9/5/8/5958.jpg,http://rerda.com/img/p/5/9/5/9/5959.jpg,http://rerda.com/img/p/5/9/6/0/5960.jpg,http://rerda.com/img/p/5/9/6/1/5961.jpg,http://rerda.com/img/p/5/9/6/2/5962.jpg</v>
      </c>
      <c r="N466" s="3">
        <f>VLOOKUP($A466,[1]Hoja1!$A$1:$BE$648,24,FALSE)</f>
        <v>168</v>
      </c>
      <c r="O466">
        <v>5</v>
      </c>
      <c r="P466">
        <v>5</v>
      </c>
      <c r="Q466">
        <v>5</v>
      </c>
      <c r="R466">
        <v>0.1</v>
      </c>
      <c r="S466" t="s">
        <v>1039</v>
      </c>
      <c r="T466" t="s">
        <v>1039</v>
      </c>
      <c r="U466" t="s">
        <v>1039</v>
      </c>
      <c r="V466" t="s">
        <v>1039</v>
      </c>
      <c r="W466" t="s">
        <v>1039</v>
      </c>
      <c r="X466" t="s">
        <v>1039</v>
      </c>
      <c r="Y466" t="s">
        <v>1039</v>
      </c>
      <c r="Z466" t="s">
        <v>1039</v>
      </c>
      <c r="AA466" t="s">
        <v>1039</v>
      </c>
      <c r="AB466" t="s">
        <v>1039</v>
      </c>
      <c r="AC466" t="s">
        <v>1039</v>
      </c>
      <c r="AD466" t="s">
        <v>1039</v>
      </c>
      <c r="AE466" t="s">
        <v>1039</v>
      </c>
      <c r="AF466" t="s">
        <v>1039</v>
      </c>
      <c r="AG466" t="s">
        <v>1039</v>
      </c>
      <c r="AH466" t="s">
        <v>1039</v>
      </c>
      <c r="AI466" t="s">
        <v>1039</v>
      </c>
      <c r="AJ466" t="s">
        <v>1039</v>
      </c>
      <c r="AK466" t="s">
        <v>1039</v>
      </c>
      <c r="AL466" t="s">
        <v>1039</v>
      </c>
      <c r="AM466" t="s">
        <v>1039</v>
      </c>
      <c r="AN466" t="s">
        <v>1039</v>
      </c>
      <c r="AO466" t="s">
        <v>1039</v>
      </c>
      <c r="AP466" t="s">
        <v>1039</v>
      </c>
      <c r="AQ466" t="s">
        <v>1039</v>
      </c>
    </row>
    <row r="467" spans="1:43" x14ac:dyDescent="0.25">
      <c r="A467">
        <v>347</v>
      </c>
      <c r="B467">
        <f>VLOOKUP(A467,[1]Hoja1!$A$1:$BE$648,13,FALSE)</f>
        <v>7707357</v>
      </c>
      <c r="C467" t="s">
        <v>228</v>
      </c>
      <c r="F467" t="str">
        <f>VLOOKUP($A467,[1]Hoja1!$A$1:$BE$648,30,FALSE)</f>
        <v xml:space="preserve">Riel metálico de 1 (uno) con 2 (dos) pines, color dorado. Para colocar una barra de especialidad o jerarquía. </v>
      </c>
      <c r="G467">
        <f>VLOOKUP($A467,[1]Hoja1!$A$1:$BE$648,31,FALSE)</f>
        <v>0</v>
      </c>
      <c r="I467" t="s">
        <v>630</v>
      </c>
      <c r="K467" s="3" t="str">
        <f>VLOOKUP($A467,[1]Hoja1!$A$1:$BE$648,32,FALSE)</f>
        <v>Insignia,Jerarquía,Metálico,Riel de 1</v>
      </c>
      <c r="L467" s="3">
        <f>VLOOKUP($A467,[1]Hoja1!$A$1:$BE$648,56,FALSE)</f>
        <v>270</v>
      </c>
      <c r="M467" s="3" t="str">
        <f>VLOOKUP($A467,[1]Hoja1!$A$1:$BE$648,43,FALSE)</f>
        <v>http://rerda.com/img/p/1/4/2/0/1420.jpg</v>
      </c>
      <c r="N467" s="3">
        <f>VLOOKUP($A467,[1]Hoja1!$A$1:$BE$648,24,FALSE)</f>
        <v>31</v>
      </c>
      <c r="O467">
        <v>5</v>
      </c>
      <c r="P467">
        <v>5</v>
      </c>
      <c r="Q467">
        <v>5</v>
      </c>
      <c r="R467">
        <v>0.1</v>
      </c>
      <c r="S467">
        <v>1</v>
      </c>
      <c r="T467" t="s">
        <v>1703</v>
      </c>
      <c r="U467" t="s">
        <v>1039</v>
      </c>
      <c r="V467" t="s">
        <v>605</v>
      </c>
      <c r="W467" t="s">
        <v>1514</v>
      </c>
      <c r="X467" t="s">
        <v>1685</v>
      </c>
      <c r="Y467" t="s">
        <v>1067</v>
      </c>
      <c r="Z467" t="s">
        <v>1039</v>
      </c>
      <c r="AA467" t="s">
        <v>1039</v>
      </c>
      <c r="AB467" t="s">
        <v>1039</v>
      </c>
      <c r="AC467" t="s">
        <v>1039</v>
      </c>
      <c r="AD467" t="s">
        <v>1039</v>
      </c>
      <c r="AE467" t="s">
        <v>1039</v>
      </c>
      <c r="AF467" t="s">
        <v>1039</v>
      </c>
      <c r="AG467" t="s">
        <v>1039</v>
      </c>
      <c r="AH467" t="s">
        <v>1039</v>
      </c>
      <c r="AI467" t="s">
        <v>1039</v>
      </c>
      <c r="AJ467" t="s">
        <v>1039</v>
      </c>
      <c r="AK467" t="s">
        <v>1039</v>
      </c>
      <c r="AL467" t="s">
        <v>1039</v>
      </c>
      <c r="AM467" t="s">
        <v>1039</v>
      </c>
      <c r="AN467" t="s">
        <v>1039</v>
      </c>
      <c r="AO467" t="s">
        <v>1039</v>
      </c>
      <c r="AP467" t="s">
        <v>1039</v>
      </c>
      <c r="AQ467" t="s">
        <v>1039</v>
      </c>
    </row>
    <row r="468" spans="1:43" x14ac:dyDescent="0.25">
      <c r="A468">
        <v>348</v>
      </c>
      <c r="B468">
        <f>VLOOKUP(A468,[1]Hoja1!$A$1:$BE$648,13,FALSE)</f>
        <v>7707002</v>
      </c>
      <c r="C468" t="s">
        <v>229</v>
      </c>
      <c r="F468" t="str">
        <f>VLOOKUP($A468,[1]Hoja1!$A$1:$BE$648,30,FALSE)</f>
        <v xml:space="preserve">Riel metálico de 2 (dos) con 2 (dos) pines, color dorado. Para colocar barra de especialidad o jerarquía. </v>
      </c>
      <c r="G468">
        <f>VLOOKUP($A468,[1]Hoja1!$A$1:$BE$648,31,FALSE)</f>
        <v>0</v>
      </c>
      <c r="I468" t="s">
        <v>630</v>
      </c>
      <c r="K468" s="3" t="str">
        <f>VLOOKUP($A468,[1]Hoja1!$A$1:$BE$648,32,FALSE)</f>
        <v>Insignia,Jerarquía,Metálico,Riel de 2</v>
      </c>
      <c r="L468" s="3">
        <f>VLOOKUP($A468,[1]Hoja1!$A$1:$BE$648,56,FALSE)</f>
        <v>291.60000000000002</v>
      </c>
      <c r="M468" s="3" t="str">
        <f>VLOOKUP($A468,[1]Hoja1!$A$1:$BE$648,43,FALSE)</f>
        <v>http://rerda.com/img/p/3/9/3/3/3933.jpg</v>
      </c>
      <c r="N468" s="3">
        <f>VLOOKUP($A468,[1]Hoja1!$A$1:$BE$648,24,FALSE)</f>
        <v>55</v>
      </c>
      <c r="O468">
        <v>5</v>
      </c>
      <c r="P468">
        <v>5</v>
      </c>
      <c r="Q468">
        <v>5</v>
      </c>
      <c r="R468">
        <v>0.1</v>
      </c>
      <c r="S468">
        <v>2</v>
      </c>
      <c r="T468" t="s">
        <v>1704</v>
      </c>
      <c r="U468" t="s">
        <v>1039</v>
      </c>
      <c r="V468" t="s">
        <v>605</v>
      </c>
      <c r="W468" t="s">
        <v>1514</v>
      </c>
      <c r="X468" t="s">
        <v>1685</v>
      </c>
      <c r="Y468" t="s">
        <v>1085</v>
      </c>
      <c r="Z468" t="s">
        <v>1039</v>
      </c>
      <c r="AA468" t="s">
        <v>1039</v>
      </c>
      <c r="AB468" t="s">
        <v>1039</v>
      </c>
      <c r="AC468" t="s">
        <v>1039</v>
      </c>
      <c r="AD468" t="s">
        <v>1039</v>
      </c>
      <c r="AE468" t="s">
        <v>1039</v>
      </c>
      <c r="AF468" t="s">
        <v>1039</v>
      </c>
      <c r="AG468" t="s">
        <v>1039</v>
      </c>
      <c r="AH468" t="s">
        <v>1039</v>
      </c>
      <c r="AI468" t="s">
        <v>1039</v>
      </c>
      <c r="AJ468" t="s">
        <v>1039</v>
      </c>
      <c r="AK468" t="s">
        <v>1039</v>
      </c>
      <c r="AL468" t="s">
        <v>1039</v>
      </c>
      <c r="AM468" t="s">
        <v>1039</v>
      </c>
      <c r="AN468" t="s">
        <v>1039</v>
      </c>
      <c r="AO468" t="s">
        <v>1039</v>
      </c>
      <c r="AP468" t="s">
        <v>1039</v>
      </c>
      <c r="AQ468" t="s">
        <v>1039</v>
      </c>
    </row>
    <row r="469" spans="1:43" x14ac:dyDescent="0.25">
      <c r="A469">
        <v>349</v>
      </c>
      <c r="B469">
        <f>VLOOKUP(A469,[1]Hoja1!$A$1:$BE$648,13,FALSE)</f>
        <v>7707013</v>
      </c>
      <c r="C469" t="s">
        <v>230</v>
      </c>
      <c r="F469" t="str">
        <f>VLOOKUP($A469,[1]Hoja1!$A$1:$BE$648,30,FALSE)</f>
        <v xml:space="preserve">Riel metálico de 3 (tres) con 2 (pines), color dorado. Para colocar barra de especialidad o jerarquía. </v>
      </c>
      <c r="G469">
        <f>VLOOKUP($A469,[1]Hoja1!$A$1:$BE$648,31,FALSE)</f>
        <v>0</v>
      </c>
      <c r="I469" t="s">
        <v>630</v>
      </c>
      <c r="K469" s="3" t="str">
        <f>VLOOKUP($A469,[1]Hoja1!$A$1:$BE$648,32,FALSE)</f>
        <v>Insignia,Jerarquía,Metálico,Riel de 3</v>
      </c>
      <c r="L469" s="3">
        <f>VLOOKUP($A469,[1]Hoja1!$A$1:$BE$648,56,FALSE)</f>
        <v>334.8</v>
      </c>
      <c r="M469" s="3" t="str">
        <f>VLOOKUP($A469,[1]Hoja1!$A$1:$BE$648,43,FALSE)</f>
        <v>http://rerda.com/img/p/1/4/2/2/1422.jpg</v>
      </c>
      <c r="N469" s="3">
        <f>VLOOKUP($A469,[1]Hoja1!$A$1:$BE$648,24,FALSE)</f>
        <v>39</v>
      </c>
      <c r="O469">
        <v>5</v>
      </c>
      <c r="P469">
        <v>5</v>
      </c>
      <c r="Q469">
        <v>5</v>
      </c>
      <c r="R469">
        <v>0.1</v>
      </c>
      <c r="S469">
        <v>3</v>
      </c>
      <c r="T469" t="s">
        <v>1705</v>
      </c>
      <c r="U469" t="s">
        <v>1039</v>
      </c>
      <c r="V469" t="s">
        <v>605</v>
      </c>
      <c r="W469" t="s">
        <v>1514</v>
      </c>
      <c r="X469" t="s">
        <v>1685</v>
      </c>
      <c r="Y469" t="s">
        <v>1165</v>
      </c>
      <c r="Z469" t="s">
        <v>1039</v>
      </c>
      <c r="AA469" t="s">
        <v>1039</v>
      </c>
      <c r="AB469" t="s">
        <v>1039</v>
      </c>
      <c r="AC469" t="s">
        <v>1039</v>
      </c>
      <c r="AD469" t="s">
        <v>1039</v>
      </c>
      <c r="AE469" t="s">
        <v>1039</v>
      </c>
      <c r="AF469" t="s">
        <v>1039</v>
      </c>
      <c r="AG469" t="s">
        <v>1039</v>
      </c>
      <c r="AH469" t="s">
        <v>1039</v>
      </c>
      <c r="AI469" t="s">
        <v>1039</v>
      </c>
      <c r="AJ469" t="s">
        <v>1039</v>
      </c>
      <c r="AK469" t="s">
        <v>1039</v>
      </c>
      <c r="AL469" t="s">
        <v>1039</v>
      </c>
      <c r="AM469" t="s">
        <v>1039</v>
      </c>
      <c r="AN469" t="s">
        <v>1039</v>
      </c>
      <c r="AO469" t="s">
        <v>1039</v>
      </c>
      <c r="AP469" t="s">
        <v>1039</v>
      </c>
      <c r="AQ469" t="s">
        <v>1039</v>
      </c>
    </row>
    <row r="470" spans="1:43" x14ac:dyDescent="0.25">
      <c r="A470">
        <v>350</v>
      </c>
      <c r="B470">
        <f>VLOOKUP(A470,[1]Hoja1!$A$1:$BE$648,13,FALSE)</f>
        <v>7707246</v>
      </c>
      <c r="C470" t="s">
        <v>231</v>
      </c>
      <c r="F470" t="str">
        <f>VLOOKUP($A470,[1]Hoja1!$A$1:$BE$648,30,FALSE)</f>
        <v xml:space="preserve">Riel metálico de 4 (cuatro) con 2 (pines), color dorado. Para colocar barra de especialidad o jerarquía. </v>
      </c>
      <c r="G470">
        <f>VLOOKUP($A470,[1]Hoja1!$A$1:$BE$648,31,FALSE)</f>
        <v>0</v>
      </c>
      <c r="I470" t="s">
        <v>630</v>
      </c>
      <c r="K470" s="3" t="str">
        <f>VLOOKUP($A470,[1]Hoja1!$A$1:$BE$648,32,FALSE)</f>
        <v>Insignia,Metálico,Riel de 4,Jeraquía</v>
      </c>
      <c r="L470" s="3">
        <f>VLOOKUP($A470,[1]Hoja1!$A$1:$BE$648,56,FALSE)</f>
        <v>378</v>
      </c>
      <c r="M470" s="3" t="str">
        <f>VLOOKUP($A470,[1]Hoja1!$A$1:$BE$648,43,FALSE)</f>
        <v>http://rerda.com/img/p/3/9/3/2/3932.jpg</v>
      </c>
      <c r="N470" s="3">
        <f>VLOOKUP($A470,[1]Hoja1!$A$1:$BE$648,24,FALSE)</f>
        <v>66</v>
      </c>
      <c r="O470">
        <v>5</v>
      </c>
      <c r="P470">
        <v>5</v>
      </c>
      <c r="Q470">
        <v>5</v>
      </c>
      <c r="R470">
        <v>0.1</v>
      </c>
      <c r="S470">
        <v>4</v>
      </c>
      <c r="T470" t="s">
        <v>1706</v>
      </c>
      <c r="U470" t="s">
        <v>1039</v>
      </c>
      <c r="V470" t="s">
        <v>605</v>
      </c>
      <c r="W470" t="s">
        <v>1514</v>
      </c>
      <c r="X470" t="s">
        <v>1685</v>
      </c>
      <c r="Y470" t="s">
        <v>1065</v>
      </c>
      <c r="Z470" t="s">
        <v>1039</v>
      </c>
      <c r="AA470" t="s">
        <v>1039</v>
      </c>
      <c r="AB470" t="s">
        <v>1039</v>
      </c>
      <c r="AC470" t="s">
        <v>1039</v>
      </c>
      <c r="AD470" t="s">
        <v>1039</v>
      </c>
      <c r="AE470" t="s">
        <v>1039</v>
      </c>
      <c r="AF470" t="s">
        <v>1039</v>
      </c>
      <c r="AG470" t="s">
        <v>1039</v>
      </c>
      <c r="AH470" t="s">
        <v>1039</v>
      </c>
      <c r="AI470" t="s">
        <v>1039</v>
      </c>
      <c r="AJ470" t="s">
        <v>1039</v>
      </c>
      <c r="AK470" t="s">
        <v>1039</v>
      </c>
      <c r="AL470" t="s">
        <v>1039</v>
      </c>
      <c r="AM470" t="s">
        <v>1039</v>
      </c>
      <c r="AN470" t="s">
        <v>1039</v>
      </c>
      <c r="AO470" t="s">
        <v>1039</v>
      </c>
      <c r="AP470" t="s">
        <v>1039</v>
      </c>
      <c r="AQ470" t="s">
        <v>1039</v>
      </c>
    </row>
    <row r="471" spans="1:43" x14ac:dyDescent="0.25">
      <c r="A471">
        <v>387</v>
      </c>
      <c r="B471">
        <f>VLOOKUP(A471,[1]Hoja1!$A$1:$BE$648,13,FALSE)</f>
        <v>7707161</v>
      </c>
      <c r="C471" t="s">
        <v>260</v>
      </c>
      <c r="F471" t="str">
        <f>VLOOKUP($A471,[1]Hoja1!$A$1:$BE$648,30,FALSE)</f>
        <v xml:space="preserve">Riel metálico dorado con plaqueta de plástico transparente para colocar el nombre. Cuenta con 2 (pines) para la indumentaria. </v>
      </c>
      <c r="G471">
        <f>VLOOKUP($A471,[1]Hoja1!$A$1:$BE$648,31,FALSE)</f>
        <v>0</v>
      </c>
      <c r="I471" t="s">
        <v>630</v>
      </c>
      <c r="K471" s="3" t="str">
        <f>VLOOKUP($A471,[1]Hoja1!$A$1:$BE$648,32,FALSE)</f>
        <v>Dorado,Metal,Riel,Nombre</v>
      </c>
      <c r="L471" s="3">
        <f>VLOOKUP($A471,[1]Hoja1!$A$1:$BE$648,56,FALSE)</f>
        <v>702</v>
      </c>
      <c r="M471" s="3" t="str">
        <f>VLOOKUP($A471,[1]Hoja1!$A$1:$BE$648,43,FALSE)</f>
        <v>http://rerda.com/img/p/3/8/8/0/3880.jpg,http://rerda.com/img/p/1/5/1/8/1518.jpg</v>
      </c>
      <c r="N471" s="3">
        <f>VLOOKUP($A471,[1]Hoja1!$A$1:$BE$648,24,FALSE)</f>
        <v>248</v>
      </c>
      <c r="O471">
        <v>5</v>
      </c>
      <c r="P471">
        <v>5</v>
      </c>
      <c r="Q471">
        <v>5</v>
      </c>
      <c r="R471">
        <v>0.1</v>
      </c>
      <c r="S471" t="s">
        <v>1039</v>
      </c>
      <c r="T471" t="s">
        <v>1039</v>
      </c>
      <c r="U471" t="s">
        <v>1039</v>
      </c>
      <c r="V471" t="s">
        <v>606</v>
      </c>
      <c r="W471" t="s">
        <v>1333</v>
      </c>
      <c r="X471" t="s">
        <v>1093</v>
      </c>
      <c r="Y471" t="s">
        <v>1042</v>
      </c>
      <c r="Z471" t="s">
        <v>1039</v>
      </c>
      <c r="AA471" t="s">
        <v>1039</v>
      </c>
      <c r="AB471" t="s">
        <v>1039</v>
      </c>
      <c r="AC471" t="s">
        <v>1039</v>
      </c>
      <c r="AD471" t="s">
        <v>1039</v>
      </c>
      <c r="AE471" t="s">
        <v>1039</v>
      </c>
      <c r="AF471" t="s">
        <v>1039</v>
      </c>
      <c r="AG471" t="s">
        <v>1039</v>
      </c>
      <c r="AH471" t="s">
        <v>1039</v>
      </c>
      <c r="AI471" t="s">
        <v>1039</v>
      </c>
      <c r="AJ471" t="s">
        <v>1039</v>
      </c>
      <c r="AK471" t="s">
        <v>1039</v>
      </c>
      <c r="AL471" t="s">
        <v>1039</v>
      </c>
      <c r="AM471" t="s">
        <v>1039</v>
      </c>
      <c r="AN471" t="s">
        <v>1039</v>
      </c>
      <c r="AO471" t="s">
        <v>1039</v>
      </c>
      <c r="AP471" t="s">
        <v>1039</v>
      </c>
      <c r="AQ471" t="s">
        <v>1039</v>
      </c>
    </row>
    <row r="472" spans="1:43" x14ac:dyDescent="0.25">
      <c r="A472">
        <v>476</v>
      </c>
      <c r="B472">
        <f>VLOOKUP(A472,[1]Hoja1!$A$1:$BE$648,13,FALSE)</f>
        <v>8703047</v>
      </c>
      <c r="C472" t="s">
        <v>300</v>
      </c>
      <c r="F472" t="str">
        <f>VLOOKUP($A472,[1]Hoja1!$A$1:$BE$648,30,FALSE)</f>
        <v>Riñonera multi propósito confecionada en poliamida y cordura.</v>
      </c>
      <c r="G472" t="str">
        <f>VLOOKUP($A472,[1]Hoja1!$A$1:$BE$648,31,FALSE)</f>
        <v xml:space="preserve">2 bolsillos a los costados con cierre. Doble compartimiento principal. Cinturón regulable y con traba. Seguros internos para sujetar elementos. </v>
      </c>
      <c r="I472" t="s">
        <v>631</v>
      </c>
      <c r="K472" s="3" t="str">
        <f>VLOOKUP($A472,[1]Hoja1!$A$1:$BE$648,32,FALSE)</f>
        <v>Táctica,Riñonera,Cordura,Delta</v>
      </c>
      <c r="L472" s="3">
        <f>VLOOKUP($A472,[1]Hoja1!$A$1:$BE$648,56,FALSE)</f>
        <v>2653.79</v>
      </c>
      <c r="M472" s="3" t="str">
        <f>VLOOKUP($A472,[1]Hoja1!$A$1:$BE$648,43,FALSE)</f>
        <v>http://rerda.com/img/p/1/9/9/5/1995.jpg,http://rerda.com/img/p/1/9/9/6/1996.jpg,http://rerda.com/img/p/1/9/9/7/1997.jpg,http://rerda.com/img/p/1/9/9/8/1998.jpg</v>
      </c>
      <c r="N472" s="3">
        <f>VLOOKUP($A472,[1]Hoja1!$A$1:$BE$648,24,FALSE)</f>
        <v>0</v>
      </c>
      <c r="O472">
        <v>5</v>
      </c>
      <c r="P472">
        <v>5</v>
      </c>
      <c r="Q472">
        <v>5</v>
      </c>
      <c r="R472">
        <v>0.1</v>
      </c>
      <c r="S472" t="s">
        <v>1039</v>
      </c>
      <c r="T472" t="s">
        <v>1039</v>
      </c>
      <c r="U472" t="s">
        <v>1039</v>
      </c>
      <c r="V472" t="s">
        <v>1073</v>
      </c>
      <c r="W472" t="s">
        <v>1707</v>
      </c>
      <c r="X472" t="s">
        <v>1296</v>
      </c>
      <c r="Y472" t="s">
        <v>1296</v>
      </c>
      <c r="Z472" t="s">
        <v>1039</v>
      </c>
      <c r="AA472" t="s">
        <v>1039</v>
      </c>
      <c r="AB472" t="s">
        <v>1039</v>
      </c>
      <c r="AC472" t="s">
        <v>1039</v>
      </c>
      <c r="AD472" t="s">
        <v>1039</v>
      </c>
      <c r="AE472" t="s">
        <v>1039</v>
      </c>
      <c r="AF472" t="s">
        <v>1039</v>
      </c>
      <c r="AG472" t="s">
        <v>1039</v>
      </c>
      <c r="AH472" t="s">
        <v>1039</v>
      </c>
      <c r="AI472" t="s">
        <v>1039</v>
      </c>
      <c r="AJ472" t="s">
        <v>1039</v>
      </c>
      <c r="AK472" t="s">
        <v>1039</v>
      </c>
      <c r="AL472" t="s">
        <v>1039</v>
      </c>
      <c r="AM472" t="s">
        <v>1039</v>
      </c>
      <c r="AN472" t="s">
        <v>1039</v>
      </c>
      <c r="AO472" t="s">
        <v>1039</v>
      </c>
      <c r="AP472" t="s">
        <v>1039</v>
      </c>
      <c r="AQ472" t="s">
        <v>1039</v>
      </c>
    </row>
    <row r="473" spans="1:43" x14ac:dyDescent="0.25">
      <c r="A473">
        <v>417</v>
      </c>
      <c r="B473">
        <f>VLOOKUP(A473,[1]Hoja1!$A$1:$BE$648,13,FALSE)</f>
        <v>8703102</v>
      </c>
      <c r="C473" t="s">
        <v>273</v>
      </c>
      <c r="F473" t="str">
        <f>VLOOKUP($A473,[1]Hoja1!$A$1:$BE$648,30,FALSE)</f>
        <v xml:space="preserve">Riñonera de poliamida con pistolera para esconder el arma. Dos bolsillos chicos con cierre a los costados. Un bolsillo principal con cierre. Medidas. </v>
      </c>
      <c r="G473" t="str">
        <f>VLOOKUP($A473,[1]Hoja1!$A$1:$BE$648,31,FALSE)</f>
        <v xml:space="preserve">Un bolsillo frontal tipo fuelle con tapa y abrojo (velcro). Trabas y pasacinto regulables. Pistolera interna reubicable con abrojo (velcro). </v>
      </c>
      <c r="I473" t="s">
        <v>576</v>
      </c>
      <c r="K473" s="3" t="str">
        <f>VLOOKUP($A473,[1]Hoja1!$A$1:$BE$648,32,FALSE)</f>
        <v>Pistolera,Poliamida,Riñonera</v>
      </c>
      <c r="L473" s="3">
        <f>VLOOKUP($A473,[1]Hoja1!$A$1:$BE$648,56,FALSE)</f>
        <v>3240</v>
      </c>
      <c r="M473" s="3" t="str">
        <f>VLOOKUP($A473,[1]Hoja1!$A$1:$BE$648,43,FALSE)</f>
        <v>http://rerda.com/img/p/1/6/3/2/1632.jpg,http://rerda.com/img/p/1/6/3/3/1633.jpg,http://rerda.com/img/p/1/6/3/4/1634.jpg</v>
      </c>
      <c r="N473" s="3">
        <f>VLOOKUP($A473,[1]Hoja1!$A$1:$BE$648,24,FALSE)</f>
        <v>16</v>
      </c>
      <c r="O473">
        <v>5</v>
      </c>
      <c r="P473">
        <v>5</v>
      </c>
      <c r="Q473">
        <v>5</v>
      </c>
      <c r="R473">
        <v>0.1</v>
      </c>
      <c r="S473" t="s">
        <v>1039</v>
      </c>
      <c r="T473" t="s">
        <v>1039</v>
      </c>
      <c r="U473" t="s">
        <v>1039</v>
      </c>
      <c r="V473" t="s">
        <v>1073</v>
      </c>
      <c r="W473" t="s">
        <v>1039</v>
      </c>
      <c r="X473" t="s">
        <v>1039</v>
      </c>
      <c r="Y473" t="s">
        <v>1039</v>
      </c>
      <c r="Z473" t="s">
        <v>1039</v>
      </c>
      <c r="AA473" t="s">
        <v>1039</v>
      </c>
      <c r="AB473" t="s">
        <v>1039</v>
      </c>
      <c r="AC473" t="s">
        <v>1039</v>
      </c>
      <c r="AD473" t="s">
        <v>1039</v>
      </c>
      <c r="AE473" t="s">
        <v>1039</v>
      </c>
      <c r="AF473" t="s">
        <v>1039</v>
      </c>
      <c r="AG473" t="s">
        <v>1708</v>
      </c>
      <c r="AH473" t="s">
        <v>1709</v>
      </c>
      <c r="AI473" t="s">
        <v>1039</v>
      </c>
      <c r="AJ473" t="s">
        <v>1039</v>
      </c>
      <c r="AK473" t="s">
        <v>1039</v>
      </c>
      <c r="AL473" t="s">
        <v>1039</v>
      </c>
      <c r="AM473" t="s">
        <v>1039</v>
      </c>
      <c r="AN473" t="s">
        <v>1039</v>
      </c>
      <c r="AO473" t="s">
        <v>1039</v>
      </c>
      <c r="AP473" t="s">
        <v>1039</v>
      </c>
      <c r="AQ473" t="s">
        <v>1710</v>
      </c>
    </row>
    <row r="474" spans="1:43" x14ac:dyDescent="0.25">
      <c r="A474">
        <v>414</v>
      </c>
      <c r="B474">
        <f>VLOOKUP(A474,[1]Hoja1!$A$1:$BE$648,13,FALSE)</f>
        <v>8703150</v>
      </c>
      <c r="C474" t="s">
        <v>272</v>
      </c>
      <c r="F474" t="str">
        <f>VLOOKUP($A474,[1]Hoja1!$A$1:$BE$648,30,FALSE)</f>
        <v>Riñonera Woodpack con diversas utilidades y de excelente calidad.</v>
      </c>
      <c r="G474" t="str">
        <f>VLOOKUP($A474,[1]Hoja1!$A$1:$BE$648,31,FALSE)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4" t="s">
        <v>631</v>
      </c>
      <c r="K474" s="3" t="str">
        <f>VLOOKUP($A474,[1]Hoja1!$A$1:$BE$648,32,FALSE)</f>
        <v>Molle,Riñonera</v>
      </c>
      <c r="L474" s="3">
        <f>VLOOKUP($A474,[1]Hoja1!$A$1:$BE$648,56,FALSE)</f>
        <v>5184</v>
      </c>
      <c r="M474" s="3" t="str">
        <f>VLOOKUP($A474,[1]Hoja1!$A$1:$BE$648,43,FALSE)</f>
        <v>http://rerda.com/img/p/1/6/1/3/1613.jpg,http://rerda.com/img/p/1/6/1/4/1614.jpg,http://rerda.com/img/p/1/6/1/5/1615.jpg,http://rerda.com/img/p/1/6/1/6/1616.jpg,http://rerda.com/img/p/1/6/1/7/1617.jpg,http://rerda.com/img/p/1/6/1/8/1618.jpg</v>
      </c>
      <c r="N474" s="3">
        <f>VLOOKUP($A474,[1]Hoja1!$A$1:$BE$648,24,FALSE)</f>
        <v>12</v>
      </c>
      <c r="O474">
        <v>5</v>
      </c>
      <c r="P474">
        <v>5</v>
      </c>
      <c r="Q474">
        <v>5</v>
      </c>
      <c r="R474">
        <v>0.1</v>
      </c>
      <c r="S474" t="s">
        <v>1039</v>
      </c>
      <c r="T474" t="s">
        <v>1039</v>
      </c>
      <c r="U474" t="s">
        <v>1039</v>
      </c>
      <c r="V474" t="s">
        <v>1073</v>
      </c>
      <c r="W474" t="s">
        <v>631</v>
      </c>
      <c r="X474" t="s">
        <v>1124</v>
      </c>
      <c r="Y474" t="s">
        <v>1711</v>
      </c>
      <c r="Z474" t="s">
        <v>1124</v>
      </c>
      <c r="AA474" t="s">
        <v>1039</v>
      </c>
      <c r="AB474" t="s">
        <v>1039</v>
      </c>
      <c r="AC474" t="s">
        <v>1039</v>
      </c>
      <c r="AD474" t="s">
        <v>1039</v>
      </c>
      <c r="AE474" t="s">
        <v>1039</v>
      </c>
      <c r="AF474" t="s">
        <v>1039</v>
      </c>
      <c r="AG474" t="s">
        <v>1039</v>
      </c>
      <c r="AH474" t="s">
        <v>1039</v>
      </c>
      <c r="AI474" t="s">
        <v>1039</v>
      </c>
      <c r="AJ474" t="s">
        <v>1039</v>
      </c>
      <c r="AK474" t="s">
        <v>1039</v>
      </c>
      <c r="AL474" t="s">
        <v>1039</v>
      </c>
      <c r="AM474" t="s">
        <v>1039</v>
      </c>
      <c r="AN474" t="s">
        <v>1039</v>
      </c>
      <c r="AO474" t="s">
        <v>1039</v>
      </c>
      <c r="AP474" t="s">
        <v>1039</v>
      </c>
      <c r="AQ474" t="s">
        <v>1039</v>
      </c>
    </row>
    <row r="475" spans="1:43" x14ac:dyDescent="0.25">
      <c r="A475">
        <v>801</v>
      </c>
      <c r="B475">
        <f>VLOOKUP(A475,[1]Hoja1!$A$1:$BE$648,13,FALSE)</f>
        <v>8703151</v>
      </c>
      <c r="C475" t="s">
        <v>388</v>
      </c>
      <c r="F475" t="str">
        <f>VLOOKUP($A475,[1]Hoja1!$A$1:$BE$648,30,FALSE)</f>
        <v>Riñonera Woodpack con diversas utilidades y de excelente calidad.</v>
      </c>
      <c r="G475" t="str">
        <f>VLOOKUP($A475,[1]Hoja1!$A$1:$BE$648,31,FALSE)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5" t="s">
        <v>631</v>
      </c>
      <c r="K475" s="3" t="str">
        <f>VLOOKUP($A475,[1]Hoja1!$A$1:$BE$648,32,FALSE)</f>
        <v>Molle,Camuflado,Riñonera</v>
      </c>
      <c r="L475" s="3">
        <f>VLOOKUP($A475,[1]Hoja1!$A$1:$BE$648,56,FALSE)</f>
        <v>5184</v>
      </c>
      <c r="M475" s="3" t="str">
        <f>VLOOKUP($A475,[1]Hoja1!$A$1:$BE$648,43,FALSE)</f>
        <v>http://rerda.com/img/p/3/8/3/1/3831.jpg,http://rerda.com/img/p/3/8/3/2/3832.jpg,http://rerda.com/img/p/3/8/3/3/3833.jpg,http://rerda.com/img/p/3/8/3/4/3834.jpg,http://rerda.com/img/p/3/8/3/5/3835.jpg,http://rerda.com/img/p/3/8/3/0/3830.jpg</v>
      </c>
      <c r="N475" s="3">
        <f>VLOOKUP($A475,[1]Hoja1!$A$1:$BE$648,24,FALSE)</f>
        <v>11</v>
      </c>
      <c r="O475">
        <v>5</v>
      </c>
      <c r="P475">
        <v>5</v>
      </c>
      <c r="Q475">
        <v>5</v>
      </c>
      <c r="R475">
        <v>0.1</v>
      </c>
      <c r="S475" t="s">
        <v>1039</v>
      </c>
      <c r="T475" t="s">
        <v>1039</v>
      </c>
      <c r="U475" t="s">
        <v>1039</v>
      </c>
      <c r="V475" t="s">
        <v>1073</v>
      </c>
      <c r="W475" t="s">
        <v>631</v>
      </c>
      <c r="X475" t="s">
        <v>1124</v>
      </c>
      <c r="Y475" t="s">
        <v>1711</v>
      </c>
      <c r="Z475" t="s">
        <v>1124</v>
      </c>
      <c r="AA475" t="s">
        <v>1039</v>
      </c>
      <c r="AB475" t="s">
        <v>1039</v>
      </c>
      <c r="AC475" t="s">
        <v>1039</v>
      </c>
      <c r="AD475" t="s">
        <v>1039</v>
      </c>
      <c r="AE475" t="s">
        <v>1039</v>
      </c>
      <c r="AF475" t="s">
        <v>1039</v>
      </c>
      <c r="AG475" t="s">
        <v>1039</v>
      </c>
      <c r="AH475" t="s">
        <v>1039</v>
      </c>
      <c r="AI475" t="s">
        <v>1039</v>
      </c>
      <c r="AJ475" t="s">
        <v>1039</v>
      </c>
      <c r="AK475" t="s">
        <v>1039</v>
      </c>
      <c r="AL475" t="s">
        <v>1039</v>
      </c>
      <c r="AM475" t="s">
        <v>1039</v>
      </c>
      <c r="AN475" t="s">
        <v>1039</v>
      </c>
      <c r="AO475" t="s">
        <v>1039</v>
      </c>
      <c r="AP475" t="s">
        <v>1039</v>
      </c>
      <c r="AQ475" t="s">
        <v>1039</v>
      </c>
    </row>
    <row r="476" spans="1:43" x14ac:dyDescent="0.25">
      <c r="A476">
        <v>802</v>
      </c>
      <c r="B476">
        <f>VLOOKUP(A476,[1]Hoja1!$A$1:$BE$648,13,FALSE)</f>
        <v>8703152</v>
      </c>
      <c r="C476" t="s">
        <v>389</v>
      </c>
      <c r="F476" t="str">
        <f>VLOOKUP($A476,[1]Hoja1!$A$1:$BE$648,30,FALSE)</f>
        <v>Riñonera Woodpack con diversas utilidades y de excelente calidad.</v>
      </c>
      <c r="G476" t="str">
        <f>VLOOKUP($A476,[1]Hoja1!$A$1:$BE$648,31,FALSE)</f>
        <v xml:space="preserve">Cinta desmontable para colgar modalidad riñonera o modalidad maletín. Bolsillo delantero con separador interno, cierre y tapa sistema molle. Manija superior para llevar y con doble serguro regulable. Dos sujetadores ya sea para linterna o cargadores. Dos bolsillos laterales con cierre. Dorso con cavidad para portar en forma abierta y con sistema molle. Dos cintas para asegurar al molle con botones. </v>
      </c>
      <c r="I476" t="s">
        <v>631</v>
      </c>
      <c r="K476" s="3" t="str">
        <f>VLOOKUP($A476,[1]Hoja1!$A$1:$BE$648,32,FALSE)</f>
        <v>Molle,Riñonera</v>
      </c>
      <c r="L476" s="3">
        <f>VLOOKUP($A476,[1]Hoja1!$A$1:$BE$648,56,FALSE)</f>
        <v>5184</v>
      </c>
      <c r="M476" s="3" t="str">
        <f>VLOOKUP($A476,[1]Hoja1!$A$1:$BE$648,43,FALSE)</f>
        <v>http://rerda.com/img/p/3/8/5/6/3856.jpg,http://rerda.com/img/p/3/8/5/7/3857.jpg,http://rerda.com/img/p/3/8/5/8/3858.jpg,http://rerda.com/img/p/3/8/5/9/3859.jpg,http://rerda.com/img/p/3/8/6/0/3860.jpg,http://rerda.com/img/p/3/8/6/1/3861.jpg</v>
      </c>
      <c r="N476" s="3">
        <f>VLOOKUP($A476,[1]Hoja1!$A$1:$BE$648,24,FALSE)</f>
        <v>6</v>
      </c>
      <c r="O476">
        <v>5</v>
      </c>
      <c r="P476">
        <v>5</v>
      </c>
      <c r="Q476">
        <v>5</v>
      </c>
      <c r="R476">
        <v>0.1</v>
      </c>
      <c r="S476" t="s">
        <v>1039</v>
      </c>
      <c r="T476" t="s">
        <v>1039</v>
      </c>
      <c r="U476" t="s">
        <v>1039</v>
      </c>
      <c r="V476" t="s">
        <v>1073</v>
      </c>
      <c r="W476" t="s">
        <v>631</v>
      </c>
      <c r="X476" t="s">
        <v>1039</v>
      </c>
      <c r="Y476" t="s">
        <v>1039</v>
      </c>
      <c r="Z476" t="s">
        <v>1039</v>
      </c>
      <c r="AA476" t="s">
        <v>1039</v>
      </c>
      <c r="AB476" t="s">
        <v>1039</v>
      </c>
      <c r="AC476" t="s">
        <v>1039</v>
      </c>
      <c r="AD476" t="s">
        <v>1039</v>
      </c>
      <c r="AE476" t="s">
        <v>1039</v>
      </c>
      <c r="AF476" t="s">
        <v>1039</v>
      </c>
      <c r="AG476" t="s">
        <v>1712</v>
      </c>
      <c r="AH476" t="s">
        <v>1039</v>
      </c>
      <c r="AI476" t="s">
        <v>1039</v>
      </c>
      <c r="AJ476" t="s">
        <v>1039</v>
      </c>
      <c r="AK476" t="s">
        <v>1039</v>
      </c>
      <c r="AL476" t="s">
        <v>1039</v>
      </c>
      <c r="AM476" t="s">
        <v>1039</v>
      </c>
      <c r="AN476" t="s">
        <v>1039</v>
      </c>
      <c r="AO476" t="s">
        <v>1039</v>
      </c>
      <c r="AP476" t="s">
        <v>1039</v>
      </c>
      <c r="AQ476" t="s">
        <v>1039</v>
      </c>
    </row>
    <row r="477" spans="1:43" x14ac:dyDescent="0.25">
      <c r="A477">
        <v>74</v>
      </c>
      <c r="B477">
        <f>VLOOKUP(A477,[1]Hoja1!$A$1:$BE$648,13,FALSE)</f>
        <v>7711676</v>
      </c>
      <c r="C477" t="s">
        <v>61</v>
      </c>
      <c r="F477" t="str">
        <f>VLOOKUP($A477,[1]Hoja1!$A$1:$BE$648,30,FALSE)</f>
        <v>Rombos bordados en hilo oro tipo gusanillo. Para insertar y armar hombreras/charreteras en los uniformes de salida.</v>
      </c>
      <c r="G477">
        <f>VLOOKUP($A477,[1]Hoja1!$A$1:$BE$648,31,FALSE)</f>
        <v>0</v>
      </c>
      <c r="I477" t="s">
        <v>632</v>
      </c>
      <c r="K477" s="3" t="str">
        <f>VLOOKUP($A477,[1]Hoja1!$A$1:$BE$648,32,FALSE)</f>
        <v>Oro,Bordado,Rombo</v>
      </c>
      <c r="L477" s="3">
        <f>VLOOKUP($A477,[1]Hoja1!$A$1:$BE$648,56,FALSE)</f>
        <v>647.9</v>
      </c>
      <c r="M477" s="3" t="str">
        <f>VLOOKUP($A477,[1]Hoja1!$A$1:$BE$648,43,FALSE)</f>
        <v>http://rerda.com/img/p/5/0/2/502.jpg</v>
      </c>
      <c r="N477" s="3">
        <f>VLOOKUP($A477,[1]Hoja1!$A$1:$BE$648,24,FALSE)</f>
        <v>0</v>
      </c>
      <c r="O477">
        <v>5</v>
      </c>
      <c r="P477">
        <v>5</v>
      </c>
      <c r="Q477">
        <v>5</v>
      </c>
      <c r="R477">
        <v>0.1</v>
      </c>
      <c r="S477" t="s">
        <v>1039</v>
      </c>
      <c r="T477" t="s">
        <v>1039</v>
      </c>
      <c r="U477" t="s">
        <v>1039</v>
      </c>
      <c r="V477" t="s">
        <v>1039</v>
      </c>
      <c r="W477" t="s">
        <v>1039</v>
      </c>
      <c r="X477" t="s">
        <v>1039</v>
      </c>
      <c r="Y477" t="s">
        <v>1039</v>
      </c>
      <c r="Z477" t="s">
        <v>1039</v>
      </c>
      <c r="AA477" t="s">
        <v>1039</v>
      </c>
      <c r="AB477" t="s">
        <v>1039</v>
      </c>
      <c r="AC477" t="s">
        <v>1039</v>
      </c>
      <c r="AD477" t="s">
        <v>1039</v>
      </c>
      <c r="AE477" t="s">
        <v>1039</v>
      </c>
      <c r="AF477" t="s">
        <v>1039</v>
      </c>
      <c r="AG477" t="s">
        <v>1039</v>
      </c>
      <c r="AH477" t="s">
        <v>1039</v>
      </c>
      <c r="AI477" t="s">
        <v>1039</v>
      </c>
      <c r="AJ477" t="s">
        <v>1039</v>
      </c>
      <c r="AK477" t="s">
        <v>1039</v>
      </c>
      <c r="AL477" t="s">
        <v>1039</v>
      </c>
      <c r="AM477" t="s">
        <v>1039</v>
      </c>
      <c r="AN477" t="s">
        <v>1039</v>
      </c>
      <c r="AO477" t="s">
        <v>1039</v>
      </c>
      <c r="AP477" t="s">
        <v>1039</v>
      </c>
      <c r="AQ477" t="s">
        <v>1039</v>
      </c>
    </row>
    <row r="478" spans="1:43" x14ac:dyDescent="0.25">
      <c r="A478">
        <v>352</v>
      </c>
      <c r="B478">
        <f>VLOOKUP(A478,[1]Hoja1!$A$1:$BE$648,13,FALSE)</f>
        <v>7707556</v>
      </c>
      <c r="C478" t="s">
        <v>233</v>
      </c>
      <c r="F478" t="str">
        <f>VLOOKUP($A478,[1]Hoja1!$A$1:$BE$648,30,FALSE)</f>
        <v>Rombo metálico de 16 mm color dorado, para armar jerarquías.</v>
      </c>
      <c r="G478">
        <f>VLOOKUP($A478,[1]Hoja1!$A$1:$BE$648,31,FALSE)</f>
        <v>0</v>
      </c>
      <c r="I478" t="s">
        <v>632</v>
      </c>
      <c r="K478" s="3" t="str">
        <f>VLOOKUP($A478,[1]Hoja1!$A$1:$BE$648,32,FALSE)</f>
        <v>Rombo,Jerarquía,Dorado</v>
      </c>
      <c r="L478" s="3">
        <f>VLOOKUP($A478,[1]Hoja1!$A$1:$BE$648,56,FALSE)</f>
        <v>130</v>
      </c>
      <c r="M478" s="3" t="str">
        <f>VLOOKUP($A478,[1]Hoja1!$A$1:$BE$648,43,FALSE)</f>
        <v>http://rerda.com/img/p/1/4/2/7/1427.jpg,http://rerda.com/img/p/1/4/2/8/1428.jpg</v>
      </c>
      <c r="N478" s="3">
        <f>VLOOKUP($A478,[1]Hoja1!$A$1:$BE$648,24,FALSE)</f>
        <v>0</v>
      </c>
      <c r="O478">
        <v>5</v>
      </c>
      <c r="P478">
        <v>5</v>
      </c>
      <c r="Q478">
        <v>5</v>
      </c>
      <c r="R478">
        <v>0.1</v>
      </c>
      <c r="S478" t="s">
        <v>1039</v>
      </c>
      <c r="T478" t="s">
        <v>1713</v>
      </c>
      <c r="U478" t="s">
        <v>1039</v>
      </c>
      <c r="V478" t="s">
        <v>605</v>
      </c>
      <c r="W478" t="s">
        <v>1333</v>
      </c>
      <c r="X478" t="s">
        <v>1714</v>
      </c>
      <c r="Y478" t="s">
        <v>1714</v>
      </c>
      <c r="Z478" t="s">
        <v>1072</v>
      </c>
      <c r="AA478" t="s">
        <v>1039</v>
      </c>
      <c r="AB478" t="s">
        <v>1039</v>
      </c>
      <c r="AC478" t="s">
        <v>1039</v>
      </c>
      <c r="AD478" t="s">
        <v>1039</v>
      </c>
      <c r="AE478" t="s">
        <v>1039</v>
      </c>
      <c r="AF478" t="s">
        <v>1039</v>
      </c>
      <c r="AG478" t="s">
        <v>1039</v>
      </c>
      <c r="AH478" t="s">
        <v>1039</v>
      </c>
      <c r="AI478" t="s">
        <v>1039</v>
      </c>
      <c r="AJ478" t="s">
        <v>1039</v>
      </c>
      <c r="AK478" t="s">
        <v>1039</v>
      </c>
      <c r="AL478" t="s">
        <v>1039</v>
      </c>
      <c r="AM478" t="s">
        <v>1039</v>
      </c>
      <c r="AN478" t="s">
        <v>1039</v>
      </c>
      <c r="AO478" t="s">
        <v>1039</v>
      </c>
      <c r="AP478" t="s">
        <v>1039</v>
      </c>
      <c r="AQ478" t="s">
        <v>1039</v>
      </c>
    </row>
    <row r="479" spans="1:43" x14ac:dyDescent="0.25">
      <c r="A479">
        <v>851</v>
      </c>
      <c r="B479">
        <f>VLOOKUP(A479,[1]Hoja1!$A$1:$BE$648,13,FALSE)</f>
        <v>7707557</v>
      </c>
      <c r="C479" t="s">
        <v>411</v>
      </c>
      <c r="F479" t="str">
        <f>VLOOKUP($A479,[1]Hoja1!$A$1:$BE$648,30,FALSE)</f>
        <v xml:space="preserve">Rombo metálico de 16 mm color plateado, para armar jerarquías. </v>
      </c>
      <c r="G479">
        <f>VLOOKUP($A479,[1]Hoja1!$A$1:$BE$648,31,FALSE)</f>
        <v>0</v>
      </c>
      <c r="I479" t="s">
        <v>632</v>
      </c>
      <c r="K479" s="3" t="str">
        <f>VLOOKUP($A479,[1]Hoja1!$A$1:$BE$648,32,FALSE)</f>
        <v>Rombo,Jerarquía,Plateado</v>
      </c>
      <c r="L479" s="3">
        <f>VLOOKUP($A479,[1]Hoja1!$A$1:$BE$648,56,FALSE)</f>
        <v>130</v>
      </c>
      <c r="M479" s="3" t="str">
        <f>VLOOKUP($A479,[1]Hoja1!$A$1:$BE$648,43,FALSE)</f>
        <v>http://rerda.com/img/p/4/0/8/3/4083.jpg,http://rerda.com/img/p/4/0/8/4/4084.jpg</v>
      </c>
      <c r="N479" s="3">
        <f>VLOOKUP($A479,[1]Hoja1!$A$1:$BE$648,24,FALSE)</f>
        <v>92</v>
      </c>
      <c r="O479">
        <v>5</v>
      </c>
      <c r="P479">
        <v>5</v>
      </c>
      <c r="Q479">
        <v>5</v>
      </c>
      <c r="R479">
        <v>0.1</v>
      </c>
      <c r="S479" t="s">
        <v>1039</v>
      </c>
      <c r="T479" t="s">
        <v>1713</v>
      </c>
      <c r="U479" t="s">
        <v>1039</v>
      </c>
      <c r="V479" t="s">
        <v>605</v>
      </c>
      <c r="W479" t="s">
        <v>1335</v>
      </c>
      <c r="X479" t="s">
        <v>1714</v>
      </c>
      <c r="Y479" t="s">
        <v>1714</v>
      </c>
      <c r="Z479" t="s">
        <v>1072</v>
      </c>
      <c r="AA479" t="s">
        <v>1039</v>
      </c>
      <c r="AB479" t="s">
        <v>1039</v>
      </c>
      <c r="AC479" t="s">
        <v>1039</v>
      </c>
      <c r="AD479" t="s">
        <v>1039</v>
      </c>
      <c r="AE479" t="s">
        <v>1039</v>
      </c>
      <c r="AF479" t="s">
        <v>1039</v>
      </c>
      <c r="AG479" t="s">
        <v>1039</v>
      </c>
      <c r="AH479" t="s">
        <v>1039</v>
      </c>
      <c r="AI479" t="s">
        <v>1039</v>
      </c>
      <c r="AJ479" t="s">
        <v>1039</v>
      </c>
      <c r="AK479" t="s">
        <v>1039</v>
      </c>
      <c r="AL479" t="s">
        <v>1039</v>
      </c>
      <c r="AM479" t="s">
        <v>1039</v>
      </c>
      <c r="AN479" t="s">
        <v>1039</v>
      </c>
      <c r="AO479" t="s">
        <v>1039</v>
      </c>
      <c r="AP479" t="s">
        <v>1039</v>
      </c>
      <c r="AQ479" t="s">
        <v>1039</v>
      </c>
    </row>
    <row r="480" spans="1:43" x14ac:dyDescent="0.25">
      <c r="A480">
        <v>353</v>
      </c>
      <c r="B480">
        <f>VLOOKUP(A480,[1]Hoja1!$A$1:$BE$648,13,FALSE)</f>
        <v>7707714</v>
      </c>
      <c r="C480" t="s">
        <v>234</v>
      </c>
      <c r="F480" t="str">
        <f>VLOOKUP($A480,[1]Hoja1!$A$1:$BE$648,30,FALSE)</f>
        <v xml:space="preserve">Rombos metálicos de 22 mm para armar jerarquías. </v>
      </c>
      <c r="G480">
        <f>VLOOKUP($A480,[1]Hoja1!$A$1:$BE$648,31,FALSE)</f>
        <v>0</v>
      </c>
      <c r="I480" t="s">
        <v>577</v>
      </c>
      <c r="K480" s="3" t="str">
        <f>VLOOKUP($A480,[1]Hoja1!$A$1:$BE$648,32,FALSE)</f>
        <v>Dorado,Jerarquías</v>
      </c>
      <c r="L480" s="3">
        <f>VLOOKUP($A480,[1]Hoja1!$A$1:$BE$648,56,FALSE)</f>
        <v>160</v>
      </c>
      <c r="M480" s="3" t="str">
        <f>VLOOKUP($A480,[1]Hoja1!$A$1:$BE$648,43,FALSE)</f>
        <v>http://rerda.com/img/p/1/4/3/2/1432.jpg,http://rerda.com/img/p/1/4/3/4/1434.jpg</v>
      </c>
      <c r="N480" s="3">
        <f>VLOOKUP($A480,[1]Hoja1!$A$1:$BE$648,24,FALSE)</f>
        <v>0</v>
      </c>
      <c r="O480">
        <v>5</v>
      </c>
      <c r="P480">
        <v>5</v>
      </c>
      <c r="Q480">
        <v>5</v>
      </c>
      <c r="R480">
        <v>0.1</v>
      </c>
      <c r="S480" t="s">
        <v>1039</v>
      </c>
      <c r="T480" t="s">
        <v>1713</v>
      </c>
      <c r="U480" t="s">
        <v>1039</v>
      </c>
      <c r="V480" t="s">
        <v>605</v>
      </c>
      <c r="W480" t="s">
        <v>1715</v>
      </c>
      <c r="X480" t="s">
        <v>1716</v>
      </c>
      <c r="Y480" t="s">
        <v>1716</v>
      </c>
      <c r="Z480" t="s">
        <v>1039</v>
      </c>
      <c r="AA480" t="s">
        <v>1039</v>
      </c>
      <c r="AB480" t="s">
        <v>1039</v>
      </c>
      <c r="AC480" t="s">
        <v>1039</v>
      </c>
      <c r="AD480" t="s">
        <v>1039</v>
      </c>
      <c r="AE480" t="s">
        <v>1039</v>
      </c>
      <c r="AF480" t="s">
        <v>1039</v>
      </c>
      <c r="AG480" t="s">
        <v>1039</v>
      </c>
      <c r="AH480" t="s">
        <v>1039</v>
      </c>
      <c r="AI480" t="s">
        <v>1039</v>
      </c>
      <c r="AJ480" t="s">
        <v>1039</v>
      </c>
      <c r="AK480" t="s">
        <v>1039</v>
      </c>
      <c r="AL480" t="s">
        <v>1039</v>
      </c>
      <c r="AM480" t="s">
        <v>1039</v>
      </c>
      <c r="AN480" t="s">
        <v>1039</v>
      </c>
      <c r="AO480" t="s">
        <v>1039</v>
      </c>
      <c r="AP480" t="s">
        <v>1039</v>
      </c>
      <c r="AQ480" t="s">
        <v>1039</v>
      </c>
    </row>
    <row r="481" spans="1:43" x14ac:dyDescent="0.25">
      <c r="A481">
        <v>737</v>
      </c>
      <c r="B481">
        <f>VLOOKUP(A481,[1]Hoja1!$A$1:$BE$648,13,FALSE)</f>
        <v>7707154</v>
      </c>
      <c r="C481" t="s">
        <v>377</v>
      </c>
      <c r="F481" t="str">
        <f>VLOOKUP($A481,[1]Hoja1!$A$1:$BE$648,30,FALSE)</f>
        <v>Rombos metálicos de 22 mm para armar jerarquías.</v>
      </c>
      <c r="G481">
        <f>VLOOKUP($A481,[1]Hoja1!$A$1:$BE$648,31,FALSE)</f>
        <v>0</v>
      </c>
      <c r="I481" t="s">
        <v>577</v>
      </c>
      <c r="K481" s="3" t="str">
        <f>VLOOKUP($A481,[1]Hoja1!$A$1:$BE$648,32,FALSE)</f>
        <v>Plateado,Jerarquías</v>
      </c>
      <c r="L481" s="3">
        <f>VLOOKUP($A481,[1]Hoja1!$A$1:$BE$648,56,FALSE)</f>
        <v>151.19999999999999</v>
      </c>
      <c r="M481" s="3" t="str">
        <f>VLOOKUP($A481,[1]Hoja1!$A$1:$BE$648,43,FALSE)</f>
        <v>http://rerda.com/img/p/3/4/7/0/3470.jpg,http://rerda.com/img/p/3/4/7/1/3471.jpg</v>
      </c>
      <c r="N481" s="3">
        <f>VLOOKUP($A481,[1]Hoja1!$A$1:$BE$648,24,FALSE)</f>
        <v>39</v>
      </c>
      <c r="O481">
        <v>5</v>
      </c>
      <c r="P481">
        <v>5</v>
      </c>
      <c r="Q481">
        <v>5</v>
      </c>
      <c r="R481">
        <v>0.1</v>
      </c>
      <c r="S481" t="s">
        <v>1039</v>
      </c>
      <c r="T481" t="s">
        <v>1713</v>
      </c>
      <c r="U481" t="s">
        <v>1039</v>
      </c>
      <c r="V481" t="s">
        <v>605</v>
      </c>
      <c r="W481" t="s">
        <v>1715</v>
      </c>
      <c r="X481" t="s">
        <v>1716</v>
      </c>
      <c r="Y481" t="s">
        <v>1716</v>
      </c>
      <c r="Z481" t="s">
        <v>1039</v>
      </c>
      <c r="AA481" t="s">
        <v>1039</v>
      </c>
      <c r="AB481" t="s">
        <v>1039</v>
      </c>
      <c r="AC481" t="s">
        <v>1039</v>
      </c>
      <c r="AD481" t="s">
        <v>1039</v>
      </c>
      <c r="AE481" t="s">
        <v>1039</v>
      </c>
      <c r="AF481" t="s">
        <v>1039</v>
      </c>
      <c r="AG481" t="s">
        <v>1039</v>
      </c>
      <c r="AH481" t="s">
        <v>1039</v>
      </c>
      <c r="AI481" t="s">
        <v>1039</v>
      </c>
      <c r="AJ481" t="s">
        <v>1039</v>
      </c>
      <c r="AK481" t="s">
        <v>1039</v>
      </c>
      <c r="AL481" t="s">
        <v>1039</v>
      </c>
      <c r="AM481" t="s">
        <v>1039</v>
      </c>
      <c r="AN481" t="s">
        <v>1039</v>
      </c>
      <c r="AO481" t="s">
        <v>1039</v>
      </c>
      <c r="AP481" t="s">
        <v>1039</v>
      </c>
      <c r="AQ481" t="s">
        <v>1039</v>
      </c>
    </row>
    <row r="482" spans="1:43" x14ac:dyDescent="0.25">
      <c r="A482">
        <v>361</v>
      </c>
      <c r="B482">
        <f>VLOOKUP(A482,[1]Hoja1!$A$1:$BE$648,13,FALSE)</f>
        <v>7707710</v>
      </c>
      <c r="C482" t="s">
        <v>241</v>
      </c>
      <c r="F482" t="str">
        <f>VLOOKUP($A482,[1]Hoja1!$A$1:$BE$648,30,FALSE)</f>
        <v xml:space="preserve">Rosetón metálico dorado, para exponer el grado de estudio en estado mayor. </v>
      </c>
      <c r="G482">
        <f>VLOOKUP($A482,[1]Hoja1!$A$1:$BE$648,31,FALSE)</f>
        <v>0</v>
      </c>
      <c r="I482" t="s">
        <v>633</v>
      </c>
      <c r="K482" s="3" t="str">
        <f>VLOOKUP($A482,[1]Hoja1!$A$1:$BE$648,32,FALSE)</f>
        <v>Dorado,Rosetón,Estado Mayor</v>
      </c>
      <c r="L482" s="3">
        <f>VLOOKUP($A482,[1]Hoja1!$A$1:$BE$648,56,FALSE)</f>
        <v>302.39999999999998</v>
      </c>
      <c r="M482" s="3" t="str">
        <f>VLOOKUP($A482,[1]Hoja1!$A$1:$BE$648,43,FALSE)</f>
        <v>http://rerda.com/img/p/1/4/5/1/1451.jpg</v>
      </c>
      <c r="N482" s="3">
        <f>VLOOKUP($A482,[1]Hoja1!$A$1:$BE$648,24,FALSE)</f>
        <v>33</v>
      </c>
      <c r="O482">
        <v>5</v>
      </c>
      <c r="P482">
        <v>5</v>
      </c>
      <c r="Q482">
        <v>5</v>
      </c>
      <c r="R482">
        <v>0.1</v>
      </c>
      <c r="S482" t="s">
        <v>1039</v>
      </c>
      <c r="T482" t="s">
        <v>1039</v>
      </c>
      <c r="U482" t="s">
        <v>1039</v>
      </c>
      <c r="V482" t="s">
        <v>1076</v>
      </c>
      <c r="W482" t="s">
        <v>1717</v>
      </c>
      <c r="X482" t="s">
        <v>1183</v>
      </c>
      <c r="Y482" t="s">
        <v>1183</v>
      </c>
      <c r="Z482" t="s">
        <v>1718</v>
      </c>
      <c r="AA482" t="s">
        <v>1039</v>
      </c>
      <c r="AB482" t="s">
        <v>1039</v>
      </c>
      <c r="AC482" t="s">
        <v>1039</v>
      </c>
      <c r="AD482" t="s">
        <v>1039</v>
      </c>
      <c r="AE482" t="s">
        <v>1039</v>
      </c>
      <c r="AF482" t="s">
        <v>1039</v>
      </c>
      <c r="AG482" t="s">
        <v>1039</v>
      </c>
      <c r="AH482" t="s">
        <v>1039</v>
      </c>
      <c r="AI482" t="s">
        <v>1039</v>
      </c>
      <c r="AJ482" t="s">
        <v>1039</v>
      </c>
      <c r="AK482" t="s">
        <v>1039</v>
      </c>
      <c r="AL482" t="s">
        <v>1039</v>
      </c>
      <c r="AM482" t="s">
        <v>1039</v>
      </c>
      <c r="AN482" t="s">
        <v>1039</v>
      </c>
      <c r="AO482" t="s">
        <v>1039</v>
      </c>
      <c r="AP482" t="s">
        <v>1039</v>
      </c>
      <c r="AQ482" t="s">
        <v>1039</v>
      </c>
    </row>
    <row r="483" spans="1:43" x14ac:dyDescent="0.25">
      <c r="A483">
        <v>318</v>
      </c>
      <c r="B483">
        <f>VLOOKUP(A483,[1]Hoja1!$A$1:$BE$648,13,FALSE)</f>
        <v>8503712</v>
      </c>
      <c r="C483" t="s">
        <v>216</v>
      </c>
      <c r="F483" t="str">
        <f>VLOOKUP($A483,[1]Hoja1!$A$1:$BE$648,30,FALSE)</f>
        <v>Sable reglamentario corto. Escudo Argentino y un cacique labrado en una cara de la hoja. Leyenda labrada en la otra cara 'Sean eternos los laureles'.</v>
      </c>
      <c r="G483" t="str">
        <f>VLOOKUP($A483,[1]Hoja1!$A$1:$BE$648,31,FALSE)</f>
        <v xml:space="preserve">Largo total con funda: 48 cm. Largo de la funda: 35 cm. Ancho de la funda: 3 cm. Espesor de la funda: 1,5 cm. Largo de la hoja: 32,7 cm. Ancho de la hoja: 2 cm. Espesor de la hoja: 3 mm. Largo del mango: 12 cm. Ancho del mango: 3 cm. Espesor del mango: 2 cm. Mango de plástico y metal labrado dorado. Empuñadura dorada labrada. Mango con una argolla para poder colgar. Funda con un botón para poder colgar en cinturón. Incluye una funda de tela con cordel para envolver y guardar. </v>
      </c>
      <c r="I483" t="s">
        <v>634</v>
      </c>
      <c r="K483" s="3" t="str">
        <f>VLOOKUP($A483,[1]Hoja1!$A$1:$BE$648,32,FALSE)</f>
        <v>Policía,Gala,Sable,Salida,Desfile</v>
      </c>
      <c r="L483" s="3">
        <f>VLOOKUP($A483,[1]Hoja1!$A$1:$BE$648,56,FALSE)</f>
        <v>0</v>
      </c>
      <c r="M483" s="3" t="str">
        <f>VLOOKUP($A483,[1]Hoja1!$A$1:$BE$648,43,FALSE)</f>
        <v>http://rerda.com/img/p/1/3/2/7/1327.jpg,http://rerda.com/img/p/1/3/2/9/1329.jpg,http://rerda.com/img/p/1/3/2/8/1328.jpg,http://rerda.com/img/p/1/3/2/6/1326.jpg</v>
      </c>
      <c r="N483" s="3">
        <f>VLOOKUP($A483,[1]Hoja1!$A$1:$BE$648,24,FALSE)</f>
        <v>0</v>
      </c>
      <c r="O483">
        <v>5</v>
      </c>
      <c r="P483">
        <v>5</v>
      </c>
      <c r="Q483">
        <v>5</v>
      </c>
      <c r="R483">
        <v>0.1</v>
      </c>
      <c r="S483" t="s">
        <v>1039</v>
      </c>
      <c r="T483" t="s">
        <v>1039</v>
      </c>
      <c r="U483" t="s">
        <v>1039</v>
      </c>
      <c r="V483" t="s">
        <v>1039</v>
      </c>
      <c r="W483" t="s">
        <v>1039</v>
      </c>
      <c r="X483" t="s">
        <v>1039</v>
      </c>
      <c r="Y483" t="s">
        <v>1039</v>
      </c>
      <c r="Z483" t="s">
        <v>1039</v>
      </c>
      <c r="AA483" t="s">
        <v>1039</v>
      </c>
      <c r="AB483" t="s">
        <v>1039</v>
      </c>
      <c r="AC483" t="s">
        <v>1039</v>
      </c>
      <c r="AD483" t="s">
        <v>1039</v>
      </c>
      <c r="AE483" t="s">
        <v>1039</v>
      </c>
      <c r="AF483" t="s">
        <v>1039</v>
      </c>
      <c r="AG483" t="s">
        <v>1039</v>
      </c>
      <c r="AH483" t="s">
        <v>1039</v>
      </c>
      <c r="AI483" t="s">
        <v>1039</v>
      </c>
      <c r="AJ483" t="s">
        <v>1039</v>
      </c>
      <c r="AK483" t="s">
        <v>1039</v>
      </c>
      <c r="AL483" t="s">
        <v>1039</v>
      </c>
      <c r="AM483" t="s">
        <v>1039</v>
      </c>
      <c r="AN483" t="s">
        <v>1039</v>
      </c>
      <c r="AO483" t="s">
        <v>1039</v>
      </c>
      <c r="AP483" t="s">
        <v>1039</v>
      </c>
      <c r="AQ483" t="s">
        <v>1039</v>
      </c>
    </row>
    <row r="484" spans="1:43" x14ac:dyDescent="0.25">
      <c r="A484">
        <v>833</v>
      </c>
      <c r="B484">
        <f>VLOOKUP(A484,[1]Hoja1!$A$1:$BE$648,13,FALSE)</f>
        <v>7700452</v>
      </c>
      <c r="C484" t="s">
        <v>401</v>
      </c>
      <c r="F484" t="str">
        <f>VLOOKUP($A484,[1]Hoja1!$A$1:$BE$648,30,FALSE)</f>
        <v>Insignia pectoral Sargento de Baja Visibilidad para Penitenciaría. Fondo gris y guarda negra.</v>
      </c>
      <c r="G484">
        <f>VLOOKUP($A484,[1]Hoja1!$A$1:$BE$648,31,FALSE)</f>
        <v>0</v>
      </c>
      <c r="I484" t="s">
        <v>635</v>
      </c>
      <c r="K484" s="3" t="str">
        <f>VLOOKUP($A484,[1]Hoja1!$A$1:$BE$648,32,FALSE)</f>
        <v>Penitenciaría,Baja Visibilidad,Suboficiales,Sargento</v>
      </c>
      <c r="L484" s="3">
        <f>VLOOKUP($A484,[1]Hoja1!$A$1:$BE$648,56,FALSE)</f>
        <v>216</v>
      </c>
      <c r="M484" s="3" t="str">
        <f>VLOOKUP($A484,[1]Hoja1!$A$1:$BE$648,43,FALSE)</f>
        <v>http://rerda.com/img/p/4/0/1/1/4011.jpg</v>
      </c>
      <c r="N484" s="3">
        <f>VLOOKUP($A484,[1]Hoja1!$A$1:$BE$648,24,FALSE)</f>
        <v>38</v>
      </c>
      <c r="O484">
        <v>5</v>
      </c>
      <c r="P484">
        <v>5</v>
      </c>
      <c r="Q484">
        <v>5</v>
      </c>
      <c r="R484">
        <v>0.1</v>
      </c>
      <c r="S484" t="s">
        <v>635</v>
      </c>
      <c r="T484" t="s">
        <v>1039</v>
      </c>
      <c r="U484" t="s">
        <v>557</v>
      </c>
      <c r="V484" t="s">
        <v>1040</v>
      </c>
      <c r="W484" t="s">
        <v>1057</v>
      </c>
      <c r="X484" t="s">
        <v>1088</v>
      </c>
      <c r="Y484" t="s">
        <v>1042</v>
      </c>
      <c r="Z484" t="s">
        <v>1039</v>
      </c>
      <c r="AA484" t="s">
        <v>1039</v>
      </c>
      <c r="AB484" t="s">
        <v>1039</v>
      </c>
      <c r="AC484" t="s">
        <v>1039</v>
      </c>
      <c r="AD484" t="s">
        <v>1039</v>
      </c>
      <c r="AE484" t="s">
        <v>1039</v>
      </c>
      <c r="AF484" t="s">
        <v>1039</v>
      </c>
      <c r="AG484" t="s">
        <v>1039</v>
      </c>
      <c r="AH484" t="s">
        <v>1039</v>
      </c>
      <c r="AI484" t="s">
        <v>1039</v>
      </c>
      <c r="AJ484" t="s">
        <v>1039</v>
      </c>
      <c r="AK484" t="s">
        <v>1039</v>
      </c>
      <c r="AL484" t="s">
        <v>1039</v>
      </c>
      <c r="AM484" t="s">
        <v>1039</v>
      </c>
      <c r="AN484" t="s">
        <v>1039</v>
      </c>
      <c r="AO484" t="s">
        <v>1039</v>
      </c>
      <c r="AP484" t="s">
        <v>1039</v>
      </c>
      <c r="AQ484" t="s">
        <v>1039</v>
      </c>
    </row>
    <row r="485" spans="1:43" x14ac:dyDescent="0.25">
      <c r="A485">
        <v>569</v>
      </c>
      <c r="B485">
        <f>VLOOKUP(A485,[1]Hoja1!$A$1:$BE$648,13,FALSE)</f>
        <v>8701653</v>
      </c>
      <c r="C485" t="s">
        <v>345</v>
      </c>
      <c r="F485" t="str">
        <f>VLOOKUP($A485,[1]Hoja1!$A$1:$BE$648,30,FALSE)</f>
        <v>Separador simple para cinturón. Realizado en cuero puro con 2 (dos) broches metálicos. Costura interna en todo el contorno.</v>
      </c>
      <c r="G485">
        <f>VLOOKUP($A485,[1]Hoja1!$A$1:$BE$648,31,FALSE)</f>
        <v>0</v>
      </c>
      <c r="I485" t="s">
        <v>636</v>
      </c>
      <c r="K485" s="3" t="str">
        <f>VLOOKUP($A485,[1]Hoja1!$A$1:$BE$648,32,FALSE)</f>
        <v>Cuero,Cinturón,Separador</v>
      </c>
      <c r="L485" s="3">
        <f>VLOOKUP($A485,[1]Hoja1!$A$1:$BE$648,56,FALSE)</f>
        <v>712.8</v>
      </c>
      <c r="M485" s="3" t="str">
        <f>VLOOKUP($A485,[1]Hoja1!$A$1:$BE$648,43,FALSE)</f>
        <v>http://rerda.com/img/p/2/5/4/8/2548.jpg,http://rerda.com/img/p/2/5/4/9/2549.jpg</v>
      </c>
      <c r="N485" s="3">
        <f>VLOOKUP($A485,[1]Hoja1!$A$1:$BE$648,24,FALSE)</f>
        <v>14</v>
      </c>
      <c r="O485">
        <v>5</v>
      </c>
      <c r="P485">
        <v>5</v>
      </c>
      <c r="Q485">
        <v>5</v>
      </c>
      <c r="R485">
        <v>0.1</v>
      </c>
      <c r="S485" t="s">
        <v>1039</v>
      </c>
      <c r="T485" t="s">
        <v>1039</v>
      </c>
      <c r="U485" t="s">
        <v>1039</v>
      </c>
      <c r="V485" t="s">
        <v>1104</v>
      </c>
      <c r="W485" t="s">
        <v>1039</v>
      </c>
      <c r="X485" t="s">
        <v>1039</v>
      </c>
      <c r="Y485" t="s">
        <v>1600</v>
      </c>
      <c r="Z485" t="s">
        <v>1039</v>
      </c>
      <c r="AA485" t="s">
        <v>1039</v>
      </c>
      <c r="AB485" t="s">
        <v>1039</v>
      </c>
      <c r="AC485" t="s">
        <v>1039</v>
      </c>
      <c r="AD485" t="s">
        <v>1039</v>
      </c>
      <c r="AE485" t="s">
        <v>1039</v>
      </c>
      <c r="AF485" t="s">
        <v>1039</v>
      </c>
      <c r="AG485" t="s">
        <v>1039</v>
      </c>
      <c r="AH485" t="s">
        <v>1719</v>
      </c>
      <c r="AI485" t="s">
        <v>1039</v>
      </c>
      <c r="AJ485" t="s">
        <v>1039</v>
      </c>
      <c r="AK485" t="s">
        <v>1039</v>
      </c>
      <c r="AL485" t="s">
        <v>1039</v>
      </c>
      <c r="AM485" t="s">
        <v>1039</v>
      </c>
      <c r="AN485" t="s">
        <v>1039</v>
      </c>
      <c r="AO485" t="s">
        <v>1039</v>
      </c>
      <c r="AP485" t="s">
        <v>1039</v>
      </c>
      <c r="AQ485" t="s">
        <v>1039</v>
      </c>
    </row>
    <row r="486" spans="1:43" x14ac:dyDescent="0.25">
      <c r="A486">
        <v>568</v>
      </c>
      <c r="B486">
        <f>VLOOKUP(A486,[1]Hoja1!$A$1:$BE$648,13,FALSE)</f>
        <v>8701652</v>
      </c>
      <c r="C486" t="s">
        <v>344</v>
      </c>
      <c r="F486" t="str">
        <f>VLOOKUP($A486,[1]Hoja1!$A$1:$BE$648,30,FALSE)</f>
        <v>Separador de cinturón compuesto de poliamida/cordura, con 2 (dos) broches. Bordes y contornos ribeteados.</v>
      </c>
      <c r="G486">
        <f>VLOOKUP($A486,[1]Hoja1!$A$1:$BE$648,31,FALSE)</f>
        <v>0</v>
      </c>
      <c r="I486" t="s">
        <v>636</v>
      </c>
      <c r="K486" s="3" t="str">
        <f>VLOOKUP($A486,[1]Hoja1!$A$1:$BE$648,32,FALSE)</f>
        <v>Poliamida,Cinturón,Cordura,Separador</v>
      </c>
      <c r="L486" s="3">
        <f>VLOOKUP($A486,[1]Hoja1!$A$1:$BE$648,56,FALSE)</f>
        <v>712.8</v>
      </c>
      <c r="M486" s="3" t="str">
        <f>VLOOKUP($A486,[1]Hoja1!$A$1:$BE$648,43,FALSE)</f>
        <v>http://rerda.com/img/p/2/5/4/6/2546.jpg,http://rerda.com/img/p/2/5/4/7/2547.jpg</v>
      </c>
      <c r="N486" s="3">
        <f>VLOOKUP($A486,[1]Hoja1!$A$1:$BE$648,24,FALSE)</f>
        <v>38</v>
      </c>
      <c r="O486">
        <v>5</v>
      </c>
      <c r="P486">
        <v>5</v>
      </c>
      <c r="Q486">
        <v>5</v>
      </c>
      <c r="R486">
        <v>0.1</v>
      </c>
      <c r="S486" t="s">
        <v>1039</v>
      </c>
      <c r="T486" t="s">
        <v>1039</v>
      </c>
      <c r="U486" t="s">
        <v>1039</v>
      </c>
      <c r="V486" t="s">
        <v>1073</v>
      </c>
      <c r="W486" t="s">
        <v>1039</v>
      </c>
      <c r="X486" t="s">
        <v>1039</v>
      </c>
      <c r="Y486" t="s">
        <v>1064</v>
      </c>
      <c r="Z486" t="s">
        <v>1039</v>
      </c>
      <c r="AA486" t="s">
        <v>1039</v>
      </c>
      <c r="AB486" t="s">
        <v>1039</v>
      </c>
      <c r="AC486" t="s">
        <v>1039</v>
      </c>
      <c r="AD486" t="s">
        <v>1039</v>
      </c>
      <c r="AE486" t="s">
        <v>1039</v>
      </c>
      <c r="AF486" t="s">
        <v>1039</v>
      </c>
      <c r="AG486" t="s">
        <v>1039</v>
      </c>
      <c r="AH486" t="s">
        <v>1720</v>
      </c>
      <c r="AI486" t="s">
        <v>1039</v>
      </c>
      <c r="AJ486" t="s">
        <v>1039</v>
      </c>
      <c r="AK486" t="s">
        <v>1039</v>
      </c>
      <c r="AL486" t="s">
        <v>1039</v>
      </c>
      <c r="AM486" t="s">
        <v>1039</v>
      </c>
      <c r="AN486" t="s">
        <v>1039</v>
      </c>
      <c r="AO486" t="s">
        <v>1039</v>
      </c>
      <c r="AP486" t="s">
        <v>1039</v>
      </c>
      <c r="AQ486" t="s">
        <v>1039</v>
      </c>
    </row>
    <row r="487" spans="1:43" x14ac:dyDescent="0.25">
      <c r="A487">
        <v>1199</v>
      </c>
      <c r="B487">
        <f>VLOOKUP(A487,[1]Hoja1!$A$1:$BE$648,13,FALSE)</f>
        <v>7707572</v>
      </c>
      <c r="C487" t="s">
        <v>537</v>
      </c>
      <c r="F487" t="str">
        <f>VLOOKUP($A487,[1]Hoja1!$A$1:$BE$648,30,FALSE)</f>
        <v>7707572 - Metal Serreta tipo bastón 6cm 2 patas.</v>
      </c>
      <c r="G487" t="str">
        <f>VLOOKUP($A487,[1]Hoja1!$A$1:$BE$648,31,FALSE)</f>
        <v>Serreta metálica con dos patas para poder armar jerarquías en una placa de acrílico.</v>
      </c>
      <c r="I487" t="s">
        <v>637</v>
      </c>
      <c r="K487" s="3">
        <f>VLOOKUP($A487,[1]Hoja1!$A$1:$BE$648,32,FALSE)</f>
        <v>0</v>
      </c>
      <c r="L487" s="3">
        <f>VLOOKUP($A487,[1]Hoja1!$A$1:$BE$648,56,FALSE)</f>
        <v>143.74</v>
      </c>
      <c r="M487" s="3" t="str">
        <f>VLOOKUP($A487,[1]Hoja1!$A$1:$BE$648,43,FALSE)</f>
        <v>http://rerda.com/img/p/6/3/6/9/6369.jpg</v>
      </c>
      <c r="N487" s="3">
        <f>VLOOKUP($A487,[1]Hoja1!$A$1:$BE$648,24,FALSE)</f>
        <v>0</v>
      </c>
      <c r="O487">
        <v>5</v>
      </c>
      <c r="P487">
        <v>5</v>
      </c>
      <c r="Q487">
        <v>5</v>
      </c>
      <c r="R487">
        <v>0.1</v>
      </c>
      <c r="S487" t="s">
        <v>1039</v>
      </c>
      <c r="T487" t="s">
        <v>1039</v>
      </c>
      <c r="U487" t="s">
        <v>1039</v>
      </c>
      <c r="V487" t="s">
        <v>606</v>
      </c>
      <c r="W487" t="s">
        <v>1039</v>
      </c>
      <c r="X487" t="s">
        <v>1685</v>
      </c>
      <c r="Y487" t="s">
        <v>1085</v>
      </c>
      <c r="Z487" t="s">
        <v>1039</v>
      </c>
      <c r="AA487" t="s">
        <v>1039</v>
      </c>
      <c r="AB487" t="s">
        <v>1039</v>
      </c>
      <c r="AC487" t="s">
        <v>1039</v>
      </c>
      <c r="AD487" t="s">
        <v>1039</v>
      </c>
      <c r="AE487" t="s">
        <v>1039</v>
      </c>
      <c r="AF487" t="s">
        <v>1039</v>
      </c>
      <c r="AG487" t="s">
        <v>1039</v>
      </c>
      <c r="AH487" t="s">
        <v>1039</v>
      </c>
      <c r="AI487" t="s">
        <v>1039</v>
      </c>
      <c r="AJ487" t="s">
        <v>1039</v>
      </c>
      <c r="AK487" t="s">
        <v>1039</v>
      </c>
      <c r="AL487" t="s">
        <v>1039</v>
      </c>
      <c r="AM487" t="s">
        <v>1039</v>
      </c>
      <c r="AN487" t="s">
        <v>1039</v>
      </c>
      <c r="AO487" t="s">
        <v>1039</v>
      </c>
      <c r="AP487" t="s">
        <v>1039</v>
      </c>
      <c r="AQ487" t="s">
        <v>1039</v>
      </c>
    </row>
    <row r="488" spans="1:43" x14ac:dyDescent="0.25">
      <c r="A488">
        <v>148</v>
      </c>
      <c r="B488">
        <f>VLOOKUP(A488,[1]Hoja1!$A$1:$BE$648,13,FALSE)</f>
        <v>8525999</v>
      </c>
      <c r="C488" t="s">
        <v>108</v>
      </c>
      <c r="F488" t="str">
        <f>VLOOKUP($A488,[1]Hoja1!$A$1:$BE$648,30,FALSE)</f>
        <v xml:space="preserve">Silbato con bolita. Cordel resistente para colgar. Reglamentario. </v>
      </c>
      <c r="G488">
        <f>VLOOKUP($A488,[1]Hoja1!$A$1:$BE$648,31,FALSE)</f>
        <v>0</v>
      </c>
      <c r="I488" t="s">
        <v>638</v>
      </c>
      <c r="K488" s="3">
        <f>VLOOKUP($A488,[1]Hoja1!$A$1:$BE$648,32,FALSE)</f>
        <v>0</v>
      </c>
      <c r="L488" s="3">
        <f>VLOOKUP($A488,[1]Hoja1!$A$1:$BE$648,56,FALSE)</f>
        <v>151.19999999999999</v>
      </c>
      <c r="M488" s="3" t="str">
        <f>VLOOKUP($A488,[1]Hoja1!$A$1:$BE$648,43,FALSE)</f>
        <v>http://rerda.com/img/p/6/6/7/667.jpg,http://rerda.com/img/p/6/6/8/668.jpg</v>
      </c>
      <c r="N488" s="3">
        <f>VLOOKUP($A488,[1]Hoja1!$A$1:$BE$648,24,FALSE)</f>
        <v>58</v>
      </c>
      <c r="O488">
        <v>5</v>
      </c>
      <c r="P488">
        <v>5</v>
      </c>
      <c r="Q488">
        <v>5</v>
      </c>
      <c r="R488">
        <v>0.1</v>
      </c>
      <c r="S488" t="s">
        <v>1039</v>
      </c>
      <c r="T488" t="s">
        <v>1039</v>
      </c>
      <c r="U488" t="s">
        <v>1039</v>
      </c>
      <c r="V488" t="s">
        <v>1721</v>
      </c>
      <c r="W488" t="s">
        <v>1722</v>
      </c>
      <c r="X488" t="s">
        <v>1093</v>
      </c>
      <c r="Y488" t="s">
        <v>1444</v>
      </c>
      <c r="Z488" t="s">
        <v>1576</v>
      </c>
      <c r="AA488" t="s">
        <v>1039</v>
      </c>
      <c r="AB488" t="s">
        <v>1039</v>
      </c>
      <c r="AC488" t="s">
        <v>1039</v>
      </c>
      <c r="AD488" t="s">
        <v>1039</v>
      </c>
      <c r="AE488" t="s">
        <v>1039</v>
      </c>
      <c r="AF488" t="s">
        <v>1039</v>
      </c>
      <c r="AG488" t="s">
        <v>1039</v>
      </c>
      <c r="AH488" t="s">
        <v>1039</v>
      </c>
      <c r="AI488" t="s">
        <v>1039</v>
      </c>
      <c r="AJ488" t="s">
        <v>1039</v>
      </c>
      <c r="AK488" t="s">
        <v>1039</v>
      </c>
      <c r="AL488" t="s">
        <v>1039</v>
      </c>
      <c r="AM488" t="s">
        <v>1039</v>
      </c>
      <c r="AN488" t="s">
        <v>1039</v>
      </c>
      <c r="AO488" t="s">
        <v>1039</v>
      </c>
      <c r="AP488" t="s">
        <v>1039</v>
      </c>
      <c r="AQ488" t="s">
        <v>1039</v>
      </c>
    </row>
    <row r="489" spans="1:43" x14ac:dyDescent="0.25">
      <c r="A489">
        <v>1138</v>
      </c>
      <c r="B489">
        <f>VLOOKUP(A489,[1]Hoja1!$A$1:$BE$648,13,FALSE)</f>
        <v>8525576</v>
      </c>
      <c r="C489" t="s">
        <v>505</v>
      </c>
      <c r="F489" t="str">
        <f>VLOOKUP($A489,[1]Hoja1!$A$1:$BE$648,30,FALSE)</f>
        <v>Silbato de plástico negro con colgante</v>
      </c>
      <c r="G489" t="str">
        <f>VLOOKUP($A489,[1]Hoja1!$A$1:$BE$648,31,FALSE)</f>
        <v>Código: 8525576.  Este silbato profesional es ideal para instrucción militar y el deporte. Cuenta con un cordel y el respectivo lanyard (gancho). Tiene una bolita interna para lograr un sonido limpio y perfecto.  Medidas Exteriores: 5 x 1,2 x 2,2 cm. Largo de la soga: 40 cm.</v>
      </c>
      <c r="I489" t="s">
        <v>638</v>
      </c>
      <c r="K489" s="3">
        <f>VLOOKUP($A489,[1]Hoja1!$A$1:$BE$648,32,FALSE)</f>
        <v>0</v>
      </c>
      <c r="L489" s="3">
        <f>VLOOKUP($A489,[1]Hoja1!$A$1:$BE$648,56,FALSE)</f>
        <v>129.6</v>
      </c>
      <c r="M489" s="3" t="str">
        <f>VLOOKUP($A489,[1]Hoja1!$A$1:$BE$648,43,FALSE)</f>
        <v>http://rerda.com/img/p/6/0/4/6/6046.jpg,http://rerda.com/img/p/6/0/4/7/6047.jpg</v>
      </c>
      <c r="N489" s="3">
        <f>VLOOKUP($A489,[1]Hoja1!$A$1:$BE$648,24,FALSE)</f>
        <v>317</v>
      </c>
      <c r="O489">
        <v>5</v>
      </c>
      <c r="P489">
        <v>5</v>
      </c>
      <c r="Q489">
        <v>5</v>
      </c>
      <c r="R489">
        <v>0.1</v>
      </c>
      <c r="S489" t="s">
        <v>1039</v>
      </c>
      <c r="T489" t="s">
        <v>1039</v>
      </c>
      <c r="U489" t="s">
        <v>1039</v>
      </c>
      <c r="V489" t="s">
        <v>1039</v>
      </c>
      <c r="W489" t="s">
        <v>1039</v>
      </c>
      <c r="X489" t="s">
        <v>1039</v>
      </c>
      <c r="Y489" t="s">
        <v>1039</v>
      </c>
      <c r="Z489" t="s">
        <v>1039</v>
      </c>
      <c r="AA489" t="s">
        <v>1039</v>
      </c>
      <c r="AB489" t="s">
        <v>1039</v>
      </c>
      <c r="AC489" t="s">
        <v>1039</v>
      </c>
      <c r="AD489" t="s">
        <v>1039</v>
      </c>
      <c r="AE489" t="s">
        <v>1039</v>
      </c>
      <c r="AF489" t="s">
        <v>1039</v>
      </c>
      <c r="AG489" t="s">
        <v>1039</v>
      </c>
      <c r="AH489" t="s">
        <v>1039</v>
      </c>
      <c r="AI489" t="s">
        <v>1039</v>
      </c>
      <c r="AJ489" t="s">
        <v>1039</v>
      </c>
      <c r="AK489" t="s">
        <v>1039</v>
      </c>
      <c r="AL489" t="s">
        <v>1039</v>
      </c>
      <c r="AM489" t="s">
        <v>1039</v>
      </c>
      <c r="AN489" t="s">
        <v>1039</v>
      </c>
      <c r="AO489" t="s">
        <v>1039</v>
      </c>
      <c r="AP489" t="s">
        <v>1039</v>
      </c>
      <c r="AQ489" t="s">
        <v>1039</v>
      </c>
    </row>
    <row r="490" spans="1:43" x14ac:dyDescent="0.25">
      <c r="A490">
        <v>467</v>
      </c>
      <c r="B490">
        <f>VLOOKUP(A490,[1]Hoja1!$A$1:$BE$648,13,FALSE)</f>
        <v>8711701</v>
      </c>
      <c r="C490" t="s">
        <v>295</v>
      </c>
      <c r="F490" t="str">
        <f>VLOOKUP($A490,[1]Hoja1!$A$1:$BE$648,30,FALSE)</f>
        <v xml:space="preserve">Sobaquera con cintas de poliamida, regulables y una unión de cuerina. Una pistolera saque rápido regulable. Un porta cargador simple termoformado. </v>
      </c>
      <c r="G490" t="str">
        <f>VLOOKUP($A490,[1]Hoja1!$A$1:$BE$648,31,FALSE)</f>
        <v>La Pistolera sirve para todo tipo de calibres y marcas. Es universal, al igual que el cargador.</v>
      </c>
      <c r="I490" t="s">
        <v>639</v>
      </c>
      <c r="K490" s="3" t="str">
        <f>VLOOKUP($A490,[1]Hoja1!$A$1:$BE$648,32,FALSE)</f>
        <v>Pistolera,Poliamida,Porta Cargador Simple,Sobaquera</v>
      </c>
      <c r="L490" s="3">
        <f>VLOOKUP($A490,[1]Hoja1!$A$1:$BE$648,56,FALSE)</f>
        <v>3402</v>
      </c>
      <c r="M490" s="3" t="str">
        <f>VLOOKUP($A490,[1]Hoja1!$A$1:$BE$648,43,FALSE)</f>
        <v>http://rerda.com/img/p/1/9/3/2/1932.jpg,http://rerda.com/img/p/1/9/3/3/1933.jpg,http://rerda.com/img/p/1/9/3/4/1934.jpg</v>
      </c>
      <c r="N490" s="3">
        <f>VLOOKUP($A490,[1]Hoja1!$A$1:$BE$648,24,FALSE)</f>
        <v>3</v>
      </c>
      <c r="O490">
        <v>5</v>
      </c>
      <c r="P490">
        <v>5</v>
      </c>
      <c r="Q490">
        <v>5</v>
      </c>
      <c r="R490">
        <v>0.1</v>
      </c>
      <c r="S490" t="s">
        <v>1039</v>
      </c>
      <c r="T490" t="s">
        <v>1039</v>
      </c>
      <c r="U490" t="s">
        <v>1039</v>
      </c>
      <c r="V490" t="s">
        <v>1039</v>
      </c>
      <c r="W490" t="s">
        <v>1039</v>
      </c>
      <c r="X490" t="s">
        <v>1039</v>
      </c>
      <c r="Y490" t="s">
        <v>1039</v>
      </c>
      <c r="Z490" t="s">
        <v>1039</v>
      </c>
      <c r="AA490" t="s">
        <v>1039</v>
      </c>
      <c r="AB490" t="s">
        <v>1039</v>
      </c>
      <c r="AC490" t="s">
        <v>1039</v>
      </c>
      <c r="AD490" t="s">
        <v>1039</v>
      </c>
      <c r="AE490" t="s">
        <v>1039</v>
      </c>
      <c r="AF490" t="s">
        <v>1039</v>
      </c>
      <c r="AG490" t="s">
        <v>1039</v>
      </c>
      <c r="AH490" t="s">
        <v>1039</v>
      </c>
      <c r="AI490" t="s">
        <v>1039</v>
      </c>
      <c r="AJ490" t="s">
        <v>1039</v>
      </c>
      <c r="AK490" t="s">
        <v>1039</v>
      </c>
      <c r="AL490" t="s">
        <v>1039</v>
      </c>
      <c r="AM490" t="s">
        <v>1039</v>
      </c>
      <c r="AN490" t="s">
        <v>1039</v>
      </c>
      <c r="AO490" t="s">
        <v>1039</v>
      </c>
      <c r="AP490" t="s">
        <v>1039</v>
      </c>
      <c r="AQ490" t="s">
        <v>1039</v>
      </c>
    </row>
    <row r="491" spans="1:43" x14ac:dyDescent="0.25">
      <c r="A491">
        <v>212</v>
      </c>
      <c r="B491">
        <f>VLOOKUP(A491,[1]Hoja1!$A$1:$BE$648,13,FALSE)</f>
        <v>8505262</v>
      </c>
      <c r="C491" t="s">
        <v>153</v>
      </c>
      <c r="F491" t="str">
        <f>VLOOKUP($A491,[1]Hoja1!$A$1:$BE$648,30,FALSE)</f>
        <v>Pectoral Bordado con 1 Rombo y Serreta. Jerarquía: Subcomisario. Policía de Mendoza.</v>
      </c>
      <c r="G491">
        <f>VLOOKUP($A491,[1]Hoja1!$A$1:$BE$648,31,FALSE)</f>
        <v>0</v>
      </c>
      <c r="I491" t="s">
        <v>640</v>
      </c>
      <c r="K491" s="3" t="str">
        <f>VLOOKUP($A491,[1]Hoja1!$A$1:$BE$648,32,FALSE)</f>
        <v>Policía,1 Rombo,Mendoza,Serreta</v>
      </c>
      <c r="L491" s="3">
        <f>VLOOKUP($A491,[1]Hoja1!$A$1:$BE$648,56,FALSE)</f>
        <v>270</v>
      </c>
      <c r="M491" s="3" t="str">
        <f>VLOOKUP($A491,[1]Hoja1!$A$1:$BE$648,43,FALSE)</f>
        <v>http://rerda.com/img/p/4/4/7/3/4473.jpg</v>
      </c>
      <c r="N491" s="3">
        <f>VLOOKUP($A491,[1]Hoja1!$A$1:$BE$648,24,FALSE)</f>
        <v>0</v>
      </c>
      <c r="O491">
        <v>5</v>
      </c>
      <c r="P491">
        <v>5</v>
      </c>
      <c r="Q491">
        <v>5</v>
      </c>
      <c r="R491">
        <v>0.1</v>
      </c>
      <c r="S491" t="s">
        <v>640</v>
      </c>
      <c r="T491" t="s">
        <v>618</v>
      </c>
      <c r="U491" t="s">
        <v>1197</v>
      </c>
      <c r="V491" t="s">
        <v>1040</v>
      </c>
      <c r="W491" t="s">
        <v>1723</v>
      </c>
      <c r="X491" t="s">
        <v>1123</v>
      </c>
      <c r="Y491" t="s">
        <v>1269</v>
      </c>
      <c r="Z491" t="s">
        <v>1060</v>
      </c>
      <c r="AA491" t="s">
        <v>1039</v>
      </c>
      <c r="AB491" t="s">
        <v>1039</v>
      </c>
      <c r="AC491" t="s">
        <v>1039</v>
      </c>
      <c r="AD491" t="s">
        <v>1039</v>
      </c>
      <c r="AE491" t="s">
        <v>1039</v>
      </c>
      <c r="AF491" t="s">
        <v>1039</v>
      </c>
      <c r="AG491" t="s">
        <v>1039</v>
      </c>
      <c r="AH491" t="s">
        <v>1039</v>
      </c>
      <c r="AI491" t="s">
        <v>1039</v>
      </c>
      <c r="AJ491" t="s">
        <v>1039</v>
      </c>
      <c r="AK491" t="s">
        <v>1039</v>
      </c>
      <c r="AL491" t="s">
        <v>1039</v>
      </c>
      <c r="AM491" t="s">
        <v>1039</v>
      </c>
      <c r="AN491" t="s">
        <v>1039</v>
      </c>
      <c r="AO491" t="s">
        <v>1039</v>
      </c>
      <c r="AP491" t="s">
        <v>1039</v>
      </c>
      <c r="AQ491" t="s">
        <v>1039</v>
      </c>
    </row>
    <row r="492" spans="1:43" x14ac:dyDescent="0.25">
      <c r="A492">
        <v>836</v>
      </c>
      <c r="B492">
        <f>VLOOKUP(A492,[1]Hoja1!$A$1:$BE$648,13,FALSE)</f>
        <v>8505604</v>
      </c>
      <c r="C492" t="s">
        <v>404</v>
      </c>
      <c r="F492" t="str">
        <f>VLOOKUP($A492,[1]Hoja1!$A$1:$BE$648,30,FALSE)</f>
        <v>Insignia pectoral Suboficial Auxiliar de Baja Visibilidad para Penitenciaría. Fondo gris y guarda negra.</v>
      </c>
      <c r="G492">
        <f>VLOOKUP($A492,[1]Hoja1!$A$1:$BE$648,31,FALSE)</f>
        <v>0</v>
      </c>
      <c r="I492" t="s">
        <v>641</v>
      </c>
      <c r="K492" s="3" t="str">
        <f>VLOOKUP($A492,[1]Hoja1!$A$1:$BE$648,32,FALSE)</f>
        <v>Penitenciaría,Baja Visibilidad,Suboficiales,Suboficial Auxiliar</v>
      </c>
      <c r="L492" s="3">
        <f>VLOOKUP($A492,[1]Hoja1!$A$1:$BE$648,56,FALSE)</f>
        <v>216</v>
      </c>
      <c r="M492" s="3" t="str">
        <f>VLOOKUP($A492,[1]Hoja1!$A$1:$BE$648,43,FALSE)</f>
        <v>http://rerda.com/img/p/4/0/1/4/4014.jpg</v>
      </c>
      <c r="N492" s="3">
        <f>VLOOKUP($A492,[1]Hoja1!$A$1:$BE$648,24,FALSE)</f>
        <v>41</v>
      </c>
      <c r="O492">
        <v>5</v>
      </c>
      <c r="P492">
        <v>5</v>
      </c>
      <c r="Q492">
        <v>5</v>
      </c>
      <c r="R492">
        <v>0.1</v>
      </c>
      <c r="S492" t="s">
        <v>1424</v>
      </c>
      <c r="T492" t="s">
        <v>1039</v>
      </c>
      <c r="U492" t="s">
        <v>557</v>
      </c>
      <c r="V492" t="s">
        <v>1039</v>
      </c>
      <c r="W492" t="s">
        <v>1057</v>
      </c>
      <c r="X492" t="s">
        <v>1058</v>
      </c>
      <c r="Y492" t="s">
        <v>1042</v>
      </c>
      <c r="Z492" t="s">
        <v>1039</v>
      </c>
      <c r="AA492" t="s">
        <v>1039</v>
      </c>
      <c r="AB492" t="s">
        <v>1039</v>
      </c>
      <c r="AC492" t="s">
        <v>1039</v>
      </c>
      <c r="AD492" t="s">
        <v>1039</v>
      </c>
      <c r="AE492" t="s">
        <v>1039</v>
      </c>
      <c r="AF492" t="s">
        <v>1039</v>
      </c>
      <c r="AG492" t="s">
        <v>1039</v>
      </c>
      <c r="AH492" t="s">
        <v>1039</v>
      </c>
      <c r="AI492" t="s">
        <v>1039</v>
      </c>
      <c r="AJ492" t="s">
        <v>1039</v>
      </c>
      <c r="AK492" t="s">
        <v>1039</v>
      </c>
      <c r="AL492" t="s">
        <v>1039</v>
      </c>
      <c r="AM492" t="s">
        <v>1039</v>
      </c>
      <c r="AN492" t="s">
        <v>1039</v>
      </c>
      <c r="AO492" t="s">
        <v>1039</v>
      </c>
      <c r="AP492" t="s">
        <v>1039</v>
      </c>
      <c r="AQ492" t="s">
        <v>1039</v>
      </c>
    </row>
    <row r="493" spans="1:43" x14ac:dyDescent="0.25">
      <c r="A493">
        <v>832</v>
      </c>
      <c r="B493">
        <f>VLOOKUP(A493,[1]Hoja1!$A$1:$BE$648,13,FALSE)</f>
        <v>7700460</v>
      </c>
      <c r="C493" t="s">
        <v>400</v>
      </c>
      <c r="F493" t="str">
        <f>VLOOKUP($A493,[1]Hoja1!$A$1:$BE$648,30,FALSE)</f>
        <v>Insignia pectoral Suboficial Ayudante de Baja Visibilidad para Penitenciaría. Fondo gris y guarda negra.</v>
      </c>
      <c r="G493">
        <f>VLOOKUP($A493,[1]Hoja1!$A$1:$BE$648,31,FALSE)</f>
        <v>0</v>
      </c>
      <c r="I493" t="s">
        <v>641</v>
      </c>
      <c r="K493" s="3" t="str">
        <f>VLOOKUP($A493,[1]Hoja1!$A$1:$BE$648,32,FALSE)</f>
        <v>Penitenciaría,Baja Visibilidad,Suboficiales</v>
      </c>
      <c r="L493" s="3">
        <f>VLOOKUP($A493,[1]Hoja1!$A$1:$BE$648,56,FALSE)</f>
        <v>215.74</v>
      </c>
      <c r="M493" s="3" t="str">
        <f>VLOOKUP($A493,[1]Hoja1!$A$1:$BE$648,43,FALSE)</f>
        <v>http://rerda.com/img/p/4/0/1/0/4010.jpg</v>
      </c>
      <c r="N493" s="3">
        <f>VLOOKUP($A493,[1]Hoja1!$A$1:$BE$648,24,FALSE)</f>
        <v>0</v>
      </c>
      <c r="O493">
        <v>5</v>
      </c>
      <c r="P493">
        <v>5</v>
      </c>
      <c r="Q493">
        <v>5</v>
      </c>
      <c r="R493">
        <v>0.1</v>
      </c>
      <c r="S493" t="s">
        <v>1426</v>
      </c>
      <c r="T493" t="s">
        <v>1039</v>
      </c>
      <c r="U493" t="s">
        <v>557</v>
      </c>
      <c r="V493" t="s">
        <v>1040</v>
      </c>
      <c r="W493" t="s">
        <v>1057</v>
      </c>
      <c r="X493" t="s">
        <v>1085</v>
      </c>
      <c r="Y493" t="s">
        <v>1042</v>
      </c>
      <c r="Z493" t="s">
        <v>1039</v>
      </c>
      <c r="AA493" t="s">
        <v>1039</v>
      </c>
      <c r="AB493" t="s">
        <v>1039</v>
      </c>
      <c r="AC493" t="s">
        <v>1039</v>
      </c>
      <c r="AD493" t="s">
        <v>1039</v>
      </c>
      <c r="AE493" t="s">
        <v>1039</v>
      </c>
      <c r="AF493" t="s">
        <v>1039</v>
      </c>
      <c r="AG493" t="s">
        <v>1039</v>
      </c>
      <c r="AH493" t="s">
        <v>1039</v>
      </c>
      <c r="AI493" t="s">
        <v>1039</v>
      </c>
      <c r="AJ493" t="s">
        <v>1039</v>
      </c>
      <c r="AK493" t="s">
        <v>1039</v>
      </c>
      <c r="AL493" t="s">
        <v>1039</v>
      </c>
      <c r="AM493" t="s">
        <v>1039</v>
      </c>
      <c r="AN493" t="s">
        <v>1039</v>
      </c>
      <c r="AO493" t="s">
        <v>1039</v>
      </c>
      <c r="AP493" t="s">
        <v>1039</v>
      </c>
      <c r="AQ493" t="s">
        <v>1039</v>
      </c>
    </row>
    <row r="494" spans="1:43" x14ac:dyDescent="0.25">
      <c r="A494">
        <v>834</v>
      </c>
      <c r="B494">
        <f>VLOOKUP(A494,[1]Hoja1!$A$1:$BE$648,13,FALSE)</f>
        <v>7700463</v>
      </c>
      <c r="C494" t="s">
        <v>402</v>
      </c>
      <c r="F494" t="str">
        <f>VLOOKUP($A494,[1]Hoja1!$A$1:$BE$648,30,FALSE)</f>
        <v>Insignia pectoral Suboficial de Primera de Baja Visibilidad para Penitenciaría. Fondo gris y guarda negra.</v>
      </c>
      <c r="G494">
        <f>VLOOKUP($A494,[1]Hoja1!$A$1:$BE$648,31,FALSE)</f>
        <v>0</v>
      </c>
      <c r="I494" t="s">
        <v>641</v>
      </c>
      <c r="K494" s="3" t="str">
        <f>VLOOKUP($A494,[1]Hoja1!$A$1:$BE$648,32,FALSE)</f>
        <v>Penitenciaría,Baja Visibilidad,Suboficiales,Suboficial de Primera</v>
      </c>
      <c r="L494" s="3">
        <f>VLOOKUP($A494,[1]Hoja1!$A$1:$BE$648,56,FALSE)</f>
        <v>215.74</v>
      </c>
      <c r="M494" s="3" t="str">
        <f>VLOOKUP($A494,[1]Hoja1!$A$1:$BE$648,43,FALSE)</f>
        <v>http://rerda.com/img/p/4/0/1/2/4012.jpg</v>
      </c>
      <c r="N494" s="3">
        <f>VLOOKUP($A494,[1]Hoja1!$A$1:$BE$648,24,FALSE)</f>
        <v>13</v>
      </c>
      <c r="O494">
        <v>5</v>
      </c>
      <c r="P494">
        <v>5</v>
      </c>
      <c r="Q494">
        <v>5</v>
      </c>
      <c r="R494">
        <v>0.1</v>
      </c>
      <c r="S494" t="s">
        <v>1724</v>
      </c>
      <c r="T494" t="s">
        <v>1039</v>
      </c>
      <c r="U494" t="s">
        <v>557</v>
      </c>
      <c r="V494" t="s">
        <v>1040</v>
      </c>
      <c r="W494" t="s">
        <v>1057</v>
      </c>
      <c r="X494" t="s">
        <v>1088</v>
      </c>
      <c r="Y494" t="s">
        <v>1042</v>
      </c>
      <c r="Z494" t="s">
        <v>1039</v>
      </c>
      <c r="AA494" t="s">
        <v>1039</v>
      </c>
      <c r="AB494" t="s">
        <v>1039</v>
      </c>
      <c r="AC494" t="s">
        <v>1039</v>
      </c>
      <c r="AD494" t="s">
        <v>1039</v>
      </c>
      <c r="AE494" t="s">
        <v>1039</v>
      </c>
      <c r="AF494" t="s">
        <v>1039</v>
      </c>
      <c r="AG494" t="s">
        <v>1039</v>
      </c>
      <c r="AH494" t="s">
        <v>1039</v>
      </c>
      <c r="AI494" t="s">
        <v>1039</v>
      </c>
      <c r="AJ494" t="s">
        <v>1039</v>
      </c>
      <c r="AK494" t="s">
        <v>1039</v>
      </c>
      <c r="AL494" t="s">
        <v>1039</v>
      </c>
      <c r="AM494" t="s">
        <v>1039</v>
      </c>
      <c r="AN494" t="s">
        <v>1039</v>
      </c>
      <c r="AO494" t="s">
        <v>1039</v>
      </c>
      <c r="AP494" t="s">
        <v>1039</v>
      </c>
      <c r="AQ494" t="s">
        <v>1039</v>
      </c>
    </row>
    <row r="495" spans="1:43" x14ac:dyDescent="0.25">
      <c r="A495">
        <v>226</v>
      </c>
      <c r="B495">
        <f>VLOOKUP(A495,[1]Hoja1!$A$1:$BE$648,13,FALSE)</f>
        <v>7700456</v>
      </c>
      <c r="C495" t="s">
        <v>166</v>
      </c>
      <c r="F495" t="str">
        <f>VLOOKUP($A495,[1]Hoja1!$A$1:$BE$648,30,FALSE)</f>
        <v>Insignia pectoral Suboficial Mayor de Baja Visibilidad para Penitenciaría. Fondo gris y guarda negra."</v>
      </c>
      <c r="G495">
        <f>VLOOKUP($A495,[1]Hoja1!$A$1:$BE$648,31,FALSE)</f>
        <v>0</v>
      </c>
      <c r="I495" t="s">
        <v>641</v>
      </c>
      <c r="K495" s="3" t="str">
        <f>VLOOKUP($A495,[1]Hoja1!$A$1:$BE$648,32,FALSE)</f>
        <v>Penitenciaría,Baja Visibilidad,Suboficial Mayor,Suboficiales</v>
      </c>
      <c r="L495" s="3">
        <f>VLOOKUP($A495,[1]Hoja1!$A$1:$BE$648,56,FALSE)</f>
        <v>215.74</v>
      </c>
      <c r="M495" s="3" t="str">
        <f>VLOOKUP($A495,[1]Hoja1!$A$1:$BE$648,43,FALSE)</f>
        <v>http://rerda.com/img/p/2/6/4/5/2645.jpg</v>
      </c>
      <c r="N495" s="3">
        <f>VLOOKUP($A495,[1]Hoja1!$A$1:$BE$648,24,FALSE)</f>
        <v>12</v>
      </c>
      <c r="O495">
        <v>5</v>
      </c>
      <c r="P495">
        <v>5</v>
      </c>
      <c r="Q495">
        <v>5</v>
      </c>
      <c r="R495">
        <v>0.1</v>
      </c>
      <c r="S495" t="s">
        <v>1405</v>
      </c>
      <c r="T495" t="s">
        <v>1039</v>
      </c>
      <c r="U495" t="s">
        <v>557</v>
      </c>
      <c r="V495" t="s">
        <v>1039</v>
      </c>
      <c r="W495" t="s">
        <v>1057</v>
      </c>
      <c r="X495" t="s">
        <v>1058</v>
      </c>
      <c r="Y495" t="s">
        <v>1042</v>
      </c>
      <c r="Z495" t="s">
        <v>1039</v>
      </c>
      <c r="AA495" t="s">
        <v>1039</v>
      </c>
      <c r="AB495" t="s">
        <v>1039</v>
      </c>
      <c r="AC495" t="s">
        <v>1039</v>
      </c>
      <c r="AD495" t="s">
        <v>1039</v>
      </c>
      <c r="AE495" t="s">
        <v>1039</v>
      </c>
      <c r="AF495" t="s">
        <v>1039</v>
      </c>
      <c r="AG495" t="s">
        <v>1039</v>
      </c>
      <c r="AH495" t="s">
        <v>1039</v>
      </c>
      <c r="AI495" t="s">
        <v>1039</v>
      </c>
      <c r="AJ495" t="s">
        <v>1039</v>
      </c>
      <c r="AK495" t="s">
        <v>1039</v>
      </c>
      <c r="AL495" t="s">
        <v>1039</v>
      </c>
      <c r="AM495" t="s">
        <v>1039</v>
      </c>
      <c r="AN495" t="s">
        <v>1039</v>
      </c>
      <c r="AO495" t="s">
        <v>1039</v>
      </c>
      <c r="AP495" t="s">
        <v>1039</v>
      </c>
      <c r="AQ495" t="s">
        <v>1039</v>
      </c>
    </row>
    <row r="496" spans="1:43" x14ac:dyDescent="0.25">
      <c r="A496">
        <v>835</v>
      </c>
      <c r="B496">
        <f>VLOOKUP(A496,[1]Hoja1!$A$1:$BE$648,13,FALSE)</f>
        <v>7700464</v>
      </c>
      <c r="C496" t="s">
        <v>403</v>
      </c>
      <c r="F496" t="str">
        <f>VLOOKUP($A496,[1]Hoja1!$A$1:$BE$648,30,FALSE)</f>
        <v>Insignia pectoral Suboficial Principal de Baja Visibilidad para Penitenciaría. Fondo gris y guarda negra.</v>
      </c>
      <c r="G496">
        <f>VLOOKUP($A496,[1]Hoja1!$A$1:$BE$648,31,FALSE)</f>
        <v>0</v>
      </c>
      <c r="I496" t="s">
        <v>641</v>
      </c>
      <c r="K496" s="3" t="str">
        <f>VLOOKUP($A496,[1]Hoja1!$A$1:$BE$648,32,FALSE)</f>
        <v>Penitenciaría,Baja Visibilidad,Suboficiales,Suboficial Principal</v>
      </c>
      <c r="L496" s="3">
        <f>VLOOKUP($A496,[1]Hoja1!$A$1:$BE$648,56,FALSE)</f>
        <v>215.74</v>
      </c>
      <c r="M496" s="3" t="str">
        <f>VLOOKUP($A496,[1]Hoja1!$A$1:$BE$648,43,FALSE)</f>
        <v>http://rerda.com/img/p/4/0/1/3/4013.jpg</v>
      </c>
      <c r="N496" s="3">
        <f>VLOOKUP($A496,[1]Hoja1!$A$1:$BE$648,24,FALSE)</f>
        <v>11</v>
      </c>
      <c r="O496">
        <v>5</v>
      </c>
      <c r="P496">
        <v>5</v>
      </c>
      <c r="Q496">
        <v>5</v>
      </c>
      <c r="R496">
        <v>0.1</v>
      </c>
      <c r="S496" t="s">
        <v>1366</v>
      </c>
      <c r="T496" t="s">
        <v>1039</v>
      </c>
      <c r="U496" t="s">
        <v>557</v>
      </c>
      <c r="V496" t="s">
        <v>1040</v>
      </c>
      <c r="W496" t="s">
        <v>1057</v>
      </c>
      <c r="X496" t="s">
        <v>1155</v>
      </c>
      <c r="Y496" t="s">
        <v>1042</v>
      </c>
      <c r="Z496" t="s">
        <v>1039</v>
      </c>
      <c r="AA496" t="s">
        <v>1039</v>
      </c>
      <c r="AB496" t="s">
        <v>1039</v>
      </c>
      <c r="AC496" t="s">
        <v>1039</v>
      </c>
      <c r="AD496" t="s">
        <v>1039</v>
      </c>
      <c r="AE496" t="s">
        <v>1039</v>
      </c>
      <c r="AF496" t="s">
        <v>1039</v>
      </c>
      <c r="AG496" t="s">
        <v>1039</v>
      </c>
      <c r="AH496" t="s">
        <v>1039</v>
      </c>
      <c r="AI496" t="s">
        <v>1039</v>
      </c>
      <c r="AJ496" t="s">
        <v>1039</v>
      </c>
      <c r="AK496" t="s">
        <v>1039</v>
      </c>
      <c r="AL496" t="s">
        <v>1039</v>
      </c>
      <c r="AM496" t="s">
        <v>1039</v>
      </c>
      <c r="AN496" t="s">
        <v>1039</v>
      </c>
      <c r="AO496" t="s">
        <v>1039</v>
      </c>
      <c r="AP496" t="s">
        <v>1039</v>
      </c>
      <c r="AQ496" t="s">
        <v>1039</v>
      </c>
    </row>
    <row r="497" spans="1:43" x14ac:dyDescent="0.25">
      <c r="A497">
        <v>277</v>
      </c>
      <c r="B497">
        <f>VLOOKUP(A497,[1]Hoja1!$A$1:$BE$648,13,FALSE)</f>
        <v>8401001</v>
      </c>
      <c r="C497" t="s">
        <v>195</v>
      </c>
      <c r="F497" t="str">
        <f>VLOOKUP($A497,[1]Hoja1!$A$1:$BE$648,30,FALSE)</f>
        <v xml:space="preserve">Sudadera militar de algodón tejida en red. Mantiene el calor corporal en el cuello. Sirve como opción de camuflage de rostro como de arma. </v>
      </c>
      <c r="G497" t="str">
        <f>VLOOKUP($A497,[1]Hoja1!$A$1:$BE$648,31,FALSE)</f>
        <v>Es usada ampliamante en Ejército y Gendarmería.</v>
      </c>
      <c r="I497" t="s">
        <v>642</v>
      </c>
      <c r="K497" s="3" t="str">
        <f>VLOOKUP($A497,[1]Hoja1!$A$1:$BE$648,32,FALSE)</f>
        <v>Policía,Militar,Red,Sudadera</v>
      </c>
      <c r="L497" s="3">
        <f>VLOOKUP($A497,[1]Hoja1!$A$1:$BE$648,56,FALSE)</f>
        <v>1026</v>
      </c>
      <c r="M497" s="3" t="str">
        <f>VLOOKUP($A497,[1]Hoja1!$A$1:$BE$648,43,FALSE)</f>
        <v>http://rerda.com/img/p/3/9/8/1/3981.jpg</v>
      </c>
      <c r="N497" s="3">
        <f>VLOOKUP($A497,[1]Hoja1!$A$1:$BE$648,24,FALSE)</f>
        <v>18</v>
      </c>
      <c r="O497">
        <v>5</v>
      </c>
      <c r="P497">
        <v>5</v>
      </c>
      <c r="Q497">
        <v>5</v>
      </c>
      <c r="R497">
        <v>0.1</v>
      </c>
      <c r="S497" t="s">
        <v>1039</v>
      </c>
      <c r="T497" t="s">
        <v>1725</v>
      </c>
      <c r="U497" t="s">
        <v>1039</v>
      </c>
      <c r="V497" t="s">
        <v>1039</v>
      </c>
      <c r="W497" t="s">
        <v>1726</v>
      </c>
      <c r="X497" t="s">
        <v>1039</v>
      </c>
      <c r="Y497" t="s">
        <v>1727</v>
      </c>
      <c r="Z497" t="s">
        <v>1039</v>
      </c>
      <c r="AA497" t="s">
        <v>1039</v>
      </c>
      <c r="AB497" t="s">
        <v>1728</v>
      </c>
      <c r="AC497" t="s">
        <v>1039</v>
      </c>
      <c r="AD497" t="s">
        <v>1039</v>
      </c>
      <c r="AE497" t="s">
        <v>1039</v>
      </c>
      <c r="AF497" t="s">
        <v>1039</v>
      </c>
      <c r="AG497" t="s">
        <v>1039</v>
      </c>
      <c r="AH497" t="s">
        <v>1039</v>
      </c>
      <c r="AI497" t="s">
        <v>1039</v>
      </c>
      <c r="AJ497" t="s">
        <v>1039</v>
      </c>
      <c r="AK497" t="s">
        <v>1039</v>
      </c>
      <c r="AL497" t="s">
        <v>1039</v>
      </c>
      <c r="AM497" t="s">
        <v>1039</v>
      </c>
      <c r="AN497" t="s">
        <v>1039</v>
      </c>
      <c r="AO497" t="s">
        <v>1039</v>
      </c>
      <c r="AP497" t="s">
        <v>1039</v>
      </c>
      <c r="AQ497" t="s">
        <v>1039</v>
      </c>
    </row>
    <row r="498" spans="1:43" x14ac:dyDescent="0.25">
      <c r="A498">
        <v>1021</v>
      </c>
      <c r="B498">
        <f>VLOOKUP(A498,[1]Hoja1!$A$1:$BE$648,13,FALSE)</f>
        <v>8401012</v>
      </c>
      <c r="C498" t="s">
        <v>454</v>
      </c>
      <c r="F498" t="str">
        <f>VLOOKUP($A498,[1]Hoja1!$A$1:$BE$648,30,FALSE)</f>
        <v xml:space="preserve">Sudadera militar de algodón tejida en red. Mantiene el calor corporal en el cuello. Sirve como opción de camuflage de rostro como de arma. </v>
      </c>
      <c r="G498" t="str">
        <f>VLOOKUP($A498,[1]Hoja1!$A$1:$BE$648,31,FALSE)</f>
        <v>Es usada ampliamante en Ejército y Gendarmería.</v>
      </c>
      <c r="I498" t="s">
        <v>642</v>
      </c>
      <c r="K498" s="3" t="str">
        <f>VLOOKUP($A498,[1]Hoja1!$A$1:$BE$648,32,FALSE)</f>
        <v>Policía,Militar,Red,Sudadera</v>
      </c>
      <c r="L498" s="3">
        <f>VLOOKUP($A498,[1]Hoja1!$A$1:$BE$648,56,FALSE)</f>
        <v>380</v>
      </c>
      <c r="M498" s="3" t="str">
        <f>VLOOKUP($A498,[1]Hoja1!$A$1:$BE$648,43,FALSE)</f>
        <v>http://rerda.com/img/p/4/9/8/3/4983.jpg</v>
      </c>
      <c r="N498" s="3">
        <f>VLOOKUP($A498,[1]Hoja1!$A$1:$BE$648,24,FALSE)</f>
        <v>0</v>
      </c>
      <c r="O498">
        <v>5</v>
      </c>
      <c r="P498">
        <v>5</v>
      </c>
      <c r="Q498">
        <v>5</v>
      </c>
      <c r="R498">
        <v>0.1</v>
      </c>
      <c r="S498" t="s">
        <v>1039</v>
      </c>
      <c r="T498" t="s">
        <v>1725</v>
      </c>
      <c r="U498" t="s">
        <v>1039</v>
      </c>
      <c r="V498" t="s">
        <v>1039</v>
      </c>
      <c r="W498" t="s">
        <v>1726</v>
      </c>
      <c r="X498" t="s">
        <v>1039</v>
      </c>
      <c r="Y498" t="s">
        <v>1317</v>
      </c>
      <c r="Z498" t="s">
        <v>1039</v>
      </c>
      <c r="AA498" t="s">
        <v>1039</v>
      </c>
      <c r="AB498" t="s">
        <v>1729</v>
      </c>
      <c r="AC498" t="s">
        <v>1039</v>
      </c>
      <c r="AD498" t="s">
        <v>1039</v>
      </c>
      <c r="AE498" t="s">
        <v>1039</v>
      </c>
      <c r="AF498" t="s">
        <v>1039</v>
      </c>
      <c r="AG498" t="s">
        <v>1039</v>
      </c>
      <c r="AH498" t="s">
        <v>1039</v>
      </c>
      <c r="AI498" t="s">
        <v>1039</v>
      </c>
      <c r="AJ498" t="s">
        <v>1039</v>
      </c>
      <c r="AK498" t="s">
        <v>1039</v>
      </c>
      <c r="AL498" t="s">
        <v>1039</v>
      </c>
      <c r="AM498" t="s">
        <v>1039</v>
      </c>
      <c r="AN498" t="s">
        <v>1039</v>
      </c>
      <c r="AO498" t="s">
        <v>1039</v>
      </c>
      <c r="AP498" t="s">
        <v>1039</v>
      </c>
      <c r="AQ498" t="s">
        <v>1039</v>
      </c>
    </row>
    <row r="499" spans="1:43" x14ac:dyDescent="0.25">
      <c r="A499">
        <v>1020</v>
      </c>
      <c r="B499">
        <f>VLOOKUP(A499,[1]Hoja1!$A$1:$BE$648,13,FALSE)</f>
        <v>8401011</v>
      </c>
      <c r="C499" t="s">
        <v>453</v>
      </c>
      <c r="F499" t="str">
        <f>VLOOKUP($A499,[1]Hoja1!$A$1:$BE$648,30,FALSE)</f>
        <v xml:space="preserve">Sudadera militar de algodón tejida en red. Mantiene el calor corporal en el cuello. Sirve como opción de camuflage de rostro como de arma. </v>
      </c>
      <c r="G499" t="str">
        <f>VLOOKUP($A499,[1]Hoja1!$A$1:$BE$648,31,FALSE)</f>
        <v>Es usada ampliamante en Ejército y Gendarmería.</v>
      </c>
      <c r="I499" t="s">
        <v>642</v>
      </c>
      <c r="K499" s="3" t="str">
        <f>VLOOKUP($A499,[1]Hoja1!$A$1:$BE$648,32,FALSE)</f>
        <v>Policía,Militar,Red,Sudadera</v>
      </c>
      <c r="L499" s="3">
        <f>VLOOKUP($A499,[1]Hoja1!$A$1:$BE$648,56,FALSE)</f>
        <v>486</v>
      </c>
      <c r="M499" s="3" t="str">
        <f>VLOOKUP($A499,[1]Hoja1!$A$1:$BE$648,43,FALSE)</f>
        <v>http://rerda.com/img/p/4/9/8/2/4982.jpg</v>
      </c>
      <c r="N499" s="3">
        <f>VLOOKUP($A499,[1]Hoja1!$A$1:$BE$648,24,FALSE)</f>
        <v>0</v>
      </c>
      <c r="O499">
        <v>5</v>
      </c>
      <c r="P499">
        <v>5</v>
      </c>
      <c r="Q499">
        <v>5</v>
      </c>
      <c r="R499">
        <v>0.1</v>
      </c>
      <c r="S499" t="s">
        <v>1039</v>
      </c>
      <c r="T499" t="s">
        <v>1725</v>
      </c>
      <c r="U499" t="s">
        <v>1039</v>
      </c>
      <c r="V499" t="s">
        <v>1039</v>
      </c>
      <c r="W499" t="s">
        <v>1726</v>
      </c>
      <c r="X499" t="s">
        <v>1039</v>
      </c>
      <c r="Y499" t="s">
        <v>1730</v>
      </c>
      <c r="Z499" t="s">
        <v>1039</v>
      </c>
      <c r="AA499" t="s">
        <v>1039</v>
      </c>
      <c r="AB499" t="s">
        <v>1729</v>
      </c>
      <c r="AC499" t="s">
        <v>1039</v>
      </c>
      <c r="AD499" t="s">
        <v>1039</v>
      </c>
      <c r="AE499" t="s">
        <v>1039</v>
      </c>
      <c r="AF499" t="s">
        <v>1039</v>
      </c>
      <c r="AG499" t="s">
        <v>1039</v>
      </c>
      <c r="AH499" t="s">
        <v>1039</v>
      </c>
      <c r="AI499" t="s">
        <v>1039</v>
      </c>
      <c r="AJ499" t="s">
        <v>1039</v>
      </c>
      <c r="AK499" t="s">
        <v>1039</v>
      </c>
      <c r="AL499" t="s">
        <v>1039</v>
      </c>
      <c r="AM499" t="s">
        <v>1039</v>
      </c>
      <c r="AN499" t="s">
        <v>1039</v>
      </c>
      <c r="AO499" t="s">
        <v>1039</v>
      </c>
      <c r="AP499" t="s">
        <v>1039</v>
      </c>
      <c r="AQ499" t="s">
        <v>1039</v>
      </c>
    </row>
    <row r="500" spans="1:43" x14ac:dyDescent="0.25">
      <c r="A500">
        <v>1139</v>
      </c>
      <c r="B500">
        <f>VLOOKUP(A500,[1]Hoja1!$A$1:$BE$648,13,FALSE)</f>
        <v>8612418</v>
      </c>
      <c r="C500" t="s">
        <v>506</v>
      </c>
      <c r="F500" t="str">
        <f>VLOOKUP($A500,[1]Hoja1!$A$1:$BE$648,30,FALSE)</f>
        <v>La más completa Survival Card que podemos encontrar en el mercado por un precio insuperable. LA TARJETA ES SIN ESTUCHE.</v>
      </c>
      <c r="G500" t="str">
        <f>VLOOKUP($A500,[1]Hoja1!$A$1:$BE$648,31,FALSE)</f>
        <v xml:space="preserve">Cód: 8612418.  Adaptada para cualquier condición extrema o de supervivencia. La PRT SOS ofrece 14 usos, en acero inoxidable negro; que ha sido adaptada a las necesidades en ambientes hostiles o exigentes.  La recomiendo para actividades como camping, senderismo, trekking, caza, viajes, montar. La única tarjeta multiusos que viene con cuerda. Tiene buen perfomance y su diseño es muy genuino.  Marca: PRT. 14 Herramientas. Peso: 27 gramos. Medidas: 8,5 x 5,3 x 0,05 cm. Cuerda: 97,2 cm.  </v>
      </c>
      <c r="I500" t="s">
        <v>643</v>
      </c>
      <c r="K500" s="3">
        <f>VLOOKUP($A500,[1]Hoja1!$A$1:$BE$648,32,FALSE)</f>
        <v>0</v>
      </c>
      <c r="L500" s="3">
        <f>VLOOKUP($A500,[1]Hoja1!$A$1:$BE$648,56,FALSE)</f>
        <v>162</v>
      </c>
      <c r="M500" s="3" t="str">
        <f>VLOOKUP($A500,[1]Hoja1!$A$1:$BE$648,43,FALSE)</f>
        <v>http://rerda.com/img/p/6/0/4/8/6048.jpg,http://rerda.com/img/p/6/0/4/9/6049.jpg,http://rerda.com/img/p/6/0/5/0/6050.jpg</v>
      </c>
      <c r="N500" s="3">
        <f>VLOOKUP($A500,[1]Hoja1!$A$1:$BE$648,24,FALSE)</f>
        <v>322</v>
      </c>
      <c r="O500">
        <v>5</v>
      </c>
      <c r="P500">
        <v>5</v>
      </c>
      <c r="Q500">
        <v>5</v>
      </c>
      <c r="R500">
        <v>0.1</v>
      </c>
      <c r="S500" t="s">
        <v>1039</v>
      </c>
      <c r="T500" t="s">
        <v>1039</v>
      </c>
      <c r="U500" t="s">
        <v>1039</v>
      </c>
      <c r="V500" t="s">
        <v>1039</v>
      </c>
      <c r="W500" t="s">
        <v>1039</v>
      </c>
      <c r="X500" t="s">
        <v>1039</v>
      </c>
      <c r="Y500" t="s">
        <v>1039</v>
      </c>
      <c r="Z500" t="s">
        <v>1039</v>
      </c>
      <c r="AA500" t="s">
        <v>1039</v>
      </c>
      <c r="AB500" t="s">
        <v>1039</v>
      </c>
      <c r="AC500" t="s">
        <v>1039</v>
      </c>
      <c r="AD500" t="s">
        <v>1039</v>
      </c>
      <c r="AE500" t="s">
        <v>1039</v>
      </c>
      <c r="AF500" t="s">
        <v>1039</v>
      </c>
      <c r="AG500" t="s">
        <v>1039</v>
      </c>
      <c r="AH500" t="s">
        <v>1039</v>
      </c>
      <c r="AI500" t="s">
        <v>1039</v>
      </c>
      <c r="AJ500" t="s">
        <v>1039</v>
      </c>
      <c r="AK500" t="s">
        <v>1039</v>
      </c>
      <c r="AL500" t="s">
        <v>1039</v>
      </c>
      <c r="AM500" t="s">
        <v>1039</v>
      </c>
      <c r="AN500" t="s">
        <v>1039</v>
      </c>
      <c r="AO500" t="s">
        <v>1039</v>
      </c>
      <c r="AP500" t="s">
        <v>1039</v>
      </c>
      <c r="AQ500" t="s">
        <v>1039</v>
      </c>
    </row>
    <row r="501" spans="1:43" x14ac:dyDescent="0.25">
      <c r="A501">
        <v>327</v>
      </c>
      <c r="B501">
        <f>VLOOKUP(A501,[1]Hoja1!$A$1:$BE$648,13,FALSE)</f>
        <v>8503061</v>
      </c>
      <c r="C501" t="s">
        <v>223</v>
      </c>
      <c r="F501" t="str">
        <f>VLOOKUP($A501,[1]Hoja1!$A$1:$BE$648,30,FALSE)</f>
        <v xml:space="preserve">Bastón Policial con mango lateral. Realizado el bastón en Policarbonato (Termoplástico de ingenieria). Portatonfa de cuero y soporte de plástico. </v>
      </c>
      <c r="G501">
        <f>VLOOKUP($A501,[1]Hoja1!$A$1:$BE$648,31,FALSE)</f>
        <v>0</v>
      </c>
      <c r="I501" t="s">
        <v>644</v>
      </c>
      <c r="K501" s="3" t="str">
        <f>VLOOKUP($A501,[1]Hoja1!$A$1:$BE$648,32,FALSE)</f>
        <v>Policía,Penitenciaría,Seguridad,Tonfa,Táctica,Portatonfa</v>
      </c>
      <c r="L501" s="3">
        <f>VLOOKUP($A501,[1]Hoja1!$A$1:$BE$648,56,FALSE)</f>
        <v>2160</v>
      </c>
      <c r="M501" s="3" t="str">
        <f>VLOOKUP($A501,[1]Hoja1!$A$1:$BE$648,43,FALSE)</f>
        <v>http://rerda.com/img/p/1/3/5/2/1352.jpg</v>
      </c>
      <c r="N501" s="3">
        <f>VLOOKUP($A501,[1]Hoja1!$A$1:$BE$648,24,FALSE)</f>
        <v>12</v>
      </c>
      <c r="O501">
        <v>5</v>
      </c>
      <c r="P501">
        <v>5</v>
      </c>
      <c r="Q501">
        <v>5</v>
      </c>
      <c r="R501">
        <v>0.1</v>
      </c>
      <c r="S501" t="s">
        <v>1039</v>
      </c>
      <c r="T501" t="s">
        <v>1039</v>
      </c>
      <c r="U501" t="s">
        <v>1039</v>
      </c>
      <c r="V501" t="s">
        <v>1731</v>
      </c>
      <c r="W501" t="s">
        <v>1732</v>
      </c>
      <c r="X501" t="s">
        <v>1733</v>
      </c>
      <c r="Y501" t="s">
        <v>1198</v>
      </c>
      <c r="Z501" t="s">
        <v>1198</v>
      </c>
      <c r="AA501" t="s">
        <v>1039</v>
      </c>
      <c r="AB501" t="s">
        <v>1039</v>
      </c>
      <c r="AC501" t="s">
        <v>1039</v>
      </c>
      <c r="AD501" t="s">
        <v>1039</v>
      </c>
      <c r="AE501" t="s">
        <v>1039</v>
      </c>
      <c r="AF501" t="s">
        <v>1039</v>
      </c>
      <c r="AG501" t="s">
        <v>1039</v>
      </c>
      <c r="AH501" t="s">
        <v>1039</v>
      </c>
      <c r="AI501" t="s">
        <v>1039</v>
      </c>
      <c r="AJ501" t="s">
        <v>1039</v>
      </c>
      <c r="AK501" t="s">
        <v>1039</v>
      </c>
      <c r="AL501" t="s">
        <v>1039</v>
      </c>
      <c r="AM501" t="s">
        <v>1039</v>
      </c>
      <c r="AN501" t="s">
        <v>1039</v>
      </c>
      <c r="AO501" t="s">
        <v>1039</v>
      </c>
      <c r="AP501" t="s">
        <v>1039</v>
      </c>
      <c r="AQ501" t="s">
        <v>1039</v>
      </c>
    </row>
    <row r="502" spans="1:43" x14ac:dyDescent="0.25">
      <c r="A502">
        <v>616</v>
      </c>
      <c r="B502">
        <f>VLOOKUP(A502,[1]Hoja1!$A$1:$BE$648,13,FALSE)</f>
        <v>8503202</v>
      </c>
      <c r="C502" t="s">
        <v>367</v>
      </c>
      <c r="F502" t="str">
        <f>VLOOKUP($A502,[1]Hoja1!$A$1:$BE$648,30,FALSE)</f>
        <v>Bastón policial de polipropileno negro para uso táctico y antitumulto.</v>
      </c>
      <c r="G502" t="str">
        <f>VLOOKUP($A502,[1]Hoja1!$A$1:$BE$648,31,FALSE)</f>
        <v xml:space="preserve">Material resistente. Mango anatómico con relieve para mejorar el agarre. Tope en el mango para evitar la pérdida del mismo. </v>
      </c>
      <c r="I502" t="s">
        <v>644</v>
      </c>
      <c r="K502" s="3" t="str">
        <f>VLOOKUP($A502,[1]Hoja1!$A$1:$BE$648,32,FALSE)</f>
        <v>Policía,Penitenciaría,Táctico,Tonfa,Porta Tonfa</v>
      </c>
      <c r="L502" s="3">
        <f>VLOOKUP($A502,[1]Hoja1!$A$1:$BE$648,56,FALSE)</f>
        <v>3132</v>
      </c>
      <c r="M502" s="3" t="str">
        <f>VLOOKUP($A502,[1]Hoja1!$A$1:$BE$648,43,FALSE)</f>
        <v>http://rerda.com/img/p/2/7/6/5/2765.jpg,http://rerda.com/img/p/2/7/6/6/2766.jpg</v>
      </c>
      <c r="N502" s="3">
        <f>VLOOKUP($A502,[1]Hoja1!$A$1:$BE$648,24,FALSE)</f>
        <v>1</v>
      </c>
      <c r="O502">
        <v>5</v>
      </c>
      <c r="P502">
        <v>5</v>
      </c>
      <c r="Q502">
        <v>5</v>
      </c>
      <c r="R502">
        <v>0.1</v>
      </c>
      <c r="S502" t="s">
        <v>1039</v>
      </c>
      <c r="T502" t="s">
        <v>1039</v>
      </c>
      <c r="U502" t="s">
        <v>1039</v>
      </c>
      <c r="V502" t="s">
        <v>1734</v>
      </c>
      <c r="W502" t="s">
        <v>1735</v>
      </c>
      <c r="X502" t="s">
        <v>1736</v>
      </c>
      <c r="Y502" t="s">
        <v>1039</v>
      </c>
      <c r="Z502" t="s">
        <v>1039</v>
      </c>
      <c r="AA502" t="s">
        <v>1039</v>
      </c>
      <c r="AB502" t="s">
        <v>1039</v>
      </c>
      <c r="AC502" t="s">
        <v>1039</v>
      </c>
      <c r="AD502" t="s">
        <v>1039</v>
      </c>
      <c r="AE502" t="s">
        <v>1039</v>
      </c>
      <c r="AF502" t="s">
        <v>1039</v>
      </c>
      <c r="AG502" t="s">
        <v>1039</v>
      </c>
      <c r="AH502" t="s">
        <v>1737</v>
      </c>
      <c r="AI502" t="s">
        <v>1039</v>
      </c>
      <c r="AJ502" t="s">
        <v>1039</v>
      </c>
      <c r="AK502" t="s">
        <v>1039</v>
      </c>
      <c r="AL502" t="s">
        <v>1039</v>
      </c>
      <c r="AM502" t="s">
        <v>1039</v>
      </c>
      <c r="AN502" t="s">
        <v>1039</v>
      </c>
      <c r="AO502" t="s">
        <v>1738</v>
      </c>
      <c r="AP502" t="s">
        <v>1039</v>
      </c>
      <c r="AQ502" t="s">
        <v>1039</v>
      </c>
    </row>
    <row r="503" spans="1:43" x14ac:dyDescent="0.25">
      <c r="A503">
        <v>367</v>
      </c>
      <c r="B503">
        <f>VLOOKUP(A503,[1]Hoja1!$A$1:$BE$648,13,FALSE)</f>
        <v>7707569</v>
      </c>
      <c r="C503" t="s">
        <v>247</v>
      </c>
      <c r="F503" t="str">
        <f>VLOOKUP($A503,[1]Hoja1!$A$1:$BE$648,30,FALSE)</f>
        <v xml:space="preserve">Torreón Penitenciario dorado con 4 (cuatro) alambres para insertar en casquete o boina. Cuenta con 2 (dos) palmas en la base. </v>
      </c>
      <c r="G503">
        <f>VLOOKUP($A503,[1]Hoja1!$A$1:$BE$648,31,FALSE)</f>
        <v>0</v>
      </c>
      <c r="I503" t="s">
        <v>645</v>
      </c>
      <c r="K503" s="3" t="str">
        <f>VLOOKUP($A503,[1]Hoja1!$A$1:$BE$648,32,FALSE)</f>
        <v>Penitenciaría,Dorado,Torreón</v>
      </c>
      <c r="L503" s="3">
        <f>VLOOKUP($A503,[1]Hoja1!$A$1:$BE$648,56,FALSE)</f>
        <v>270</v>
      </c>
      <c r="M503" s="3" t="str">
        <f>VLOOKUP($A503,[1]Hoja1!$A$1:$BE$648,43,FALSE)</f>
        <v>http://rerda.com/img/p/4/1/1/5/4115.jpg,http://rerda.com/img/p/1/4/7/9/1479.jpg</v>
      </c>
      <c r="N503" s="3">
        <f>VLOOKUP($A503,[1]Hoja1!$A$1:$BE$648,24,FALSE)</f>
        <v>20</v>
      </c>
      <c r="O503">
        <v>5</v>
      </c>
      <c r="P503">
        <v>5</v>
      </c>
      <c r="Q503">
        <v>5</v>
      </c>
      <c r="R503">
        <v>0.1</v>
      </c>
      <c r="S503" t="s">
        <v>1039</v>
      </c>
      <c r="T503" t="s">
        <v>1039</v>
      </c>
      <c r="U503" t="s">
        <v>1039</v>
      </c>
      <c r="V503" t="s">
        <v>1076</v>
      </c>
      <c r="W503" t="s">
        <v>1505</v>
      </c>
      <c r="X503" t="s">
        <v>1052</v>
      </c>
      <c r="Y503" t="s">
        <v>1308</v>
      </c>
      <c r="Z503" t="s">
        <v>1039</v>
      </c>
      <c r="AA503" t="s">
        <v>1039</v>
      </c>
      <c r="AB503" t="s">
        <v>1039</v>
      </c>
      <c r="AC503" t="s">
        <v>1039</v>
      </c>
      <c r="AD503" t="s">
        <v>1039</v>
      </c>
      <c r="AE503" t="s">
        <v>1039</v>
      </c>
      <c r="AF503" t="s">
        <v>1039</v>
      </c>
      <c r="AG503" t="s">
        <v>1039</v>
      </c>
      <c r="AH503" t="s">
        <v>1039</v>
      </c>
      <c r="AI503" t="s">
        <v>1039</v>
      </c>
      <c r="AJ503" t="s">
        <v>1039</v>
      </c>
      <c r="AK503" t="s">
        <v>1039</v>
      </c>
      <c r="AL503" t="s">
        <v>1039</v>
      </c>
      <c r="AM503" t="s">
        <v>1039</v>
      </c>
      <c r="AN503" t="s">
        <v>1039</v>
      </c>
      <c r="AO503" t="s">
        <v>1039</v>
      </c>
      <c r="AP503" t="s">
        <v>1039</v>
      </c>
      <c r="AQ503" t="s">
        <v>1039</v>
      </c>
    </row>
    <row r="504" spans="1:43" x14ac:dyDescent="0.25">
      <c r="A504">
        <v>604</v>
      </c>
      <c r="B504">
        <f>VLOOKUP(A504,[1]Hoja1!$A$1:$BE$648,13,FALSE)</f>
        <v>8505689</v>
      </c>
      <c r="C504" t="s">
        <v>363</v>
      </c>
      <c r="F504" t="str">
        <f>VLOOKUP($A504,[1]Hoja1!$A$1:$BE$648,30,FALSE)</f>
        <v>Visera para gorra policial forrada en cuerina acharolada y bordad en hilo oro gusanillo.</v>
      </c>
      <c r="G504">
        <f>VLOOKUP($A504,[1]Hoja1!$A$1:$BE$648,31,FALSE)</f>
        <v>0</v>
      </c>
      <c r="I504" t="s">
        <v>646</v>
      </c>
      <c r="K504" s="3" t="str">
        <f>VLOOKUP($A504,[1]Hoja1!$A$1:$BE$648,32,FALSE)</f>
        <v>Policía,Comisario Inspector,Visera,Bordada Oro</v>
      </c>
      <c r="L504" s="3">
        <f>VLOOKUP($A504,[1]Hoja1!$A$1:$BE$648,56,FALSE)</f>
        <v>5993.9</v>
      </c>
      <c r="M504" s="3" t="str">
        <f>VLOOKUP($A504,[1]Hoja1!$A$1:$BE$648,43,FALSE)</f>
        <v>http://rerda.com/img/p/2/7/3/8/2738.jpg</v>
      </c>
      <c r="N504" s="3">
        <f>VLOOKUP($A504,[1]Hoja1!$A$1:$BE$648,24,FALSE)</f>
        <v>0</v>
      </c>
      <c r="O504">
        <v>5</v>
      </c>
      <c r="P504">
        <v>5</v>
      </c>
      <c r="Q504">
        <v>5</v>
      </c>
      <c r="R504">
        <v>0.1</v>
      </c>
      <c r="S504" t="s">
        <v>1383</v>
      </c>
      <c r="T504" t="s">
        <v>1039</v>
      </c>
      <c r="U504" t="s">
        <v>1039</v>
      </c>
      <c r="V504" t="s">
        <v>1039</v>
      </c>
      <c r="W504" t="s">
        <v>1039</v>
      </c>
      <c r="X504" t="s">
        <v>1485</v>
      </c>
      <c r="Y504" t="s">
        <v>1296</v>
      </c>
      <c r="Z504" t="s">
        <v>1039</v>
      </c>
      <c r="AA504" t="s">
        <v>1039</v>
      </c>
      <c r="AB504" t="s">
        <v>1039</v>
      </c>
      <c r="AC504" t="s">
        <v>1039</v>
      </c>
      <c r="AD504" t="s">
        <v>1039</v>
      </c>
      <c r="AE504" t="s">
        <v>1039</v>
      </c>
      <c r="AF504" t="s">
        <v>1039</v>
      </c>
      <c r="AG504" t="s">
        <v>1039</v>
      </c>
      <c r="AH504" t="s">
        <v>1039</v>
      </c>
      <c r="AI504" t="s">
        <v>1039</v>
      </c>
      <c r="AJ504" t="s">
        <v>1039</v>
      </c>
      <c r="AK504" t="s">
        <v>1039</v>
      </c>
      <c r="AL504" t="s">
        <v>1039</v>
      </c>
      <c r="AM504" t="s">
        <v>1039</v>
      </c>
      <c r="AN504" t="s">
        <v>1039</v>
      </c>
      <c r="AO504" t="s">
        <v>1039</v>
      </c>
      <c r="AP504" t="s">
        <v>1039</v>
      </c>
      <c r="AQ504" t="s">
        <v>1039</v>
      </c>
    </row>
    <row r="505" spans="1:43" x14ac:dyDescent="0.25">
      <c r="A505">
        <v>603</v>
      </c>
      <c r="B505">
        <f>VLOOKUP(A505,[1]Hoja1!$A$1:$BE$648,13,FALSE)</f>
        <v>8505688</v>
      </c>
      <c r="C505" t="s">
        <v>362</v>
      </c>
      <c r="F505" t="str">
        <f>VLOOKUP($A505,[1]Hoja1!$A$1:$BE$648,30,FALSE)</f>
        <v>Visera para gorra policial, forrada en cuerina acharolada y bordad con hilo oro gusanillo.</v>
      </c>
      <c r="G505">
        <f>VLOOKUP($A505,[1]Hoja1!$A$1:$BE$648,31,FALSE)</f>
        <v>0</v>
      </c>
      <c r="I505" t="s">
        <v>646</v>
      </c>
      <c r="K505" s="3" t="str">
        <f>VLOOKUP($A505,[1]Hoja1!$A$1:$BE$648,32,FALSE)</f>
        <v>Policía,Oro,Comisario,Visera,Sub Comisario</v>
      </c>
      <c r="L505" s="3">
        <f>VLOOKUP($A505,[1]Hoja1!$A$1:$BE$648,56,FALSE)</f>
        <v>4751.8999999999996</v>
      </c>
      <c r="M505" s="3" t="str">
        <f>VLOOKUP($A505,[1]Hoja1!$A$1:$BE$648,43,FALSE)</f>
        <v>http://rerda.com/img/p/2/7/3/7/2737.jpg</v>
      </c>
      <c r="N505" s="3">
        <f>VLOOKUP($A505,[1]Hoja1!$A$1:$BE$648,24,FALSE)</f>
        <v>0</v>
      </c>
      <c r="O505">
        <v>5</v>
      </c>
      <c r="P505">
        <v>5</v>
      </c>
      <c r="Q505">
        <v>5</v>
      </c>
      <c r="R505">
        <v>0.1</v>
      </c>
      <c r="S505" t="s">
        <v>1739</v>
      </c>
      <c r="T505" t="s">
        <v>1039</v>
      </c>
      <c r="U505" t="s">
        <v>1039</v>
      </c>
      <c r="V505" t="s">
        <v>1039</v>
      </c>
      <c r="W505" t="s">
        <v>1039</v>
      </c>
      <c r="X505" t="s">
        <v>1296</v>
      </c>
      <c r="Y505" t="s">
        <v>1485</v>
      </c>
      <c r="Z505" t="s">
        <v>1039</v>
      </c>
      <c r="AA505" t="s">
        <v>1039</v>
      </c>
      <c r="AB505" t="s">
        <v>1039</v>
      </c>
      <c r="AC505" t="s">
        <v>1039</v>
      </c>
      <c r="AD505" t="s">
        <v>1039</v>
      </c>
      <c r="AE505" t="s">
        <v>1039</v>
      </c>
      <c r="AF505" t="s">
        <v>1039</v>
      </c>
      <c r="AG505" t="s">
        <v>1039</v>
      </c>
      <c r="AH505" t="s">
        <v>1039</v>
      </c>
      <c r="AI505" t="s">
        <v>1039</v>
      </c>
      <c r="AJ505" t="s">
        <v>1039</v>
      </c>
      <c r="AK505" t="s">
        <v>1039</v>
      </c>
      <c r="AL505" t="s">
        <v>1039</v>
      </c>
      <c r="AM505" t="s">
        <v>1039</v>
      </c>
      <c r="AN505" t="s">
        <v>1039</v>
      </c>
      <c r="AO505" t="s">
        <v>1039</v>
      </c>
      <c r="AP505" t="s">
        <v>1039</v>
      </c>
      <c r="AQ505" t="s">
        <v>1039</v>
      </c>
    </row>
    <row r="506" spans="1:43" ht="15" customHeight="1" x14ac:dyDescent="0.25">
      <c r="B506">
        <v>8708638</v>
      </c>
      <c r="C506" t="s">
        <v>1740</v>
      </c>
      <c r="F506" s="5" t="s">
        <v>1742</v>
      </c>
      <c r="G506" s="5" t="s">
        <v>1743</v>
      </c>
      <c r="H506" t="s">
        <v>1744</v>
      </c>
      <c r="K506" t="s">
        <v>1747</v>
      </c>
      <c r="L506" s="3">
        <v>14900</v>
      </c>
      <c r="M506" s="6" t="s">
        <v>1745</v>
      </c>
      <c r="N506">
        <v>10</v>
      </c>
      <c r="O506">
        <v>5</v>
      </c>
      <c r="P506">
        <v>5</v>
      </c>
      <c r="Q506">
        <v>5</v>
      </c>
      <c r="R506">
        <v>0.1</v>
      </c>
    </row>
    <row r="507" spans="1:43" ht="15" customHeight="1" x14ac:dyDescent="0.25">
      <c r="B507">
        <v>8708629</v>
      </c>
      <c r="C507" t="s">
        <v>1741</v>
      </c>
      <c r="F507" t="s">
        <v>1749</v>
      </c>
      <c r="G507" s="5" t="s">
        <v>1750</v>
      </c>
      <c r="H507" t="s">
        <v>1744</v>
      </c>
      <c r="K507" t="s">
        <v>1748</v>
      </c>
      <c r="L507" s="3">
        <v>14900</v>
      </c>
      <c r="M507" s="6" t="s">
        <v>1746</v>
      </c>
      <c r="N507">
        <v>10</v>
      </c>
      <c r="O507">
        <v>5</v>
      </c>
      <c r="P507">
        <v>5</v>
      </c>
      <c r="Q507">
        <v>5</v>
      </c>
      <c r="R507">
        <v>0.1</v>
      </c>
    </row>
    <row r="508" spans="1:43" ht="15" customHeight="1" x14ac:dyDescent="0.25">
      <c r="A508">
        <v>870890703</v>
      </c>
      <c r="B508">
        <v>8708907</v>
      </c>
      <c r="C508" t="s">
        <v>1751</v>
      </c>
      <c r="E508" t="s">
        <v>1752</v>
      </c>
      <c r="F508" t="s">
        <v>1756</v>
      </c>
      <c r="G508" s="5" t="s">
        <v>1757</v>
      </c>
      <c r="H508" t="s">
        <v>1744</v>
      </c>
      <c r="K508" t="s">
        <v>1758</v>
      </c>
      <c r="L508">
        <v>6700</v>
      </c>
      <c r="M508" s="6" t="s">
        <v>1763</v>
      </c>
      <c r="N508">
        <v>3</v>
      </c>
      <c r="O508">
        <v>10</v>
      </c>
      <c r="P508">
        <v>10</v>
      </c>
      <c r="Q508">
        <v>10</v>
      </c>
      <c r="R508">
        <v>5</v>
      </c>
      <c r="AG508" t="s">
        <v>1759</v>
      </c>
      <c r="AH508" t="s">
        <v>1760</v>
      </c>
      <c r="AI508" t="s">
        <v>1456</v>
      </c>
      <c r="AP508" t="s">
        <v>1761</v>
      </c>
    </row>
    <row r="509" spans="1:43" ht="15" customHeight="1" x14ac:dyDescent="0.25">
      <c r="A509">
        <v>870890706</v>
      </c>
      <c r="B509">
        <v>8708907</v>
      </c>
      <c r="C509" t="s">
        <v>1751</v>
      </c>
      <c r="E509" t="s">
        <v>1753</v>
      </c>
      <c r="F509" t="s">
        <v>1756</v>
      </c>
      <c r="G509" s="5" t="s">
        <v>1757</v>
      </c>
      <c r="H509" t="s">
        <v>1744</v>
      </c>
      <c r="K509" t="s">
        <v>1758</v>
      </c>
      <c r="L509">
        <v>6700</v>
      </c>
      <c r="M509" s="6" t="s">
        <v>1764</v>
      </c>
      <c r="N509">
        <v>3</v>
      </c>
      <c r="O509">
        <v>10</v>
      </c>
      <c r="P509">
        <v>10</v>
      </c>
      <c r="Q509">
        <v>10</v>
      </c>
      <c r="R509">
        <v>5</v>
      </c>
      <c r="AG509" t="s">
        <v>1759</v>
      </c>
      <c r="AH509" t="s">
        <v>1760</v>
      </c>
      <c r="AI509" t="s">
        <v>1456</v>
      </c>
      <c r="AP509" t="s">
        <v>1761</v>
      </c>
    </row>
    <row r="510" spans="1:43" ht="15" customHeight="1" x14ac:dyDescent="0.25">
      <c r="A510">
        <v>870890709</v>
      </c>
      <c r="B510">
        <v>8708907</v>
      </c>
      <c r="C510" t="s">
        <v>1751</v>
      </c>
      <c r="E510" t="s">
        <v>1754</v>
      </c>
      <c r="F510" t="s">
        <v>1756</v>
      </c>
      <c r="G510" s="5" t="s">
        <v>1757</v>
      </c>
      <c r="H510" t="s">
        <v>1744</v>
      </c>
      <c r="K510" t="s">
        <v>1758</v>
      </c>
      <c r="L510">
        <v>6700</v>
      </c>
      <c r="M510" s="6" t="s">
        <v>1765</v>
      </c>
      <c r="N510">
        <v>3</v>
      </c>
      <c r="O510">
        <v>10</v>
      </c>
      <c r="P510">
        <v>10</v>
      </c>
      <c r="Q510">
        <v>10</v>
      </c>
      <c r="R510">
        <v>5</v>
      </c>
      <c r="AG510" t="s">
        <v>1759</v>
      </c>
      <c r="AH510" t="s">
        <v>1760</v>
      </c>
      <c r="AI510" t="s">
        <v>1456</v>
      </c>
      <c r="AP510" t="s">
        <v>1761</v>
      </c>
    </row>
    <row r="511" spans="1:43" ht="15" customHeight="1" x14ac:dyDescent="0.25">
      <c r="A511">
        <v>870890723</v>
      </c>
      <c r="B511">
        <v>8708907</v>
      </c>
      <c r="C511" t="s">
        <v>1751</v>
      </c>
      <c r="E511" t="s">
        <v>1755</v>
      </c>
      <c r="F511" t="s">
        <v>1756</v>
      </c>
      <c r="G511" s="5" t="s">
        <v>1757</v>
      </c>
      <c r="H511" t="s">
        <v>1744</v>
      </c>
      <c r="K511" t="s">
        <v>1758</v>
      </c>
      <c r="L511">
        <v>6700</v>
      </c>
      <c r="M511" s="6" t="s">
        <v>1762</v>
      </c>
      <c r="N511">
        <v>3</v>
      </c>
      <c r="O511">
        <v>10</v>
      </c>
      <c r="P511">
        <v>10</v>
      </c>
      <c r="Q511">
        <v>10</v>
      </c>
      <c r="R511">
        <v>5</v>
      </c>
      <c r="AG511" t="s">
        <v>1759</v>
      </c>
      <c r="AH511" t="s">
        <v>1760</v>
      </c>
      <c r="AI511" t="s">
        <v>1456</v>
      </c>
      <c r="AP511" t="s">
        <v>1761</v>
      </c>
    </row>
  </sheetData>
  <hyperlinks>
    <hyperlink ref="M507" display="https://rerda.com/imagenes/mochilas/8708629/1.jpg,https://rerda.com/imagenes/mochilas/8708629/2.jpg,https://rerda.com/imagenes/mochilas/8708629/3.jpg,https://rerda.com/imagenes/mochilas/8708629/4.jpg,https://rerda.com/imagenes/mochilas/8708629/5.jpg,https"/>
    <hyperlink ref="M506" display="https://rerda.com/imagenes/mochilas/8708638/1.jpg,https://rerda.com/imagenes/mochilas/8708638/2.jpg,https://rerda.com/img/meli/placa1.jpeg,https://rerda.com/img/meli/placa2.jpeg,https://rerda.com/img/meli/placa3.jpeg,https://rerda.com/img/meli/placa4.jpeg"/>
    <hyperlink ref="M511"/>
    <hyperlink ref="M508" r:id="rId1"/>
    <hyperlink ref="M509" r:id="rId2"/>
    <hyperlink ref="M510" r:id="rId3"/>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5"/>
  <sheetViews>
    <sheetView workbookViewId="0">
      <selection activeCell="Q13" sqref="Q13"/>
    </sheetView>
  </sheetViews>
  <sheetFormatPr baseColWidth="10" defaultRowHeight="15" x14ac:dyDescent="0.25"/>
  <sheetData>
    <row r="1" spans="1:2" x14ac:dyDescent="0.25">
      <c r="A1" t="s">
        <v>1037</v>
      </c>
      <c r="B1" t="s">
        <v>1036</v>
      </c>
    </row>
    <row r="2" spans="1:2" x14ac:dyDescent="0.25">
      <c r="A2">
        <v>8505206</v>
      </c>
      <c r="B2" s="3" t="s">
        <v>660</v>
      </c>
    </row>
    <row r="3" spans="1:2" x14ac:dyDescent="0.25">
      <c r="A3">
        <v>8505207</v>
      </c>
      <c r="B3" s="3" t="s">
        <v>661</v>
      </c>
    </row>
    <row r="4" spans="1:2" x14ac:dyDescent="0.25">
      <c r="A4">
        <v>8503823</v>
      </c>
      <c r="B4" s="3" t="s">
        <v>662</v>
      </c>
    </row>
    <row r="5" spans="1:2" x14ac:dyDescent="0.25">
      <c r="A5">
        <v>8503832</v>
      </c>
      <c r="B5" s="3" t="s">
        <v>663</v>
      </c>
    </row>
    <row r="6" spans="1:2" x14ac:dyDescent="0.25">
      <c r="A6">
        <v>8503822</v>
      </c>
      <c r="B6" s="3" t="s">
        <v>664</v>
      </c>
    </row>
    <row r="7" spans="1:2" x14ac:dyDescent="0.25">
      <c r="A7">
        <v>7709540</v>
      </c>
      <c r="B7" s="3" t="s">
        <v>665</v>
      </c>
    </row>
    <row r="8" spans="1:2" x14ac:dyDescent="0.25">
      <c r="A8">
        <v>8857005</v>
      </c>
      <c r="B8" s="3">
        <v>0</v>
      </c>
    </row>
    <row r="9" spans="1:2" x14ac:dyDescent="0.25">
      <c r="A9">
        <v>8520165</v>
      </c>
      <c r="B9" s="3" t="s">
        <v>666</v>
      </c>
    </row>
    <row r="10" spans="1:2" x14ac:dyDescent="0.25">
      <c r="A10">
        <v>7707159</v>
      </c>
      <c r="B10" s="3" t="s">
        <v>667</v>
      </c>
    </row>
    <row r="11" spans="1:2" x14ac:dyDescent="0.25">
      <c r="A11">
        <v>7707136</v>
      </c>
      <c r="B11" s="3" t="s">
        <v>668</v>
      </c>
    </row>
    <row r="12" spans="1:2" x14ac:dyDescent="0.25">
      <c r="A12">
        <v>7710030</v>
      </c>
      <c r="B12" s="3" t="s">
        <v>669</v>
      </c>
    </row>
    <row r="13" spans="1:2" x14ac:dyDescent="0.25">
      <c r="A13">
        <v>7710032</v>
      </c>
      <c r="B13" s="3" t="s">
        <v>669</v>
      </c>
    </row>
    <row r="14" spans="1:2" x14ac:dyDescent="0.25">
      <c r="A14">
        <v>7710031</v>
      </c>
      <c r="B14" s="3" t="s">
        <v>670</v>
      </c>
    </row>
    <row r="15" spans="1:2" x14ac:dyDescent="0.25">
      <c r="A15">
        <v>7701136</v>
      </c>
      <c r="B15" s="3" t="s">
        <v>671</v>
      </c>
    </row>
    <row r="16" spans="1:2" x14ac:dyDescent="0.25">
      <c r="A16">
        <v>7701137</v>
      </c>
      <c r="B16" s="3" t="s">
        <v>672</v>
      </c>
    </row>
    <row r="17" spans="1:2" x14ac:dyDescent="0.25">
      <c r="A17">
        <v>8513175</v>
      </c>
      <c r="B17" s="3" t="s">
        <v>673</v>
      </c>
    </row>
    <row r="18" spans="1:2" x14ac:dyDescent="0.25">
      <c r="A18">
        <v>8505822</v>
      </c>
      <c r="B18" s="3">
        <v>0</v>
      </c>
    </row>
    <row r="19" spans="1:2" x14ac:dyDescent="0.25">
      <c r="A19">
        <v>8505823</v>
      </c>
      <c r="B19" s="3">
        <v>0</v>
      </c>
    </row>
    <row r="20" spans="1:2" x14ac:dyDescent="0.25">
      <c r="A20">
        <v>8505820</v>
      </c>
      <c r="B20" s="3" t="s">
        <v>674</v>
      </c>
    </row>
    <row r="21" spans="1:2" x14ac:dyDescent="0.25">
      <c r="A21">
        <v>7707502</v>
      </c>
      <c r="B21" s="3" t="s">
        <v>675</v>
      </c>
    </row>
    <row r="22" spans="1:2" x14ac:dyDescent="0.25">
      <c r="A22">
        <v>8505151</v>
      </c>
      <c r="B22" s="3" t="s">
        <v>676</v>
      </c>
    </row>
    <row r="23" spans="1:2" x14ac:dyDescent="0.25">
      <c r="A23">
        <v>8505133</v>
      </c>
      <c r="B23" s="3" t="s">
        <v>677</v>
      </c>
    </row>
    <row r="24" spans="1:2" x14ac:dyDescent="0.25">
      <c r="A24">
        <v>8505162</v>
      </c>
      <c r="B24" s="3" t="s">
        <v>678</v>
      </c>
    </row>
    <row r="25" spans="1:2" x14ac:dyDescent="0.25">
      <c r="A25">
        <v>8505172</v>
      </c>
      <c r="B25" t="s">
        <v>551</v>
      </c>
    </row>
    <row r="26" spans="1:2" x14ac:dyDescent="0.25">
      <c r="A26">
        <v>8505153</v>
      </c>
      <c r="B26" s="3" t="s">
        <v>679</v>
      </c>
    </row>
    <row r="27" spans="1:2" x14ac:dyDescent="0.25">
      <c r="A27">
        <v>8505121</v>
      </c>
      <c r="B27" s="3" t="s">
        <v>680</v>
      </c>
    </row>
    <row r="28" spans="1:2" x14ac:dyDescent="0.25">
      <c r="A28">
        <v>8505122</v>
      </c>
      <c r="B28" s="3" t="s">
        <v>681</v>
      </c>
    </row>
    <row r="29" spans="1:2" x14ac:dyDescent="0.25">
      <c r="A29">
        <v>8505123</v>
      </c>
      <c r="B29" s="3" t="s">
        <v>682</v>
      </c>
    </row>
    <row r="30" spans="1:2" x14ac:dyDescent="0.25">
      <c r="A30">
        <v>8505124</v>
      </c>
      <c r="B30" s="3" t="s">
        <v>683</v>
      </c>
    </row>
    <row r="31" spans="1:2" x14ac:dyDescent="0.25">
      <c r="A31">
        <v>8505125</v>
      </c>
      <c r="B31" s="3" t="s">
        <v>684</v>
      </c>
    </row>
    <row r="32" spans="1:2" x14ac:dyDescent="0.25">
      <c r="A32">
        <v>8503402</v>
      </c>
      <c r="B32" s="3" t="s">
        <v>685</v>
      </c>
    </row>
    <row r="33" spans="1:2" x14ac:dyDescent="0.25">
      <c r="A33">
        <v>8503125</v>
      </c>
      <c r="B33" s="3">
        <v>0</v>
      </c>
    </row>
    <row r="34" spans="1:2" x14ac:dyDescent="0.25">
      <c r="A34">
        <v>8501025</v>
      </c>
      <c r="B34" s="3" t="s">
        <v>686</v>
      </c>
    </row>
    <row r="35" spans="1:2" x14ac:dyDescent="0.25">
      <c r="A35">
        <v>8520691</v>
      </c>
      <c r="B35" s="3" t="s">
        <v>687</v>
      </c>
    </row>
    <row r="36" spans="1:2" x14ac:dyDescent="0.25">
      <c r="A36">
        <v>8708104</v>
      </c>
      <c r="B36" s="3" t="s">
        <v>688</v>
      </c>
    </row>
    <row r="37" spans="1:2" x14ac:dyDescent="0.25">
      <c r="A37">
        <v>8708110</v>
      </c>
      <c r="B37" s="3">
        <v>0</v>
      </c>
    </row>
    <row r="38" spans="1:2" x14ac:dyDescent="0.25">
      <c r="A38">
        <v>8708099</v>
      </c>
      <c r="B38" s="3" t="s">
        <v>689</v>
      </c>
    </row>
    <row r="39" spans="1:2" x14ac:dyDescent="0.25">
      <c r="A39">
        <v>7707508</v>
      </c>
      <c r="B39" s="3" t="s">
        <v>690</v>
      </c>
    </row>
    <row r="40" spans="1:2" x14ac:dyDescent="0.25">
      <c r="A40">
        <v>7707288</v>
      </c>
      <c r="B40" s="3" t="s">
        <v>691</v>
      </c>
    </row>
    <row r="41" spans="1:2" x14ac:dyDescent="0.25">
      <c r="A41">
        <v>7707504</v>
      </c>
      <c r="B41" s="3" t="s">
        <v>692</v>
      </c>
    </row>
    <row r="42" spans="1:2" x14ac:dyDescent="0.25">
      <c r="A42">
        <v>7707284</v>
      </c>
      <c r="B42" s="3" t="s">
        <v>692</v>
      </c>
    </row>
    <row r="43" spans="1:2" x14ac:dyDescent="0.25">
      <c r="A43">
        <v>7707505</v>
      </c>
      <c r="B43" s="3" t="s">
        <v>693</v>
      </c>
    </row>
    <row r="44" spans="1:2" x14ac:dyDescent="0.25">
      <c r="A44">
        <v>7707285</v>
      </c>
      <c r="B44" s="3" t="s">
        <v>693</v>
      </c>
    </row>
    <row r="45" spans="1:2" x14ac:dyDescent="0.25">
      <c r="A45">
        <v>8686003</v>
      </c>
      <c r="B45" s="3" t="s">
        <v>694</v>
      </c>
    </row>
    <row r="46" spans="1:2" x14ac:dyDescent="0.25">
      <c r="A46">
        <v>8702661</v>
      </c>
      <c r="B46" s="3" t="s">
        <v>695</v>
      </c>
    </row>
    <row r="47" spans="1:2" x14ac:dyDescent="0.25">
      <c r="A47">
        <v>8708115</v>
      </c>
      <c r="B47" s="3" t="s">
        <v>696</v>
      </c>
    </row>
    <row r="48" spans="1:2" x14ac:dyDescent="0.25">
      <c r="A48">
        <v>8520100</v>
      </c>
      <c r="B48" s="3">
        <v>0</v>
      </c>
    </row>
    <row r="49" spans="1:2" x14ac:dyDescent="0.25">
      <c r="A49">
        <v>8612793</v>
      </c>
      <c r="B49" s="3" t="s">
        <v>697</v>
      </c>
    </row>
    <row r="50" spans="1:2" x14ac:dyDescent="0.25">
      <c r="A50">
        <v>8612794</v>
      </c>
      <c r="B50" s="3" t="s">
        <v>698</v>
      </c>
    </row>
    <row r="51" spans="1:2" x14ac:dyDescent="0.25">
      <c r="A51">
        <v>8612468</v>
      </c>
      <c r="B51" s="3" t="s">
        <v>699</v>
      </c>
    </row>
    <row r="52" spans="1:2" x14ac:dyDescent="0.25">
      <c r="A52">
        <v>8612523</v>
      </c>
      <c r="B52" s="3" t="s">
        <v>700</v>
      </c>
    </row>
    <row r="53" spans="1:2" x14ac:dyDescent="0.25">
      <c r="A53">
        <v>8612462</v>
      </c>
      <c r="B53" s="3" t="s">
        <v>701</v>
      </c>
    </row>
    <row r="54" spans="1:2" x14ac:dyDescent="0.25">
      <c r="A54">
        <v>8612600</v>
      </c>
      <c r="B54" s="3" t="s">
        <v>701</v>
      </c>
    </row>
    <row r="55" spans="1:2" x14ac:dyDescent="0.25">
      <c r="A55">
        <v>8203124</v>
      </c>
      <c r="B55" s="3" t="s">
        <v>702</v>
      </c>
    </row>
    <row r="56" spans="1:2" x14ac:dyDescent="0.25">
      <c r="A56">
        <v>8303113</v>
      </c>
      <c r="B56" s="3" t="s">
        <v>703</v>
      </c>
    </row>
    <row r="57" spans="1:2" x14ac:dyDescent="0.25">
      <c r="A57">
        <v>8303005</v>
      </c>
      <c r="B57" s="3">
        <v>0</v>
      </c>
    </row>
    <row r="58" spans="1:2" x14ac:dyDescent="0.25">
      <c r="A58">
        <v>8303674</v>
      </c>
      <c r="B58" s="3">
        <v>0</v>
      </c>
    </row>
    <row r="59" spans="1:2" x14ac:dyDescent="0.25">
      <c r="A59">
        <v>2401242</v>
      </c>
      <c r="B59" s="3">
        <v>0</v>
      </c>
    </row>
    <row r="60" spans="1:2" x14ac:dyDescent="0.25">
      <c r="A60">
        <v>5101625</v>
      </c>
      <c r="B60" s="3" t="s">
        <v>704</v>
      </c>
    </row>
    <row r="61" spans="1:2" x14ac:dyDescent="0.25">
      <c r="A61">
        <v>8708888</v>
      </c>
      <c r="B61" s="3" t="s">
        <v>705</v>
      </c>
    </row>
    <row r="62" spans="1:2" x14ac:dyDescent="0.25">
      <c r="A62">
        <v>8708999</v>
      </c>
      <c r="B62" s="3">
        <v>0</v>
      </c>
    </row>
    <row r="63" spans="1:2" x14ac:dyDescent="0.25">
      <c r="A63">
        <v>2401806</v>
      </c>
      <c r="B63" s="3" t="s">
        <v>706</v>
      </c>
    </row>
    <row r="64" spans="1:2" x14ac:dyDescent="0.25">
      <c r="A64">
        <v>2401550</v>
      </c>
      <c r="B64" s="3" t="s">
        <v>707</v>
      </c>
    </row>
    <row r="65" spans="1:2" x14ac:dyDescent="0.25">
      <c r="A65">
        <v>5320787</v>
      </c>
      <c r="B65" s="3" t="s">
        <v>708</v>
      </c>
    </row>
    <row r="66" spans="1:2" x14ac:dyDescent="0.25">
      <c r="A66">
        <v>8701214</v>
      </c>
      <c r="B66" s="3" t="s">
        <v>709</v>
      </c>
    </row>
    <row r="67" spans="1:2" x14ac:dyDescent="0.25">
      <c r="A67">
        <v>8701200</v>
      </c>
      <c r="B67" s="3" t="s">
        <v>710</v>
      </c>
    </row>
    <row r="68" spans="1:2" x14ac:dyDescent="0.25">
      <c r="A68">
        <v>8701000</v>
      </c>
      <c r="B68" s="3" t="s">
        <v>711</v>
      </c>
    </row>
    <row r="69" spans="1:2" x14ac:dyDescent="0.25">
      <c r="A69">
        <v>8701800</v>
      </c>
      <c r="B69" s="3" t="s">
        <v>711</v>
      </c>
    </row>
    <row r="70" spans="1:2" x14ac:dyDescent="0.25">
      <c r="A70">
        <v>8701350</v>
      </c>
      <c r="B70" s="3" t="s">
        <v>712</v>
      </c>
    </row>
    <row r="71" spans="1:2" x14ac:dyDescent="0.25">
      <c r="A71">
        <v>8701655</v>
      </c>
      <c r="B71" s="3" t="s">
        <v>713</v>
      </c>
    </row>
    <row r="72" spans="1:2" x14ac:dyDescent="0.25">
      <c r="A72">
        <v>8701741</v>
      </c>
      <c r="B72" s="3" t="s">
        <v>714</v>
      </c>
    </row>
    <row r="73" spans="1:2" x14ac:dyDescent="0.25">
      <c r="A73">
        <v>8701494</v>
      </c>
      <c r="B73" s="3" t="s">
        <v>715</v>
      </c>
    </row>
    <row r="74" spans="1:2" x14ac:dyDescent="0.25">
      <c r="A74">
        <v>8703570</v>
      </c>
      <c r="B74" s="3">
        <v>0</v>
      </c>
    </row>
    <row r="75" spans="1:2" x14ac:dyDescent="0.25">
      <c r="A75">
        <v>8515746</v>
      </c>
      <c r="B75" s="3" t="s">
        <v>716</v>
      </c>
    </row>
    <row r="76" spans="1:2" x14ac:dyDescent="0.25">
      <c r="A76">
        <v>8515747</v>
      </c>
      <c r="B76" s="3" t="s">
        <v>716</v>
      </c>
    </row>
    <row r="77" spans="1:2" x14ac:dyDescent="0.25">
      <c r="A77">
        <v>8515748</v>
      </c>
      <c r="B77" s="3" t="s">
        <v>716</v>
      </c>
    </row>
    <row r="78" spans="1:2" x14ac:dyDescent="0.25">
      <c r="A78">
        <v>8707657</v>
      </c>
      <c r="B78" s="3" t="s">
        <v>717</v>
      </c>
    </row>
    <row r="79" spans="1:2" x14ac:dyDescent="0.25">
      <c r="A79">
        <v>8707381</v>
      </c>
      <c r="B79" s="3" t="s">
        <v>717</v>
      </c>
    </row>
    <row r="80" spans="1:2" x14ac:dyDescent="0.25">
      <c r="A80">
        <v>8707658</v>
      </c>
      <c r="B80" s="3" t="s">
        <v>717</v>
      </c>
    </row>
    <row r="81" spans="1:2" x14ac:dyDescent="0.25">
      <c r="A81">
        <v>8707000</v>
      </c>
      <c r="B81" s="3" t="s">
        <v>718</v>
      </c>
    </row>
    <row r="82" spans="1:2" x14ac:dyDescent="0.25">
      <c r="A82">
        <v>8522012</v>
      </c>
      <c r="B82" s="3">
        <v>0</v>
      </c>
    </row>
    <row r="83" spans="1:2" x14ac:dyDescent="0.25">
      <c r="A83">
        <v>8708010</v>
      </c>
      <c r="B83" s="3" t="s">
        <v>719</v>
      </c>
    </row>
    <row r="84" spans="1:2" x14ac:dyDescent="0.25">
      <c r="A84">
        <v>8708040</v>
      </c>
      <c r="B84" s="3" t="s">
        <v>720</v>
      </c>
    </row>
    <row r="85" spans="1:2" x14ac:dyDescent="0.25">
      <c r="A85">
        <v>8708024</v>
      </c>
      <c r="B85" s="3" t="s">
        <v>721</v>
      </c>
    </row>
    <row r="86" spans="1:2" x14ac:dyDescent="0.25">
      <c r="A86">
        <v>8708639</v>
      </c>
      <c r="B86" s="3">
        <v>0</v>
      </c>
    </row>
    <row r="87" spans="1:2" x14ac:dyDescent="0.25">
      <c r="A87">
        <v>8508132</v>
      </c>
      <c r="B87" s="3" t="s">
        <v>722</v>
      </c>
    </row>
    <row r="88" spans="1:2" x14ac:dyDescent="0.25">
      <c r="A88">
        <v>7707545</v>
      </c>
      <c r="B88" s="3" t="s">
        <v>723</v>
      </c>
    </row>
    <row r="89" spans="1:2" x14ac:dyDescent="0.25">
      <c r="A89">
        <v>8521100</v>
      </c>
      <c r="B89" s="3" t="s">
        <v>724</v>
      </c>
    </row>
    <row r="90" spans="1:2" x14ac:dyDescent="0.25">
      <c r="A90">
        <v>8521013</v>
      </c>
      <c r="B90" s="3" t="s">
        <v>725</v>
      </c>
    </row>
    <row r="91" spans="1:2" x14ac:dyDescent="0.25">
      <c r="A91">
        <v>8520162</v>
      </c>
      <c r="B91" s="3">
        <v>0</v>
      </c>
    </row>
    <row r="92" spans="1:2" x14ac:dyDescent="0.25">
      <c r="A92">
        <v>8520230</v>
      </c>
      <c r="B92" s="3">
        <v>0</v>
      </c>
    </row>
    <row r="93" spans="1:2" x14ac:dyDescent="0.25">
      <c r="A93">
        <v>8521458</v>
      </c>
      <c r="B93" s="3" t="s">
        <v>726</v>
      </c>
    </row>
    <row r="94" spans="1:2" x14ac:dyDescent="0.25">
      <c r="A94">
        <v>8521036</v>
      </c>
      <c r="B94" s="3">
        <v>0</v>
      </c>
    </row>
    <row r="95" spans="1:2" x14ac:dyDescent="0.25">
      <c r="A95">
        <v>8521102</v>
      </c>
      <c r="B95" s="3" t="s">
        <v>727</v>
      </c>
    </row>
    <row r="96" spans="1:2" x14ac:dyDescent="0.25">
      <c r="A96">
        <v>8521014</v>
      </c>
      <c r="B96" s="3">
        <v>0</v>
      </c>
    </row>
    <row r="97" spans="1:2" x14ac:dyDescent="0.25">
      <c r="A97">
        <v>8521063</v>
      </c>
      <c r="B97" s="3">
        <v>0</v>
      </c>
    </row>
    <row r="98" spans="1:2" x14ac:dyDescent="0.25">
      <c r="A98">
        <v>8509729</v>
      </c>
      <c r="B98" s="3" t="s">
        <v>728</v>
      </c>
    </row>
    <row r="99" spans="1:2" x14ac:dyDescent="0.25">
      <c r="A99">
        <v>7709021</v>
      </c>
      <c r="B99" s="3" t="s">
        <v>729</v>
      </c>
    </row>
    <row r="100" spans="1:2" x14ac:dyDescent="0.25">
      <c r="A100">
        <v>7709401</v>
      </c>
      <c r="B100" s="3" t="s">
        <v>730</v>
      </c>
    </row>
    <row r="101" spans="1:2" x14ac:dyDescent="0.25">
      <c r="A101">
        <v>7709365</v>
      </c>
      <c r="B101" s="3" t="s">
        <v>731</v>
      </c>
    </row>
    <row r="102" spans="1:2" x14ac:dyDescent="0.25">
      <c r="A102">
        <v>7709233</v>
      </c>
      <c r="B102" s="3" t="s">
        <v>732</v>
      </c>
    </row>
    <row r="103" spans="1:2" x14ac:dyDescent="0.25">
      <c r="A103">
        <v>7709061</v>
      </c>
      <c r="B103" s="3" t="s">
        <v>733</v>
      </c>
    </row>
    <row r="104" spans="1:2" x14ac:dyDescent="0.25">
      <c r="A104">
        <v>7709364</v>
      </c>
      <c r="B104" s="3" t="s">
        <v>734</v>
      </c>
    </row>
    <row r="105" spans="1:2" x14ac:dyDescent="0.25">
      <c r="A105">
        <v>7709016</v>
      </c>
      <c r="B105" s="3" t="s">
        <v>735</v>
      </c>
    </row>
    <row r="106" spans="1:2" x14ac:dyDescent="0.25">
      <c r="A106">
        <v>7709014</v>
      </c>
      <c r="B106" s="3" t="s">
        <v>736</v>
      </c>
    </row>
    <row r="107" spans="1:2" x14ac:dyDescent="0.25">
      <c r="A107">
        <v>7709015</v>
      </c>
      <c r="B107" s="3" t="s">
        <v>737</v>
      </c>
    </row>
    <row r="108" spans="1:2" x14ac:dyDescent="0.25">
      <c r="A108">
        <v>7709653</v>
      </c>
      <c r="B108" s="3" t="s">
        <v>738</v>
      </c>
    </row>
    <row r="109" spans="1:2" x14ac:dyDescent="0.25">
      <c r="A109">
        <v>7709788</v>
      </c>
      <c r="B109" s="3" t="s">
        <v>739</v>
      </c>
    </row>
    <row r="110" spans="1:2" x14ac:dyDescent="0.25">
      <c r="A110">
        <v>7709547</v>
      </c>
      <c r="B110" s="3" t="s">
        <v>740</v>
      </c>
    </row>
    <row r="111" spans="1:2" x14ac:dyDescent="0.25">
      <c r="A111">
        <v>7709456</v>
      </c>
      <c r="B111" s="3" t="s">
        <v>741</v>
      </c>
    </row>
    <row r="112" spans="1:2" x14ac:dyDescent="0.25">
      <c r="A112">
        <v>7709855</v>
      </c>
      <c r="B112" s="3" t="s">
        <v>742</v>
      </c>
    </row>
    <row r="113" spans="1:2" x14ac:dyDescent="0.25">
      <c r="A113">
        <v>7709654</v>
      </c>
      <c r="B113" s="3" t="s">
        <v>743</v>
      </c>
    </row>
    <row r="114" spans="1:2" x14ac:dyDescent="0.25">
      <c r="A114">
        <v>7709139</v>
      </c>
      <c r="B114" s="3" t="s">
        <v>744</v>
      </c>
    </row>
    <row r="115" spans="1:2" x14ac:dyDescent="0.25">
      <c r="A115">
        <v>7709204</v>
      </c>
      <c r="B115" s="3" t="s">
        <v>745</v>
      </c>
    </row>
    <row r="116" spans="1:2" x14ac:dyDescent="0.25">
      <c r="A116">
        <v>7709754</v>
      </c>
      <c r="B116" s="3" t="s">
        <v>746</v>
      </c>
    </row>
    <row r="117" spans="1:2" x14ac:dyDescent="0.25">
      <c r="A117">
        <v>7709756</v>
      </c>
      <c r="B117" s="3" t="s">
        <v>747</v>
      </c>
    </row>
    <row r="118" spans="1:2" x14ac:dyDescent="0.25">
      <c r="A118">
        <v>7709238</v>
      </c>
      <c r="B118" s="3" t="s">
        <v>748</v>
      </c>
    </row>
    <row r="119" spans="1:2" x14ac:dyDescent="0.25">
      <c r="A119">
        <v>7709572</v>
      </c>
      <c r="B119" s="3" t="s">
        <v>749</v>
      </c>
    </row>
    <row r="120" spans="1:2" x14ac:dyDescent="0.25">
      <c r="A120">
        <v>7709459</v>
      </c>
      <c r="B120" s="3" t="s">
        <v>750</v>
      </c>
    </row>
    <row r="121" spans="1:2" x14ac:dyDescent="0.25">
      <c r="A121">
        <v>7709360</v>
      </c>
      <c r="B121" s="3" t="s">
        <v>751</v>
      </c>
    </row>
    <row r="122" spans="1:2" x14ac:dyDescent="0.25">
      <c r="A122">
        <v>7709103</v>
      </c>
      <c r="B122" s="3" t="s">
        <v>752</v>
      </c>
    </row>
    <row r="123" spans="1:2" x14ac:dyDescent="0.25">
      <c r="A123">
        <v>7709158</v>
      </c>
      <c r="B123" s="3" t="s">
        <v>753</v>
      </c>
    </row>
    <row r="124" spans="1:2" x14ac:dyDescent="0.25">
      <c r="A124">
        <v>7709625</v>
      </c>
      <c r="B124" s="3" t="s">
        <v>754</v>
      </c>
    </row>
    <row r="125" spans="1:2" x14ac:dyDescent="0.25">
      <c r="A125">
        <v>7709600</v>
      </c>
      <c r="B125" s="3" t="s">
        <v>755</v>
      </c>
    </row>
    <row r="126" spans="1:2" x14ac:dyDescent="0.25">
      <c r="A126">
        <v>7709138</v>
      </c>
      <c r="B126" s="3" t="s">
        <v>756</v>
      </c>
    </row>
    <row r="127" spans="1:2" x14ac:dyDescent="0.25">
      <c r="A127">
        <v>7709041</v>
      </c>
      <c r="B127" s="3" t="s">
        <v>757</v>
      </c>
    </row>
    <row r="128" spans="1:2" x14ac:dyDescent="0.25">
      <c r="A128">
        <v>7709245</v>
      </c>
      <c r="B128" s="3" t="s">
        <v>758</v>
      </c>
    </row>
    <row r="129" spans="1:2" x14ac:dyDescent="0.25">
      <c r="A129">
        <v>7709867</v>
      </c>
      <c r="B129" s="3" t="s">
        <v>759</v>
      </c>
    </row>
    <row r="130" spans="1:2" x14ac:dyDescent="0.25">
      <c r="A130">
        <v>7709396</v>
      </c>
      <c r="B130" s="3" t="s">
        <v>760</v>
      </c>
    </row>
    <row r="131" spans="1:2" x14ac:dyDescent="0.25">
      <c r="A131">
        <v>7709650</v>
      </c>
      <c r="B131" s="3" t="s">
        <v>761</v>
      </c>
    </row>
    <row r="132" spans="1:2" x14ac:dyDescent="0.25">
      <c r="A132">
        <v>7709665</v>
      </c>
      <c r="B132" s="3" t="s">
        <v>762</v>
      </c>
    </row>
    <row r="133" spans="1:2" x14ac:dyDescent="0.25">
      <c r="A133">
        <v>7710001</v>
      </c>
      <c r="B133" s="3" t="s">
        <v>763</v>
      </c>
    </row>
    <row r="134" spans="1:2" x14ac:dyDescent="0.25">
      <c r="A134">
        <v>7709333</v>
      </c>
      <c r="B134" s="3" t="s">
        <v>764</v>
      </c>
    </row>
    <row r="135" spans="1:2" x14ac:dyDescent="0.25">
      <c r="A135">
        <v>7709680</v>
      </c>
      <c r="B135" s="3" t="s">
        <v>765</v>
      </c>
    </row>
    <row r="136" spans="1:2" x14ac:dyDescent="0.25">
      <c r="A136">
        <v>7709854</v>
      </c>
      <c r="B136" s="3" t="s">
        <v>766</v>
      </c>
    </row>
    <row r="137" spans="1:2" x14ac:dyDescent="0.25">
      <c r="A137">
        <v>7709380</v>
      </c>
      <c r="B137" s="3" t="s">
        <v>767</v>
      </c>
    </row>
    <row r="138" spans="1:2" x14ac:dyDescent="0.25">
      <c r="A138">
        <v>7709420</v>
      </c>
      <c r="B138" s="3" t="s">
        <v>768</v>
      </c>
    </row>
    <row r="139" spans="1:2" x14ac:dyDescent="0.25">
      <c r="A139">
        <v>7709786</v>
      </c>
      <c r="B139" s="3" t="s">
        <v>769</v>
      </c>
    </row>
    <row r="140" spans="1:2" x14ac:dyDescent="0.25">
      <c r="A140">
        <v>7709753</v>
      </c>
      <c r="B140" s="3" t="s">
        <v>770</v>
      </c>
    </row>
    <row r="141" spans="1:2" x14ac:dyDescent="0.25">
      <c r="A141">
        <v>7709156</v>
      </c>
      <c r="B141" s="3" t="s">
        <v>771</v>
      </c>
    </row>
    <row r="142" spans="1:2" x14ac:dyDescent="0.25">
      <c r="A142">
        <v>7709943</v>
      </c>
      <c r="B142" s="3" t="s">
        <v>772</v>
      </c>
    </row>
    <row r="143" spans="1:2" x14ac:dyDescent="0.25">
      <c r="A143">
        <v>7709712</v>
      </c>
      <c r="B143" s="3" t="s">
        <v>773</v>
      </c>
    </row>
    <row r="144" spans="1:2" x14ac:dyDescent="0.25">
      <c r="A144">
        <v>7709421</v>
      </c>
      <c r="B144" s="3" t="s">
        <v>774</v>
      </c>
    </row>
    <row r="145" spans="1:2" x14ac:dyDescent="0.25">
      <c r="A145">
        <v>7709668</v>
      </c>
      <c r="B145" s="3" t="s">
        <v>775</v>
      </c>
    </row>
    <row r="146" spans="1:2" x14ac:dyDescent="0.25">
      <c r="A146">
        <v>7709662</v>
      </c>
      <c r="B146" s="3" t="s">
        <v>776</v>
      </c>
    </row>
    <row r="147" spans="1:2" x14ac:dyDescent="0.25">
      <c r="A147">
        <v>7709661</v>
      </c>
      <c r="B147" s="3" t="s">
        <v>777</v>
      </c>
    </row>
    <row r="148" spans="1:2" x14ac:dyDescent="0.25">
      <c r="A148">
        <v>7709755</v>
      </c>
      <c r="B148" s="3" t="s">
        <v>778</v>
      </c>
    </row>
    <row r="149" spans="1:2" x14ac:dyDescent="0.25">
      <c r="A149">
        <v>7709787</v>
      </c>
      <c r="B149" s="3" t="s">
        <v>779</v>
      </c>
    </row>
    <row r="150" spans="1:2" x14ac:dyDescent="0.25">
      <c r="A150">
        <v>7709017</v>
      </c>
      <c r="B150" s="3" t="s">
        <v>780</v>
      </c>
    </row>
    <row r="151" spans="1:2" x14ac:dyDescent="0.25">
      <c r="A151">
        <v>7707952</v>
      </c>
      <c r="B151" s="3" t="s">
        <v>781</v>
      </c>
    </row>
    <row r="152" spans="1:2" x14ac:dyDescent="0.25">
      <c r="A152">
        <v>7707519</v>
      </c>
      <c r="B152" s="3" t="s">
        <v>781</v>
      </c>
    </row>
    <row r="153" spans="1:2" x14ac:dyDescent="0.25">
      <c r="A153">
        <v>7709517</v>
      </c>
      <c r="B153" s="3">
        <v>0</v>
      </c>
    </row>
    <row r="154" spans="1:2" x14ac:dyDescent="0.25">
      <c r="A154">
        <v>7709101</v>
      </c>
      <c r="B154" s="3" t="s">
        <v>782</v>
      </c>
    </row>
    <row r="155" spans="1:2" x14ac:dyDescent="0.25">
      <c r="A155">
        <v>7707980</v>
      </c>
      <c r="B155" s="3" t="s">
        <v>783</v>
      </c>
    </row>
    <row r="156" spans="1:2" x14ac:dyDescent="0.25">
      <c r="A156">
        <v>8701001</v>
      </c>
      <c r="B156" s="3">
        <v>0</v>
      </c>
    </row>
    <row r="157" spans="1:2" x14ac:dyDescent="0.25">
      <c r="A157">
        <v>8503045</v>
      </c>
      <c r="B157" s="3">
        <v>0</v>
      </c>
    </row>
    <row r="158" spans="1:2" x14ac:dyDescent="0.25">
      <c r="A158">
        <v>8503012</v>
      </c>
      <c r="B158" s="3">
        <v>0</v>
      </c>
    </row>
    <row r="159" spans="1:2" x14ac:dyDescent="0.25">
      <c r="A159">
        <v>7707522</v>
      </c>
      <c r="B159" s="3" t="s">
        <v>784</v>
      </c>
    </row>
    <row r="160" spans="1:2" x14ac:dyDescent="0.25">
      <c r="A160">
        <v>8520009</v>
      </c>
      <c r="B160" s="3" t="s">
        <v>785</v>
      </c>
    </row>
    <row r="161" spans="1:2" x14ac:dyDescent="0.25">
      <c r="A161">
        <v>8703703</v>
      </c>
      <c r="B161" s="3" t="s">
        <v>786</v>
      </c>
    </row>
    <row r="162" spans="1:2" x14ac:dyDescent="0.25">
      <c r="A162">
        <v>8703004</v>
      </c>
      <c r="B162" s="3" t="s">
        <v>787</v>
      </c>
    </row>
    <row r="163" spans="1:2" x14ac:dyDescent="0.25">
      <c r="A163">
        <v>8703601</v>
      </c>
      <c r="B163" s="3" t="s">
        <v>706</v>
      </c>
    </row>
    <row r="164" spans="1:2" x14ac:dyDescent="0.25">
      <c r="A164">
        <v>7707570</v>
      </c>
      <c r="B164" s="3" t="s">
        <v>788</v>
      </c>
    </row>
    <row r="165" spans="1:2" x14ac:dyDescent="0.25">
      <c r="A165">
        <v>8519042</v>
      </c>
      <c r="B165" s="3" t="s">
        <v>789</v>
      </c>
    </row>
    <row r="166" spans="1:2" x14ac:dyDescent="0.25">
      <c r="A166">
        <v>8519044</v>
      </c>
      <c r="B166" s="3" t="s">
        <v>790</v>
      </c>
    </row>
    <row r="167" spans="1:2" x14ac:dyDescent="0.25">
      <c r="A167">
        <v>8519041</v>
      </c>
      <c r="B167" s="3" t="s">
        <v>791</v>
      </c>
    </row>
    <row r="168" spans="1:2" x14ac:dyDescent="0.25">
      <c r="A168">
        <v>8519060</v>
      </c>
      <c r="B168" s="3" t="s">
        <v>792</v>
      </c>
    </row>
    <row r="169" spans="1:2" x14ac:dyDescent="0.25">
      <c r="A169">
        <v>8400000</v>
      </c>
      <c r="B169" s="3" t="s">
        <v>793</v>
      </c>
    </row>
    <row r="170" spans="1:2" x14ac:dyDescent="0.25">
      <c r="A170">
        <v>8400128</v>
      </c>
      <c r="B170" s="3" t="s">
        <v>793</v>
      </c>
    </row>
    <row r="171" spans="1:2" x14ac:dyDescent="0.25">
      <c r="A171">
        <v>8400691</v>
      </c>
      <c r="B171" s="3" t="s">
        <v>793</v>
      </c>
    </row>
    <row r="172" spans="1:2" x14ac:dyDescent="0.25">
      <c r="A172">
        <v>8400010</v>
      </c>
      <c r="B172" s="3" t="s">
        <v>793</v>
      </c>
    </row>
    <row r="173" spans="1:2" x14ac:dyDescent="0.25">
      <c r="A173">
        <v>8400024</v>
      </c>
      <c r="B173" s="3" t="s">
        <v>794</v>
      </c>
    </row>
    <row r="174" spans="1:2" x14ac:dyDescent="0.25">
      <c r="A174">
        <v>8400001</v>
      </c>
      <c r="B174" s="3" t="s">
        <v>795</v>
      </c>
    </row>
    <row r="175" spans="1:2" x14ac:dyDescent="0.25">
      <c r="A175">
        <v>8400689</v>
      </c>
      <c r="B175" s="3" t="s">
        <v>793</v>
      </c>
    </row>
    <row r="176" spans="1:2" x14ac:dyDescent="0.25">
      <c r="A176">
        <v>8400908</v>
      </c>
      <c r="B176" s="3" t="s">
        <v>796</v>
      </c>
    </row>
    <row r="177" spans="1:2" x14ac:dyDescent="0.25">
      <c r="A177">
        <v>8400129</v>
      </c>
      <c r="B177" s="3" t="s">
        <v>793</v>
      </c>
    </row>
    <row r="178" spans="1:2" x14ac:dyDescent="0.25">
      <c r="A178">
        <v>8400119</v>
      </c>
      <c r="B178" s="3" t="s">
        <v>797</v>
      </c>
    </row>
    <row r="179" spans="1:2" x14ac:dyDescent="0.25">
      <c r="A179">
        <v>8400240</v>
      </c>
      <c r="B179" s="3" t="s">
        <v>798</v>
      </c>
    </row>
    <row r="180" spans="1:2" x14ac:dyDescent="0.25">
      <c r="A180">
        <v>8306200</v>
      </c>
      <c r="B180" s="3" t="s">
        <v>799</v>
      </c>
    </row>
    <row r="181" spans="1:2" x14ac:dyDescent="0.25">
      <c r="A181">
        <v>8306100</v>
      </c>
      <c r="B181" s="3" t="s">
        <v>800</v>
      </c>
    </row>
    <row r="182" spans="1:2" x14ac:dyDescent="0.25">
      <c r="A182">
        <v>8306101</v>
      </c>
      <c r="B182" s="3" t="s">
        <v>800</v>
      </c>
    </row>
    <row r="183" spans="1:2" x14ac:dyDescent="0.25">
      <c r="A183">
        <v>8400661</v>
      </c>
      <c r="B183" s="3" t="s">
        <v>801</v>
      </c>
    </row>
    <row r="184" spans="1:2" x14ac:dyDescent="0.25">
      <c r="A184">
        <v>8517050</v>
      </c>
      <c r="B184" s="3" t="s">
        <v>802</v>
      </c>
    </row>
    <row r="185" spans="1:2" x14ac:dyDescent="0.25">
      <c r="A185">
        <v>7707011</v>
      </c>
      <c r="B185" s="3" t="s">
        <v>803</v>
      </c>
    </row>
    <row r="186" spans="1:2" x14ac:dyDescent="0.25">
      <c r="A186">
        <v>7707298</v>
      </c>
      <c r="B186" s="3" t="s">
        <v>804</v>
      </c>
    </row>
    <row r="187" spans="1:2" x14ac:dyDescent="0.25">
      <c r="A187">
        <v>7707532</v>
      </c>
      <c r="B187" s="3" t="s">
        <v>805</v>
      </c>
    </row>
    <row r="188" spans="1:2" x14ac:dyDescent="0.25">
      <c r="A188">
        <v>7707322</v>
      </c>
      <c r="B188" s="3" t="s">
        <v>806</v>
      </c>
    </row>
    <row r="189" spans="1:2" x14ac:dyDescent="0.25">
      <c r="A189">
        <v>7707324</v>
      </c>
      <c r="B189" s="3" t="s">
        <v>807</v>
      </c>
    </row>
    <row r="190" spans="1:2" x14ac:dyDescent="0.25">
      <c r="A190">
        <v>7703603</v>
      </c>
      <c r="B190" s="3" t="s">
        <v>808</v>
      </c>
    </row>
    <row r="191" spans="1:2" x14ac:dyDescent="0.25">
      <c r="A191">
        <v>7703051</v>
      </c>
      <c r="B191" s="3" t="s">
        <v>809</v>
      </c>
    </row>
    <row r="192" spans="1:2" x14ac:dyDescent="0.25">
      <c r="A192">
        <v>7703052</v>
      </c>
      <c r="B192" s="3" t="s">
        <v>810</v>
      </c>
    </row>
    <row r="193" spans="1:2" x14ac:dyDescent="0.25">
      <c r="A193">
        <v>7703111</v>
      </c>
      <c r="B193" s="3" t="s">
        <v>811</v>
      </c>
    </row>
    <row r="194" spans="1:2" x14ac:dyDescent="0.25">
      <c r="A194">
        <v>7703112</v>
      </c>
      <c r="B194" s="3" t="s">
        <v>812</v>
      </c>
    </row>
    <row r="195" spans="1:2" x14ac:dyDescent="0.25">
      <c r="A195">
        <v>7703158</v>
      </c>
      <c r="B195" s="3" t="s">
        <v>813</v>
      </c>
    </row>
    <row r="196" spans="1:2" x14ac:dyDescent="0.25">
      <c r="A196">
        <v>7703605</v>
      </c>
      <c r="B196" s="3" t="s">
        <v>814</v>
      </c>
    </row>
    <row r="197" spans="1:2" x14ac:dyDescent="0.25">
      <c r="A197">
        <v>7703602</v>
      </c>
      <c r="B197" s="3" t="s">
        <v>815</v>
      </c>
    </row>
    <row r="198" spans="1:2" x14ac:dyDescent="0.25">
      <c r="A198">
        <v>7703604</v>
      </c>
      <c r="B198" s="3" t="s">
        <v>816</v>
      </c>
    </row>
    <row r="199" spans="1:2" x14ac:dyDescent="0.25">
      <c r="A199">
        <v>7703606</v>
      </c>
      <c r="B199" s="3" t="s">
        <v>817</v>
      </c>
    </row>
    <row r="200" spans="1:2" x14ac:dyDescent="0.25">
      <c r="A200">
        <v>7703664</v>
      </c>
      <c r="B200" t="s">
        <v>545</v>
      </c>
    </row>
    <row r="201" spans="1:2" x14ac:dyDescent="0.25">
      <c r="A201">
        <v>7703665</v>
      </c>
      <c r="B201" t="s">
        <v>549</v>
      </c>
    </row>
    <row r="202" spans="1:2" x14ac:dyDescent="0.25">
      <c r="A202">
        <v>7703666</v>
      </c>
      <c r="B202" t="s">
        <v>550</v>
      </c>
    </row>
    <row r="203" spans="1:2" x14ac:dyDescent="0.25">
      <c r="A203">
        <v>7703667</v>
      </c>
      <c r="B203" t="s">
        <v>548</v>
      </c>
    </row>
    <row r="204" spans="1:2" x14ac:dyDescent="0.25">
      <c r="A204">
        <v>7703668</v>
      </c>
      <c r="B204" t="s">
        <v>547</v>
      </c>
    </row>
    <row r="205" spans="1:2" x14ac:dyDescent="0.25">
      <c r="A205">
        <v>7703669</v>
      </c>
      <c r="B205" t="s">
        <v>546</v>
      </c>
    </row>
    <row r="206" spans="1:2" x14ac:dyDescent="0.25">
      <c r="A206">
        <v>7703002</v>
      </c>
      <c r="B206" s="3" t="s">
        <v>818</v>
      </c>
    </row>
    <row r="207" spans="1:2" x14ac:dyDescent="0.25">
      <c r="A207">
        <v>7703113</v>
      </c>
      <c r="B207" s="3" t="s">
        <v>819</v>
      </c>
    </row>
    <row r="208" spans="1:2" x14ac:dyDescent="0.25">
      <c r="A208">
        <v>7703115</v>
      </c>
      <c r="B208" s="3" t="s">
        <v>820</v>
      </c>
    </row>
    <row r="209" spans="1:2" x14ac:dyDescent="0.25">
      <c r="A209">
        <v>7703106</v>
      </c>
      <c r="B209" s="3" t="s">
        <v>821</v>
      </c>
    </row>
    <row r="210" spans="1:2" x14ac:dyDescent="0.25">
      <c r="A210">
        <v>7703185</v>
      </c>
      <c r="B210" s="3" t="s">
        <v>822</v>
      </c>
    </row>
    <row r="211" spans="1:2" x14ac:dyDescent="0.25">
      <c r="A211">
        <v>7703121</v>
      </c>
      <c r="B211" s="3" t="s">
        <v>823</v>
      </c>
    </row>
    <row r="212" spans="1:2" x14ac:dyDescent="0.25">
      <c r="A212">
        <v>7703117</v>
      </c>
      <c r="B212" s="3" t="s">
        <v>824</v>
      </c>
    </row>
    <row r="213" spans="1:2" x14ac:dyDescent="0.25">
      <c r="A213">
        <v>7703118</v>
      </c>
      <c r="B213" s="3" t="s">
        <v>825</v>
      </c>
    </row>
    <row r="214" spans="1:2" x14ac:dyDescent="0.25">
      <c r="A214">
        <v>7703116</v>
      </c>
      <c r="B214" s="3" t="s">
        <v>826</v>
      </c>
    </row>
    <row r="215" spans="1:2" x14ac:dyDescent="0.25">
      <c r="A215">
        <v>7703105</v>
      </c>
      <c r="B215" s="3" t="s">
        <v>827</v>
      </c>
    </row>
    <row r="216" spans="1:2" x14ac:dyDescent="0.25">
      <c r="A216">
        <v>7703110</v>
      </c>
      <c r="B216" s="3" t="s">
        <v>828</v>
      </c>
    </row>
    <row r="217" spans="1:2" x14ac:dyDescent="0.25">
      <c r="A217">
        <v>7703001</v>
      </c>
      <c r="B217" s="3" t="s">
        <v>829</v>
      </c>
    </row>
    <row r="218" spans="1:2" x14ac:dyDescent="0.25">
      <c r="A218">
        <v>8505209</v>
      </c>
      <c r="B218" s="3" t="s">
        <v>830</v>
      </c>
    </row>
    <row r="219" spans="1:2" x14ac:dyDescent="0.25">
      <c r="A219">
        <v>7703607</v>
      </c>
      <c r="B219" s="3" t="s">
        <v>831</v>
      </c>
    </row>
    <row r="220" spans="1:2" x14ac:dyDescent="0.25">
      <c r="A220">
        <v>7703050</v>
      </c>
      <c r="B220" s="3" t="s">
        <v>832</v>
      </c>
    </row>
    <row r="221" spans="1:2" x14ac:dyDescent="0.25">
      <c r="A221">
        <v>7703601</v>
      </c>
      <c r="B221" s="3" t="s">
        <v>833</v>
      </c>
    </row>
    <row r="222" spans="1:2" x14ac:dyDescent="0.25">
      <c r="A222">
        <v>7700200</v>
      </c>
      <c r="B222" s="3" t="s">
        <v>834</v>
      </c>
    </row>
    <row r="223" spans="1:2" x14ac:dyDescent="0.25">
      <c r="A223">
        <v>8505160</v>
      </c>
      <c r="B223" s="3" t="s">
        <v>835</v>
      </c>
    </row>
    <row r="224" spans="1:2" x14ac:dyDescent="0.25">
      <c r="A224">
        <v>8505233</v>
      </c>
      <c r="B224" s="3" t="s">
        <v>836</v>
      </c>
    </row>
    <row r="225" spans="1:2" x14ac:dyDescent="0.25">
      <c r="A225">
        <v>8505159</v>
      </c>
      <c r="B225" s="3" t="s">
        <v>837</v>
      </c>
    </row>
    <row r="226" spans="1:2" x14ac:dyDescent="0.25">
      <c r="A226">
        <v>8505705</v>
      </c>
      <c r="B226" s="3" t="s">
        <v>838</v>
      </c>
    </row>
    <row r="227" spans="1:2" x14ac:dyDescent="0.25">
      <c r="A227">
        <v>8505205</v>
      </c>
      <c r="B227" s="3" t="s">
        <v>839</v>
      </c>
    </row>
    <row r="228" spans="1:2" x14ac:dyDescent="0.25">
      <c r="A228">
        <v>8505209</v>
      </c>
      <c r="B228" s="3" t="s">
        <v>840</v>
      </c>
    </row>
    <row r="229" spans="1:2" x14ac:dyDescent="0.25">
      <c r="A229">
        <v>8505706</v>
      </c>
      <c r="B229" s="3" t="s">
        <v>841</v>
      </c>
    </row>
    <row r="230" spans="1:2" x14ac:dyDescent="0.25">
      <c r="A230">
        <v>8505604</v>
      </c>
      <c r="B230" s="3" t="s">
        <v>842</v>
      </c>
    </row>
    <row r="231" spans="1:2" x14ac:dyDescent="0.25">
      <c r="A231">
        <v>8505603</v>
      </c>
      <c r="B231" s="3" t="s">
        <v>843</v>
      </c>
    </row>
    <row r="232" spans="1:2" x14ac:dyDescent="0.25">
      <c r="A232">
        <v>7700451</v>
      </c>
      <c r="B232" s="3" t="s">
        <v>844</v>
      </c>
    </row>
    <row r="233" spans="1:2" x14ac:dyDescent="0.25">
      <c r="A233">
        <v>7700450</v>
      </c>
      <c r="B233" s="3" t="s">
        <v>845</v>
      </c>
    </row>
    <row r="234" spans="1:2" x14ac:dyDescent="0.25">
      <c r="A234">
        <v>7700100</v>
      </c>
      <c r="B234" s="3" t="s">
        <v>846</v>
      </c>
    </row>
    <row r="235" spans="1:2" x14ac:dyDescent="0.25">
      <c r="A235">
        <v>7700101</v>
      </c>
      <c r="B235" s="3" t="s">
        <v>847</v>
      </c>
    </row>
    <row r="236" spans="1:2" x14ac:dyDescent="0.25">
      <c r="A236">
        <v>8505605</v>
      </c>
      <c r="B236" s="3" t="s">
        <v>848</v>
      </c>
    </row>
    <row r="237" spans="1:2" x14ac:dyDescent="0.25">
      <c r="A237">
        <v>8505707</v>
      </c>
      <c r="B237" s="3" t="s">
        <v>849</v>
      </c>
    </row>
    <row r="238" spans="1:2" x14ac:dyDescent="0.25">
      <c r="A238">
        <v>7700607</v>
      </c>
      <c r="B238" s="3" t="s">
        <v>850</v>
      </c>
    </row>
    <row r="239" spans="1:2" x14ac:dyDescent="0.25">
      <c r="A239">
        <v>7700455</v>
      </c>
      <c r="B239" s="3" t="s">
        <v>851</v>
      </c>
    </row>
    <row r="240" spans="1:2" x14ac:dyDescent="0.25">
      <c r="A240">
        <v>7700106</v>
      </c>
      <c r="B240" s="3" t="s">
        <v>852</v>
      </c>
    </row>
    <row r="241" spans="1:2" x14ac:dyDescent="0.25">
      <c r="A241">
        <v>8505606</v>
      </c>
      <c r="B241" s="3" t="s">
        <v>853</v>
      </c>
    </row>
    <row r="242" spans="1:2" x14ac:dyDescent="0.25">
      <c r="A242">
        <v>7700453</v>
      </c>
      <c r="B242" s="3" t="s">
        <v>854</v>
      </c>
    </row>
    <row r="243" spans="1:2" x14ac:dyDescent="0.25">
      <c r="A243">
        <v>7700454</v>
      </c>
      <c r="B243" s="3" t="s">
        <v>855</v>
      </c>
    </row>
    <row r="244" spans="1:2" x14ac:dyDescent="0.25">
      <c r="A244">
        <v>7700105</v>
      </c>
      <c r="B244" s="3" t="s">
        <v>856</v>
      </c>
    </row>
    <row r="245" spans="1:2" x14ac:dyDescent="0.25">
      <c r="A245">
        <v>7700452</v>
      </c>
      <c r="B245" s="3" t="s">
        <v>857</v>
      </c>
    </row>
    <row r="246" spans="1:2" x14ac:dyDescent="0.25">
      <c r="A246">
        <v>7700103</v>
      </c>
      <c r="B246" s="3" t="s">
        <v>858</v>
      </c>
    </row>
    <row r="247" spans="1:2" x14ac:dyDescent="0.25">
      <c r="A247">
        <v>7700104</v>
      </c>
      <c r="B247" s="3" t="s">
        <v>859</v>
      </c>
    </row>
    <row r="248" spans="1:2" x14ac:dyDescent="0.25">
      <c r="A248">
        <v>8501602</v>
      </c>
      <c r="B248" s="3" t="s">
        <v>860</v>
      </c>
    </row>
    <row r="249" spans="1:2" x14ac:dyDescent="0.25">
      <c r="A249">
        <v>8513173</v>
      </c>
      <c r="B249" s="3">
        <v>0</v>
      </c>
    </row>
    <row r="250" spans="1:2" x14ac:dyDescent="0.25">
      <c r="A250">
        <v>8503600</v>
      </c>
      <c r="B250" s="3">
        <v>0</v>
      </c>
    </row>
    <row r="251" spans="1:2" x14ac:dyDescent="0.25">
      <c r="A251">
        <v>7707368</v>
      </c>
      <c r="B251" s="3" t="s">
        <v>861</v>
      </c>
    </row>
    <row r="252" spans="1:2" x14ac:dyDescent="0.25">
      <c r="A252">
        <v>8520007</v>
      </c>
      <c r="B252" s="3" t="s">
        <v>862</v>
      </c>
    </row>
    <row r="253" spans="1:2" x14ac:dyDescent="0.25">
      <c r="A253">
        <v>7707120</v>
      </c>
      <c r="B253" s="3" t="s">
        <v>863</v>
      </c>
    </row>
    <row r="254" spans="1:2" x14ac:dyDescent="0.25">
      <c r="A254">
        <v>8520141</v>
      </c>
      <c r="B254" s="3" t="s">
        <v>864</v>
      </c>
    </row>
    <row r="255" spans="1:2" x14ac:dyDescent="0.25">
      <c r="A255">
        <v>8520016</v>
      </c>
      <c r="B255" s="3">
        <v>0</v>
      </c>
    </row>
    <row r="256" spans="1:2" x14ac:dyDescent="0.25">
      <c r="A256">
        <v>8520946</v>
      </c>
      <c r="B256" s="3" t="s">
        <v>865</v>
      </c>
    </row>
    <row r="257" spans="1:2" x14ac:dyDescent="0.25">
      <c r="A257">
        <v>8520948</v>
      </c>
      <c r="B257" s="3">
        <v>0</v>
      </c>
    </row>
    <row r="258" spans="1:2" x14ac:dyDescent="0.25">
      <c r="A258">
        <v>8520045</v>
      </c>
      <c r="B258" s="3" t="s">
        <v>866</v>
      </c>
    </row>
    <row r="259" spans="1:2" x14ac:dyDescent="0.25">
      <c r="A259">
        <v>5919025</v>
      </c>
      <c r="B259" s="3" t="s">
        <v>867</v>
      </c>
    </row>
    <row r="260" spans="1:2" x14ac:dyDescent="0.25">
      <c r="A260">
        <v>8520003</v>
      </c>
      <c r="B260" s="3">
        <v>0</v>
      </c>
    </row>
    <row r="261" spans="1:2" x14ac:dyDescent="0.25">
      <c r="A261">
        <v>8520064</v>
      </c>
      <c r="B261" s="3" t="s">
        <v>868</v>
      </c>
    </row>
    <row r="262" spans="1:2" x14ac:dyDescent="0.25">
      <c r="A262">
        <v>8520265</v>
      </c>
      <c r="B262" s="3" t="s">
        <v>869</v>
      </c>
    </row>
    <row r="263" spans="1:2" x14ac:dyDescent="0.25">
      <c r="A263">
        <v>8520936</v>
      </c>
      <c r="B263" s="3" t="s">
        <v>870</v>
      </c>
    </row>
    <row r="264" spans="1:2" x14ac:dyDescent="0.25">
      <c r="A264">
        <v>8520005</v>
      </c>
      <c r="B264" s="3">
        <v>0</v>
      </c>
    </row>
    <row r="265" spans="1:2" x14ac:dyDescent="0.25">
      <c r="A265">
        <v>8520118</v>
      </c>
      <c r="B265" s="3">
        <v>0</v>
      </c>
    </row>
    <row r="266" spans="1:2" x14ac:dyDescent="0.25">
      <c r="A266">
        <v>8520750</v>
      </c>
      <c r="B266" s="3" t="s">
        <v>871</v>
      </c>
    </row>
    <row r="267" spans="1:2" x14ac:dyDescent="0.25">
      <c r="A267">
        <v>8520745</v>
      </c>
      <c r="B267" s="3" t="s">
        <v>872</v>
      </c>
    </row>
    <row r="268" spans="1:2" x14ac:dyDescent="0.25">
      <c r="A268">
        <v>8520051</v>
      </c>
      <c r="B268" s="3" t="s">
        <v>873</v>
      </c>
    </row>
    <row r="269" spans="1:2" x14ac:dyDescent="0.25">
      <c r="A269">
        <v>8520067</v>
      </c>
      <c r="B269" s="3" t="s">
        <v>874</v>
      </c>
    </row>
    <row r="270" spans="1:2" x14ac:dyDescent="0.25">
      <c r="A270">
        <v>8520932</v>
      </c>
      <c r="B270" s="3" t="s">
        <v>870</v>
      </c>
    </row>
    <row r="271" spans="1:2" x14ac:dyDescent="0.25">
      <c r="A271">
        <v>8520941</v>
      </c>
      <c r="B271" s="3" t="s">
        <v>875</v>
      </c>
    </row>
    <row r="272" spans="1:2" x14ac:dyDescent="0.25">
      <c r="A272">
        <v>8520729</v>
      </c>
      <c r="B272" s="3" t="s">
        <v>876</v>
      </c>
    </row>
    <row r="273" spans="1:2" x14ac:dyDescent="0.25">
      <c r="A273">
        <v>8520733</v>
      </c>
      <c r="B273" s="3">
        <v>0</v>
      </c>
    </row>
    <row r="274" spans="1:2" x14ac:dyDescent="0.25">
      <c r="A274">
        <v>8520738</v>
      </c>
      <c r="B274" s="3" t="s">
        <v>877</v>
      </c>
    </row>
    <row r="275" spans="1:2" x14ac:dyDescent="0.25">
      <c r="A275">
        <v>8520014</v>
      </c>
      <c r="B275" s="3">
        <v>0</v>
      </c>
    </row>
    <row r="276" spans="1:2" x14ac:dyDescent="0.25">
      <c r="A276">
        <v>8703987</v>
      </c>
      <c r="B276" s="3">
        <v>0</v>
      </c>
    </row>
    <row r="277" spans="1:2" x14ac:dyDescent="0.25">
      <c r="A277">
        <v>8518011</v>
      </c>
      <c r="B277" s="3" t="s">
        <v>878</v>
      </c>
    </row>
    <row r="278" spans="1:2" x14ac:dyDescent="0.25">
      <c r="A278">
        <v>7707521</v>
      </c>
      <c r="B278" s="3" t="s">
        <v>879</v>
      </c>
    </row>
    <row r="279" spans="1:2" x14ac:dyDescent="0.25">
      <c r="A279">
        <v>7707586</v>
      </c>
      <c r="B279" s="3" t="s">
        <v>880</v>
      </c>
    </row>
    <row r="280" spans="1:2" x14ac:dyDescent="0.25">
      <c r="A280">
        <v>7707900</v>
      </c>
      <c r="B280" s="3" t="s">
        <v>881</v>
      </c>
    </row>
    <row r="281" spans="1:2" x14ac:dyDescent="0.25">
      <c r="A281">
        <v>7707712</v>
      </c>
      <c r="B281" s="3" t="s">
        <v>882</v>
      </c>
    </row>
    <row r="282" spans="1:2" x14ac:dyDescent="0.25">
      <c r="A282">
        <v>7707528</v>
      </c>
      <c r="B282" s="3" t="s">
        <v>883</v>
      </c>
    </row>
    <row r="283" spans="1:2" x14ac:dyDescent="0.25">
      <c r="A283">
        <v>7707100</v>
      </c>
      <c r="B283" s="3" t="s">
        <v>884</v>
      </c>
    </row>
    <row r="284" spans="1:2" x14ac:dyDescent="0.25">
      <c r="A284">
        <v>7707567</v>
      </c>
      <c r="B284" s="3" t="s">
        <v>885</v>
      </c>
    </row>
    <row r="285" spans="1:2" x14ac:dyDescent="0.25">
      <c r="A285">
        <v>7707923</v>
      </c>
      <c r="B285" s="3" t="s">
        <v>886</v>
      </c>
    </row>
    <row r="286" spans="1:2" x14ac:dyDescent="0.25">
      <c r="A286">
        <v>7707922</v>
      </c>
      <c r="B286" s="3" t="s">
        <v>886</v>
      </c>
    </row>
    <row r="287" spans="1:2" x14ac:dyDescent="0.25">
      <c r="A287">
        <v>7707115</v>
      </c>
      <c r="B287" s="3" t="s">
        <v>887</v>
      </c>
    </row>
    <row r="288" spans="1:2" x14ac:dyDescent="0.25">
      <c r="A288">
        <v>7707450</v>
      </c>
      <c r="B288" s="3" t="s">
        <v>887</v>
      </c>
    </row>
    <row r="289" spans="1:2" x14ac:dyDescent="0.25">
      <c r="A289">
        <v>8520025</v>
      </c>
      <c r="B289" s="3">
        <v>0</v>
      </c>
    </row>
    <row r="290" spans="1:2" x14ac:dyDescent="0.25">
      <c r="A290">
        <v>8520017</v>
      </c>
      <c r="B290" s="3" t="s">
        <v>888</v>
      </c>
    </row>
    <row r="291" spans="1:2" x14ac:dyDescent="0.25">
      <c r="A291">
        <v>8707117</v>
      </c>
      <c r="B291" s="3" t="s">
        <v>889</v>
      </c>
    </row>
    <row r="292" spans="1:2" x14ac:dyDescent="0.25">
      <c r="A292">
        <v>8708102</v>
      </c>
      <c r="B292" s="3" t="s">
        <v>706</v>
      </c>
    </row>
    <row r="293" spans="1:2" x14ac:dyDescent="0.25">
      <c r="A293">
        <v>8708101</v>
      </c>
      <c r="B293" s="3" t="s">
        <v>890</v>
      </c>
    </row>
    <row r="294" spans="1:2" x14ac:dyDescent="0.25">
      <c r="A294">
        <v>8708123</v>
      </c>
      <c r="B294" s="3" t="s">
        <v>890</v>
      </c>
    </row>
    <row r="295" spans="1:2" x14ac:dyDescent="0.25">
      <c r="A295">
        <v>8703099</v>
      </c>
      <c r="B295" s="3" t="s">
        <v>891</v>
      </c>
    </row>
    <row r="296" spans="1:2" x14ac:dyDescent="0.25">
      <c r="A296">
        <v>8708313</v>
      </c>
      <c r="B296" s="3" t="s">
        <v>892</v>
      </c>
    </row>
    <row r="297" spans="1:2" x14ac:dyDescent="0.25">
      <c r="A297">
        <v>8708312</v>
      </c>
      <c r="B297" s="3" t="s">
        <v>892</v>
      </c>
    </row>
    <row r="298" spans="1:2" x14ac:dyDescent="0.25">
      <c r="A298">
        <v>8708311</v>
      </c>
      <c r="B298" s="3" t="s">
        <v>892</v>
      </c>
    </row>
    <row r="299" spans="1:2" x14ac:dyDescent="0.25">
      <c r="A299">
        <v>8708315</v>
      </c>
      <c r="B299" s="3" t="s">
        <v>892</v>
      </c>
    </row>
    <row r="300" spans="1:2" x14ac:dyDescent="0.25">
      <c r="A300">
        <v>8708226</v>
      </c>
      <c r="B300" s="3" t="s">
        <v>893</v>
      </c>
    </row>
    <row r="301" spans="1:2" x14ac:dyDescent="0.25">
      <c r="A301">
        <v>8706002</v>
      </c>
      <c r="B301" s="3" t="s">
        <v>894</v>
      </c>
    </row>
    <row r="302" spans="1:2" x14ac:dyDescent="0.25">
      <c r="A302">
        <v>8708105</v>
      </c>
      <c r="B302" s="3" t="s">
        <v>895</v>
      </c>
    </row>
    <row r="303" spans="1:2" x14ac:dyDescent="0.25">
      <c r="A303">
        <v>8708249</v>
      </c>
      <c r="B303" s="3">
        <v>0</v>
      </c>
    </row>
    <row r="304" spans="1:2" x14ac:dyDescent="0.25">
      <c r="A304">
        <v>8708053</v>
      </c>
      <c r="B304" s="3" t="s">
        <v>896</v>
      </c>
    </row>
    <row r="305" spans="1:2" x14ac:dyDescent="0.25">
      <c r="A305">
        <v>8708045</v>
      </c>
      <c r="B305" s="3">
        <v>0</v>
      </c>
    </row>
    <row r="306" spans="1:2" x14ac:dyDescent="0.25">
      <c r="A306">
        <v>8520513</v>
      </c>
      <c r="B306" s="3">
        <v>0</v>
      </c>
    </row>
    <row r="307" spans="1:2" x14ac:dyDescent="0.25">
      <c r="A307">
        <v>8703699</v>
      </c>
      <c r="B307" s="3" t="s">
        <v>706</v>
      </c>
    </row>
    <row r="308" spans="1:2" x14ac:dyDescent="0.25">
      <c r="A308">
        <v>8703017</v>
      </c>
      <c r="B308" s="3" t="s">
        <v>706</v>
      </c>
    </row>
    <row r="309" spans="1:2" x14ac:dyDescent="0.25">
      <c r="A309">
        <v>8703641</v>
      </c>
      <c r="B309" s="3" t="s">
        <v>897</v>
      </c>
    </row>
    <row r="310" spans="1:2" x14ac:dyDescent="0.25">
      <c r="A310">
        <v>8708213</v>
      </c>
      <c r="B310" s="3">
        <v>0</v>
      </c>
    </row>
    <row r="311" spans="1:2" x14ac:dyDescent="0.25">
      <c r="A311">
        <v>8703110</v>
      </c>
      <c r="B311" s="3" t="s">
        <v>898</v>
      </c>
    </row>
    <row r="312" spans="1:2" x14ac:dyDescent="0.25">
      <c r="A312">
        <v>8703376</v>
      </c>
      <c r="B312" s="3" t="s">
        <v>899</v>
      </c>
    </row>
    <row r="313" spans="1:2" x14ac:dyDescent="0.25">
      <c r="A313">
        <v>8703162</v>
      </c>
      <c r="B313" s="3" t="s">
        <v>900</v>
      </c>
    </row>
    <row r="314" spans="1:2" x14ac:dyDescent="0.25">
      <c r="A314">
        <v>8703665</v>
      </c>
      <c r="B314" s="3">
        <v>0</v>
      </c>
    </row>
    <row r="315" spans="1:2" x14ac:dyDescent="0.25">
      <c r="A315">
        <v>8708196</v>
      </c>
      <c r="B315" s="3" t="s">
        <v>901</v>
      </c>
    </row>
    <row r="316" spans="1:2" x14ac:dyDescent="0.25">
      <c r="A316">
        <v>8703252</v>
      </c>
      <c r="B316" s="3" t="s">
        <v>902</v>
      </c>
    </row>
    <row r="317" spans="1:2" x14ac:dyDescent="0.25">
      <c r="A317">
        <v>8703200</v>
      </c>
      <c r="B317" s="3">
        <v>0</v>
      </c>
    </row>
    <row r="318" spans="1:2" x14ac:dyDescent="0.25">
      <c r="A318">
        <v>8708046</v>
      </c>
      <c r="B318" s="3" t="s">
        <v>903</v>
      </c>
    </row>
    <row r="319" spans="1:2" x14ac:dyDescent="0.25">
      <c r="A319">
        <v>8708048</v>
      </c>
      <c r="B319" s="3" t="s">
        <v>903</v>
      </c>
    </row>
    <row r="320" spans="1:2" x14ac:dyDescent="0.25">
      <c r="A320">
        <v>8708047</v>
      </c>
      <c r="B320" s="3" t="s">
        <v>903</v>
      </c>
    </row>
    <row r="321" spans="1:2" x14ac:dyDescent="0.25">
      <c r="A321">
        <v>8708049</v>
      </c>
      <c r="B321" s="3" t="s">
        <v>903</v>
      </c>
    </row>
    <row r="322" spans="1:2" x14ac:dyDescent="0.25">
      <c r="A322">
        <v>8708044</v>
      </c>
      <c r="B322" s="3" t="s">
        <v>903</v>
      </c>
    </row>
    <row r="323" spans="1:2" x14ac:dyDescent="0.25">
      <c r="A323">
        <v>8703018</v>
      </c>
      <c r="B323" s="3" t="s">
        <v>904</v>
      </c>
    </row>
    <row r="324" spans="1:2" x14ac:dyDescent="0.25">
      <c r="A324">
        <v>8708198</v>
      </c>
      <c r="B324" s="3" t="s">
        <v>905</v>
      </c>
    </row>
    <row r="325" spans="1:2" x14ac:dyDescent="0.25">
      <c r="A325">
        <v>8703197</v>
      </c>
      <c r="B325" s="3" t="s">
        <v>906</v>
      </c>
    </row>
    <row r="326" spans="1:2" x14ac:dyDescent="0.25">
      <c r="A326">
        <v>8703250</v>
      </c>
      <c r="B326" s="3" t="s">
        <v>907</v>
      </c>
    </row>
    <row r="327" spans="1:2" x14ac:dyDescent="0.25">
      <c r="A327">
        <v>8703018</v>
      </c>
      <c r="B327" s="3" t="s">
        <v>908</v>
      </c>
    </row>
    <row r="328" spans="1:2" x14ac:dyDescent="0.25">
      <c r="A328">
        <v>8521303</v>
      </c>
      <c r="B328" s="3">
        <v>0</v>
      </c>
    </row>
    <row r="329" spans="1:2" x14ac:dyDescent="0.25">
      <c r="A329">
        <v>8520110</v>
      </c>
      <c r="B329" s="3" t="s">
        <v>909</v>
      </c>
    </row>
    <row r="330" spans="1:2" x14ac:dyDescent="0.25">
      <c r="A330">
        <v>8520813</v>
      </c>
      <c r="B330" s="3">
        <v>0</v>
      </c>
    </row>
    <row r="331" spans="1:2" x14ac:dyDescent="0.25">
      <c r="A331">
        <v>8521301</v>
      </c>
      <c r="B331" s="3" t="s">
        <v>910</v>
      </c>
    </row>
    <row r="332" spans="1:2" x14ac:dyDescent="0.25">
      <c r="A332">
        <v>8521302</v>
      </c>
      <c r="B332" s="3" t="s">
        <v>911</v>
      </c>
    </row>
    <row r="333" spans="1:2" x14ac:dyDescent="0.25">
      <c r="A333">
        <v>8520866</v>
      </c>
      <c r="B333" s="3" t="s">
        <v>912</v>
      </c>
    </row>
    <row r="334" spans="1:2" x14ac:dyDescent="0.25">
      <c r="A334">
        <v>8521305</v>
      </c>
      <c r="B334" s="3" t="s">
        <v>913</v>
      </c>
    </row>
    <row r="335" spans="1:2" x14ac:dyDescent="0.25">
      <c r="A335">
        <v>8521304</v>
      </c>
      <c r="B335" s="3" t="s">
        <v>914</v>
      </c>
    </row>
    <row r="336" spans="1:2" x14ac:dyDescent="0.25">
      <c r="A336">
        <v>8520209</v>
      </c>
      <c r="B336" s="3">
        <v>0</v>
      </c>
    </row>
    <row r="337" spans="1:2" x14ac:dyDescent="0.25">
      <c r="A337">
        <v>8521306</v>
      </c>
      <c r="B337" s="3" t="s">
        <v>915</v>
      </c>
    </row>
    <row r="338" spans="1:2" x14ac:dyDescent="0.25">
      <c r="A338">
        <v>8520102</v>
      </c>
      <c r="B338" s="3">
        <v>0</v>
      </c>
    </row>
    <row r="339" spans="1:2" x14ac:dyDescent="0.25">
      <c r="A339">
        <v>8505075</v>
      </c>
      <c r="B339" s="3" t="s">
        <v>916</v>
      </c>
    </row>
    <row r="340" spans="1:2" x14ac:dyDescent="0.25">
      <c r="A340">
        <v>7707547</v>
      </c>
      <c r="B340" s="3" t="s">
        <v>917</v>
      </c>
    </row>
    <row r="341" spans="1:2" x14ac:dyDescent="0.25">
      <c r="A341">
        <v>8503984</v>
      </c>
      <c r="B341" s="3">
        <v>0</v>
      </c>
    </row>
    <row r="342" spans="1:2" x14ac:dyDescent="0.25">
      <c r="A342">
        <v>8513303</v>
      </c>
      <c r="B342" s="3" t="s">
        <v>918</v>
      </c>
    </row>
    <row r="343" spans="1:2" x14ac:dyDescent="0.25">
      <c r="A343">
        <v>8505329</v>
      </c>
      <c r="B343" s="3" t="s">
        <v>919</v>
      </c>
    </row>
    <row r="344" spans="1:2" x14ac:dyDescent="0.25">
      <c r="A344">
        <v>8505224</v>
      </c>
      <c r="B344" s="3" t="s">
        <v>920</v>
      </c>
    </row>
    <row r="345" spans="1:2" x14ac:dyDescent="0.25">
      <c r="A345">
        <v>7709065</v>
      </c>
      <c r="B345" s="3" t="s">
        <v>921</v>
      </c>
    </row>
    <row r="346" spans="1:2" x14ac:dyDescent="0.25">
      <c r="A346">
        <v>7709068</v>
      </c>
      <c r="B346" s="3" t="s">
        <v>922</v>
      </c>
    </row>
    <row r="347" spans="1:2" x14ac:dyDescent="0.25">
      <c r="A347">
        <v>8505196</v>
      </c>
      <c r="B347" s="3" t="s">
        <v>923</v>
      </c>
    </row>
    <row r="348" spans="1:2" x14ac:dyDescent="0.25">
      <c r="A348">
        <v>7709064</v>
      </c>
      <c r="B348" s="3" t="s">
        <v>924</v>
      </c>
    </row>
    <row r="349" spans="1:2" x14ac:dyDescent="0.25">
      <c r="A349">
        <v>7709069</v>
      </c>
      <c r="B349" s="3" t="s">
        <v>925</v>
      </c>
    </row>
    <row r="350" spans="1:2" x14ac:dyDescent="0.25">
      <c r="A350">
        <v>8505243</v>
      </c>
      <c r="B350" s="3" t="s">
        <v>926</v>
      </c>
    </row>
    <row r="351" spans="1:2" x14ac:dyDescent="0.25">
      <c r="A351">
        <v>8505367</v>
      </c>
      <c r="B351" s="3" t="s">
        <v>927</v>
      </c>
    </row>
    <row r="352" spans="1:2" x14ac:dyDescent="0.25">
      <c r="A352">
        <v>7709066</v>
      </c>
      <c r="B352" s="3" t="s">
        <v>928</v>
      </c>
    </row>
    <row r="353" spans="1:2" x14ac:dyDescent="0.25">
      <c r="A353">
        <v>7709067</v>
      </c>
      <c r="B353" s="3" t="s">
        <v>929</v>
      </c>
    </row>
    <row r="354" spans="1:2" x14ac:dyDescent="0.25">
      <c r="A354">
        <v>8505130</v>
      </c>
      <c r="B354" s="3" t="s">
        <v>930</v>
      </c>
    </row>
    <row r="355" spans="1:2" x14ac:dyDescent="0.25">
      <c r="A355">
        <v>8505156</v>
      </c>
      <c r="B355" s="3" t="s">
        <v>931</v>
      </c>
    </row>
    <row r="356" spans="1:2" x14ac:dyDescent="0.25">
      <c r="A356">
        <v>8505157</v>
      </c>
      <c r="B356" s="3" t="s">
        <v>932</v>
      </c>
    </row>
    <row r="357" spans="1:2" x14ac:dyDescent="0.25">
      <c r="A357">
        <v>8505140</v>
      </c>
      <c r="B357" s="3" t="s">
        <v>933</v>
      </c>
    </row>
    <row r="358" spans="1:2" x14ac:dyDescent="0.25">
      <c r="A358">
        <v>8505158</v>
      </c>
      <c r="B358" s="3" t="s">
        <v>934</v>
      </c>
    </row>
    <row r="359" spans="1:2" x14ac:dyDescent="0.25">
      <c r="A359">
        <v>8505139</v>
      </c>
      <c r="B359" s="3" t="s">
        <v>935</v>
      </c>
    </row>
    <row r="360" spans="1:2" x14ac:dyDescent="0.25">
      <c r="A360">
        <v>8505789</v>
      </c>
      <c r="B360" s="3" t="s">
        <v>936</v>
      </c>
    </row>
    <row r="361" spans="1:2" x14ac:dyDescent="0.25">
      <c r="A361">
        <v>7707266</v>
      </c>
      <c r="B361" s="3" t="s">
        <v>937</v>
      </c>
    </row>
    <row r="362" spans="1:2" x14ac:dyDescent="0.25">
      <c r="A362">
        <v>8505101</v>
      </c>
      <c r="B362" s="3" t="s">
        <v>938</v>
      </c>
    </row>
    <row r="363" spans="1:2" x14ac:dyDescent="0.25">
      <c r="A363">
        <v>8505600</v>
      </c>
      <c r="B363" s="3" t="s">
        <v>939</v>
      </c>
    </row>
    <row r="364" spans="1:2" x14ac:dyDescent="0.25">
      <c r="A364">
        <v>7700101</v>
      </c>
      <c r="B364" s="3" t="s">
        <v>940</v>
      </c>
    </row>
    <row r="365" spans="1:2" x14ac:dyDescent="0.25">
      <c r="A365">
        <v>8505074</v>
      </c>
      <c r="B365" s="3" t="s">
        <v>941</v>
      </c>
    </row>
    <row r="366" spans="1:2" x14ac:dyDescent="0.25">
      <c r="A366">
        <v>8505023</v>
      </c>
      <c r="B366" s="3" t="s">
        <v>942</v>
      </c>
    </row>
    <row r="367" spans="1:2" x14ac:dyDescent="0.25">
      <c r="A367">
        <v>8505120</v>
      </c>
      <c r="B367" s="3" t="s">
        <v>943</v>
      </c>
    </row>
    <row r="368" spans="1:2" x14ac:dyDescent="0.25">
      <c r="A368">
        <v>8505134</v>
      </c>
      <c r="B368" s="3">
        <v>0</v>
      </c>
    </row>
    <row r="369" spans="1:2" x14ac:dyDescent="0.25">
      <c r="A369">
        <v>8505135</v>
      </c>
      <c r="B369" s="3">
        <v>0</v>
      </c>
    </row>
    <row r="370" spans="1:2" x14ac:dyDescent="0.25">
      <c r="A370">
        <v>8505136</v>
      </c>
      <c r="B370" s="3">
        <v>0</v>
      </c>
    </row>
    <row r="371" spans="1:2" x14ac:dyDescent="0.25">
      <c r="A371">
        <v>8505137</v>
      </c>
      <c r="B371" s="3">
        <v>0</v>
      </c>
    </row>
    <row r="372" spans="1:2" x14ac:dyDescent="0.25">
      <c r="A372">
        <v>8505138</v>
      </c>
      <c r="B372" s="3">
        <v>0</v>
      </c>
    </row>
    <row r="373" spans="1:2" x14ac:dyDescent="0.25">
      <c r="A373">
        <v>8505131</v>
      </c>
      <c r="B373" s="3" t="s">
        <v>944</v>
      </c>
    </row>
    <row r="374" spans="1:2" x14ac:dyDescent="0.25">
      <c r="A374">
        <v>8505109</v>
      </c>
      <c r="B374" s="3" t="s">
        <v>945</v>
      </c>
    </row>
    <row r="375" spans="1:2" x14ac:dyDescent="0.25">
      <c r="A375">
        <v>8505127</v>
      </c>
      <c r="B375" s="3" t="s">
        <v>946</v>
      </c>
    </row>
    <row r="376" spans="1:2" x14ac:dyDescent="0.25">
      <c r="A376">
        <v>5919165</v>
      </c>
      <c r="B376" s="3" t="s">
        <v>947</v>
      </c>
    </row>
    <row r="377" spans="1:2" x14ac:dyDescent="0.25">
      <c r="A377">
        <v>8520629</v>
      </c>
      <c r="B377" s="3">
        <v>0</v>
      </c>
    </row>
    <row r="378" spans="1:2" x14ac:dyDescent="0.25">
      <c r="A378">
        <v>8520626</v>
      </c>
      <c r="B378" s="3" t="s">
        <v>948</v>
      </c>
    </row>
    <row r="379" spans="1:2" x14ac:dyDescent="0.25">
      <c r="A379">
        <v>8520629</v>
      </c>
      <c r="B379" s="3">
        <v>0</v>
      </c>
    </row>
    <row r="380" spans="1:2" x14ac:dyDescent="0.25">
      <c r="A380">
        <v>8703557</v>
      </c>
      <c r="B380" s="3" t="s">
        <v>949</v>
      </c>
    </row>
    <row r="381" spans="1:2" x14ac:dyDescent="0.25">
      <c r="A381">
        <v>8703208</v>
      </c>
      <c r="B381" s="3" t="s">
        <v>950</v>
      </c>
    </row>
    <row r="382" spans="1:2" x14ac:dyDescent="0.25">
      <c r="A382">
        <v>8703207</v>
      </c>
      <c r="B382" s="3" t="s">
        <v>951</v>
      </c>
    </row>
    <row r="383" spans="1:2" x14ac:dyDescent="0.25">
      <c r="A383">
        <v>8703206</v>
      </c>
      <c r="B383" s="3" t="s">
        <v>952</v>
      </c>
    </row>
    <row r="384" spans="1:2" x14ac:dyDescent="0.25">
      <c r="A384">
        <v>8703205</v>
      </c>
      <c r="B384" s="3" t="s">
        <v>953</v>
      </c>
    </row>
    <row r="385" spans="1:2" x14ac:dyDescent="0.25">
      <c r="A385">
        <v>8703656</v>
      </c>
      <c r="B385" s="3">
        <v>0</v>
      </c>
    </row>
    <row r="386" spans="1:2" x14ac:dyDescent="0.25">
      <c r="A386">
        <v>8703051</v>
      </c>
      <c r="B386" s="3" t="s">
        <v>954</v>
      </c>
    </row>
    <row r="387" spans="1:2" x14ac:dyDescent="0.25">
      <c r="A387">
        <v>8703811</v>
      </c>
      <c r="B387" s="3" t="s">
        <v>955</v>
      </c>
    </row>
    <row r="388" spans="1:2" x14ac:dyDescent="0.25">
      <c r="A388">
        <v>8703157</v>
      </c>
      <c r="B388" s="3" t="s">
        <v>956</v>
      </c>
    </row>
    <row r="389" spans="1:2" x14ac:dyDescent="0.25">
      <c r="A389">
        <v>8703702</v>
      </c>
      <c r="B389" s="3" t="s">
        <v>957</v>
      </c>
    </row>
    <row r="390" spans="1:2" x14ac:dyDescent="0.25">
      <c r="A390">
        <v>8703240</v>
      </c>
      <c r="B390" s="3" t="s">
        <v>958</v>
      </c>
    </row>
    <row r="391" spans="1:2" x14ac:dyDescent="0.25">
      <c r="A391">
        <v>8703500</v>
      </c>
      <c r="B391" s="3" t="s">
        <v>959</v>
      </c>
    </row>
    <row r="392" spans="1:2" x14ac:dyDescent="0.25">
      <c r="A392">
        <v>8703900</v>
      </c>
      <c r="B392" s="3" t="s">
        <v>960</v>
      </c>
    </row>
    <row r="393" spans="1:2" x14ac:dyDescent="0.25">
      <c r="A393">
        <v>8707113</v>
      </c>
      <c r="B393" s="3" t="s">
        <v>706</v>
      </c>
    </row>
    <row r="394" spans="1:2" x14ac:dyDescent="0.25">
      <c r="A394">
        <v>8703667</v>
      </c>
      <c r="B394" s="3">
        <v>0</v>
      </c>
    </row>
    <row r="395" spans="1:2" x14ac:dyDescent="0.25">
      <c r="A395">
        <v>8703658</v>
      </c>
      <c r="B395" s="3">
        <v>0</v>
      </c>
    </row>
    <row r="396" spans="1:2" x14ac:dyDescent="0.25">
      <c r="A396">
        <v>8703662</v>
      </c>
      <c r="B396" s="3">
        <v>0</v>
      </c>
    </row>
    <row r="397" spans="1:2" x14ac:dyDescent="0.25">
      <c r="A397">
        <v>8703241</v>
      </c>
      <c r="B397" s="3">
        <v>0</v>
      </c>
    </row>
    <row r="398" spans="1:2" x14ac:dyDescent="0.25">
      <c r="A398">
        <v>8703960</v>
      </c>
      <c r="B398" s="3" t="s">
        <v>961</v>
      </c>
    </row>
    <row r="399" spans="1:2" x14ac:dyDescent="0.25">
      <c r="A399">
        <v>8703679</v>
      </c>
      <c r="B399" s="3">
        <v>0</v>
      </c>
    </row>
    <row r="400" spans="1:2" x14ac:dyDescent="0.25">
      <c r="A400">
        <v>8703660</v>
      </c>
      <c r="B400" s="3">
        <v>0</v>
      </c>
    </row>
    <row r="401" spans="1:2" x14ac:dyDescent="0.25">
      <c r="A401">
        <v>8703956</v>
      </c>
      <c r="B401" s="3" t="s">
        <v>962</v>
      </c>
    </row>
    <row r="402" spans="1:2" x14ac:dyDescent="0.25">
      <c r="A402">
        <v>8703671</v>
      </c>
      <c r="B402" s="3">
        <v>0</v>
      </c>
    </row>
    <row r="403" spans="1:2" x14ac:dyDescent="0.25">
      <c r="A403">
        <v>8703573</v>
      </c>
      <c r="B403" s="3">
        <v>0</v>
      </c>
    </row>
    <row r="404" spans="1:2" x14ac:dyDescent="0.25">
      <c r="A404">
        <v>8703300</v>
      </c>
      <c r="B404" s="3" t="s">
        <v>963</v>
      </c>
    </row>
    <row r="405" spans="1:2" x14ac:dyDescent="0.25">
      <c r="A405">
        <v>8703502</v>
      </c>
      <c r="B405" s="3" t="s">
        <v>964</v>
      </c>
    </row>
    <row r="406" spans="1:2" x14ac:dyDescent="0.25">
      <c r="A406">
        <v>8703812</v>
      </c>
      <c r="B406" s="3" t="s">
        <v>965</v>
      </c>
    </row>
    <row r="407" spans="1:2" x14ac:dyDescent="0.25">
      <c r="A407">
        <v>8703810</v>
      </c>
      <c r="B407" s="3" t="s">
        <v>966</v>
      </c>
    </row>
    <row r="408" spans="1:2" x14ac:dyDescent="0.25">
      <c r="A408">
        <v>8703615</v>
      </c>
      <c r="B408" s="3" t="s">
        <v>967</v>
      </c>
    </row>
    <row r="409" spans="1:2" x14ac:dyDescent="0.25">
      <c r="A409">
        <v>8703619</v>
      </c>
      <c r="B409" s="3" t="s">
        <v>968</v>
      </c>
    </row>
    <row r="410" spans="1:2" x14ac:dyDescent="0.25">
      <c r="A410">
        <v>8703669</v>
      </c>
      <c r="B410" s="3">
        <v>0</v>
      </c>
    </row>
    <row r="411" spans="1:2" x14ac:dyDescent="0.25">
      <c r="A411">
        <v>8703041</v>
      </c>
      <c r="B411" s="3" t="s">
        <v>786</v>
      </c>
    </row>
    <row r="412" spans="1:2" x14ac:dyDescent="0.25">
      <c r="A412">
        <v>8703509</v>
      </c>
      <c r="B412" s="3" t="s">
        <v>969</v>
      </c>
    </row>
    <row r="413" spans="1:2" x14ac:dyDescent="0.25">
      <c r="A413">
        <v>8703506</v>
      </c>
      <c r="B413" s="3" t="s">
        <v>970</v>
      </c>
    </row>
    <row r="414" spans="1:2" x14ac:dyDescent="0.25">
      <c r="A414">
        <v>8703604</v>
      </c>
      <c r="B414" s="3" t="s">
        <v>971</v>
      </c>
    </row>
    <row r="415" spans="1:2" x14ac:dyDescent="0.25">
      <c r="A415">
        <v>8703042</v>
      </c>
      <c r="B415" s="3" t="s">
        <v>786</v>
      </c>
    </row>
    <row r="416" spans="1:2" x14ac:dyDescent="0.25">
      <c r="A416">
        <v>8703955</v>
      </c>
      <c r="B416" s="3">
        <v>0</v>
      </c>
    </row>
    <row r="417" spans="1:2" x14ac:dyDescent="0.25">
      <c r="A417">
        <v>8708001</v>
      </c>
      <c r="B417" s="3">
        <v>0</v>
      </c>
    </row>
    <row r="418" spans="1:2" x14ac:dyDescent="0.25">
      <c r="A418">
        <v>8708272</v>
      </c>
      <c r="B418" s="3" t="s">
        <v>972</v>
      </c>
    </row>
    <row r="419" spans="1:2" x14ac:dyDescent="0.25">
      <c r="A419">
        <v>8703120</v>
      </c>
      <c r="B419" s="3">
        <v>0</v>
      </c>
    </row>
    <row r="420" spans="1:2" x14ac:dyDescent="0.25">
      <c r="A420">
        <v>8708070</v>
      </c>
      <c r="B420" s="3">
        <v>0</v>
      </c>
    </row>
    <row r="421" spans="1:2" x14ac:dyDescent="0.25">
      <c r="A421">
        <v>7709062</v>
      </c>
      <c r="B421" s="3" t="s">
        <v>973</v>
      </c>
    </row>
    <row r="422" spans="1:2" x14ac:dyDescent="0.25">
      <c r="A422">
        <v>8705568</v>
      </c>
      <c r="B422" s="3">
        <v>0</v>
      </c>
    </row>
    <row r="423" spans="1:2" x14ac:dyDescent="0.25">
      <c r="A423">
        <v>8705661</v>
      </c>
      <c r="B423" s="3">
        <v>0</v>
      </c>
    </row>
    <row r="424" spans="1:2" x14ac:dyDescent="0.25">
      <c r="A424">
        <v>8705683</v>
      </c>
      <c r="B424" s="3">
        <v>0</v>
      </c>
    </row>
    <row r="425" spans="1:2" x14ac:dyDescent="0.25">
      <c r="A425">
        <v>8705018</v>
      </c>
      <c r="B425" s="3" t="s">
        <v>974</v>
      </c>
    </row>
    <row r="426" spans="1:2" x14ac:dyDescent="0.25">
      <c r="A426">
        <v>8705552</v>
      </c>
      <c r="B426" s="3" t="s">
        <v>975</v>
      </c>
    </row>
    <row r="427" spans="1:2" x14ac:dyDescent="0.25">
      <c r="A427">
        <v>8705750</v>
      </c>
      <c r="B427" s="3" t="s">
        <v>976</v>
      </c>
    </row>
    <row r="428" spans="1:2" x14ac:dyDescent="0.25">
      <c r="A428">
        <v>8705551</v>
      </c>
      <c r="B428" s="3" t="s">
        <v>976</v>
      </c>
    </row>
    <row r="429" spans="1:2" x14ac:dyDescent="0.25">
      <c r="A429">
        <v>8705550</v>
      </c>
      <c r="B429" s="3" t="s">
        <v>976</v>
      </c>
    </row>
    <row r="430" spans="1:2" x14ac:dyDescent="0.25">
      <c r="A430">
        <v>8705370</v>
      </c>
      <c r="B430" s="3" t="s">
        <v>977</v>
      </c>
    </row>
    <row r="431" spans="1:2" x14ac:dyDescent="0.25">
      <c r="A431">
        <v>8705072</v>
      </c>
      <c r="B431" s="3" t="s">
        <v>978</v>
      </c>
    </row>
    <row r="432" spans="1:2" x14ac:dyDescent="0.25">
      <c r="A432">
        <v>8705019</v>
      </c>
      <c r="B432" s="3" t="s">
        <v>979</v>
      </c>
    </row>
    <row r="433" spans="1:2" x14ac:dyDescent="0.25">
      <c r="A433">
        <v>8705001</v>
      </c>
      <c r="B433" s="3" t="s">
        <v>980</v>
      </c>
    </row>
    <row r="434" spans="1:2" x14ac:dyDescent="0.25">
      <c r="A434">
        <v>8705914</v>
      </c>
      <c r="B434" s="3">
        <v>0</v>
      </c>
    </row>
    <row r="435" spans="1:2" x14ac:dyDescent="0.25">
      <c r="A435">
        <v>8705459</v>
      </c>
      <c r="B435" s="3" t="s">
        <v>981</v>
      </c>
    </row>
    <row r="436" spans="1:2" x14ac:dyDescent="0.25">
      <c r="A436">
        <v>8702668</v>
      </c>
      <c r="B436" s="3" t="s">
        <v>982</v>
      </c>
    </row>
    <row r="437" spans="1:2" x14ac:dyDescent="0.25">
      <c r="A437">
        <v>8501027</v>
      </c>
      <c r="B437" s="3" t="s">
        <v>786</v>
      </c>
    </row>
    <row r="438" spans="1:2" x14ac:dyDescent="0.25">
      <c r="A438">
        <v>8501662</v>
      </c>
      <c r="B438" s="3" t="s">
        <v>983</v>
      </c>
    </row>
    <row r="439" spans="1:2" x14ac:dyDescent="0.25">
      <c r="A439">
        <v>8707023</v>
      </c>
      <c r="B439" s="3" t="s">
        <v>984</v>
      </c>
    </row>
    <row r="440" spans="1:2" x14ac:dyDescent="0.25">
      <c r="A440">
        <v>8707024</v>
      </c>
      <c r="B440" s="3" t="s">
        <v>786</v>
      </c>
    </row>
    <row r="441" spans="1:2" x14ac:dyDescent="0.25">
      <c r="A441">
        <v>8707721</v>
      </c>
      <c r="B441" s="3" t="s">
        <v>985</v>
      </c>
    </row>
    <row r="442" spans="1:2" x14ac:dyDescent="0.25">
      <c r="A442">
        <v>8707555</v>
      </c>
      <c r="B442" s="3" t="s">
        <v>986</v>
      </c>
    </row>
    <row r="443" spans="1:2" x14ac:dyDescent="0.25">
      <c r="A443">
        <v>8708011</v>
      </c>
      <c r="B443" s="3" t="s">
        <v>987</v>
      </c>
    </row>
    <row r="444" spans="1:2" x14ac:dyDescent="0.25">
      <c r="A444">
        <v>8707509</v>
      </c>
      <c r="B444" s="3" t="s">
        <v>988</v>
      </c>
    </row>
    <row r="445" spans="1:2" x14ac:dyDescent="0.25">
      <c r="A445">
        <v>8707552</v>
      </c>
      <c r="B445" s="3" t="s">
        <v>989</v>
      </c>
    </row>
    <row r="446" spans="1:2" x14ac:dyDescent="0.25">
      <c r="A446">
        <v>8707550</v>
      </c>
      <c r="B446" s="3" t="s">
        <v>989</v>
      </c>
    </row>
    <row r="447" spans="1:2" x14ac:dyDescent="0.25">
      <c r="A447">
        <v>8707553</v>
      </c>
      <c r="B447" s="3" t="s">
        <v>990</v>
      </c>
    </row>
    <row r="448" spans="1:2" x14ac:dyDescent="0.25">
      <c r="A448">
        <v>8705003</v>
      </c>
      <c r="B448" s="3" t="s">
        <v>991</v>
      </c>
    </row>
    <row r="449" spans="1:2" x14ac:dyDescent="0.25">
      <c r="A449">
        <v>8705037</v>
      </c>
      <c r="B449" s="3" t="s">
        <v>992</v>
      </c>
    </row>
    <row r="450" spans="1:2" x14ac:dyDescent="0.25">
      <c r="A450">
        <v>8705554</v>
      </c>
      <c r="B450" s="3" t="s">
        <v>993</v>
      </c>
    </row>
    <row r="451" spans="1:2" x14ac:dyDescent="0.25">
      <c r="A451">
        <v>8705861</v>
      </c>
      <c r="B451" s="3" t="s">
        <v>994</v>
      </c>
    </row>
    <row r="452" spans="1:2" x14ac:dyDescent="0.25">
      <c r="A452">
        <v>8705553</v>
      </c>
      <c r="B452" s="3" t="s">
        <v>995</v>
      </c>
    </row>
    <row r="453" spans="1:2" x14ac:dyDescent="0.25">
      <c r="A453">
        <v>8708020</v>
      </c>
      <c r="B453" s="3">
        <v>0</v>
      </c>
    </row>
    <row r="454" spans="1:2" x14ac:dyDescent="0.25">
      <c r="A454">
        <v>8708107</v>
      </c>
      <c r="B454" s="3" t="s">
        <v>996</v>
      </c>
    </row>
    <row r="455" spans="1:2" x14ac:dyDescent="0.25">
      <c r="A455">
        <v>8503639</v>
      </c>
      <c r="B455" s="3" t="s">
        <v>997</v>
      </c>
    </row>
    <row r="456" spans="1:2" x14ac:dyDescent="0.25">
      <c r="A456">
        <v>8503820</v>
      </c>
      <c r="B456" s="3" t="s">
        <v>998</v>
      </c>
    </row>
    <row r="457" spans="1:2" x14ac:dyDescent="0.25">
      <c r="A457">
        <v>8520004</v>
      </c>
      <c r="B457" s="3" t="s">
        <v>999</v>
      </c>
    </row>
    <row r="458" spans="1:2" x14ac:dyDescent="0.25">
      <c r="A458">
        <v>8522999</v>
      </c>
      <c r="B458" s="3">
        <v>0</v>
      </c>
    </row>
    <row r="459" spans="1:2" x14ac:dyDescent="0.25">
      <c r="A459">
        <v>8522011</v>
      </c>
      <c r="B459" s="3" t="s">
        <v>1000</v>
      </c>
    </row>
    <row r="460" spans="1:2" x14ac:dyDescent="0.25">
      <c r="A460">
        <v>8522030</v>
      </c>
      <c r="B460" s="3">
        <v>0</v>
      </c>
    </row>
    <row r="461" spans="1:2" x14ac:dyDescent="0.25">
      <c r="A461">
        <v>7707571</v>
      </c>
      <c r="B461" s="3" t="s">
        <v>1001</v>
      </c>
    </row>
    <row r="462" spans="1:2" x14ac:dyDescent="0.25">
      <c r="A462">
        <v>8612300</v>
      </c>
      <c r="B462" s="3" t="s">
        <v>1002</v>
      </c>
    </row>
    <row r="463" spans="1:2" x14ac:dyDescent="0.25">
      <c r="A463">
        <v>8303298</v>
      </c>
      <c r="B463" s="3">
        <v>0</v>
      </c>
    </row>
    <row r="464" spans="1:2" x14ac:dyDescent="0.25">
      <c r="A464">
        <v>8503303</v>
      </c>
      <c r="B464" s="3">
        <v>0</v>
      </c>
    </row>
    <row r="465" spans="1:2" x14ac:dyDescent="0.25">
      <c r="A465">
        <v>8503305</v>
      </c>
      <c r="B465" s="3" t="s">
        <v>1003</v>
      </c>
    </row>
    <row r="466" spans="1:2" x14ac:dyDescent="0.25">
      <c r="A466">
        <v>8303299</v>
      </c>
      <c r="B466" s="3">
        <v>0</v>
      </c>
    </row>
    <row r="467" spans="1:2" x14ac:dyDescent="0.25">
      <c r="A467">
        <v>7707357</v>
      </c>
      <c r="B467" s="3" t="s">
        <v>1004</v>
      </c>
    </row>
    <row r="468" spans="1:2" x14ac:dyDescent="0.25">
      <c r="A468">
        <v>7707002</v>
      </c>
      <c r="B468" s="3" t="s">
        <v>1005</v>
      </c>
    </row>
    <row r="469" spans="1:2" x14ac:dyDescent="0.25">
      <c r="A469">
        <v>7707013</v>
      </c>
      <c r="B469" s="3" t="s">
        <v>1006</v>
      </c>
    </row>
    <row r="470" spans="1:2" x14ac:dyDescent="0.25">
      <c r="A470">
        <v>7707246</v>
      </c>
      <c r="B470" s="3" t="s">
        <v>1007</v>
      </c>
    </row>
    <row r="471" spans="1:2" x14ac:dyDescent="0.25">
      <c r="A471">
        <v>7707161</v>
      </c>
      <c r="B471" s="3" t="s">
        <v>1008</v>
      </c>
    </row>
    <row r="472" spans="1:2" x14ac:dyDescent="0.25">
      <c r="A472">
        <v>8703047</v>
      </c>
      <c r="B472" s="3" t="s">
        <v>1009</v>
      </c>
    </row>
    <row r="473" spans="1:2" x14ac:dyDescent="0.25">
      <c r="A473">
        <v>8703102</v>
      </c>
      <c r="B473" s="3" t="s">
        <v>1010</v>
      </c>
    </row>
    <row r="474" spans="1:2" x14ac:dyDescent="0.25">
      <c r="A474">
        <v>8703150</v>
      </c>
      <c r="B474" s="3" t="s">
        <v>1011</v>
      </c>
    </row>
    <row r="475" spans="1:2" x14ac:dyDescent="0.25">
      <c r="A475">
        <v>8703151</v>
      </c>
      <c r="B475" s="3" t="s">
        <v>1011</v>
      </c>
    </row>
    <row r="476" spans="1:2" x14ac:dyDescent="0.25">
      <c r="A476">
        <v>8703152</v>
      </c>
      <c r="B476" s="3" t="s">
        <v>1012</v>
      </c>
    </row>
    <row r="477" spans="1:2" x14ac:dyDescent="0.25">
      <c r="A477">
        <v>7711676</v>
      </c>
      <c r="B477" s="3">
        <v>0</v>
      </c>
    </row>
    <row r="478" spans="1:2" x14ac:dyDescent="0.25">
      <c r="A478">
        <v>7707556</v>
      </c>
      <c r="B478" s="3" t="s">
        <v>1013</v>
      </c>
    </row>
    <row r="479" spans="1:2" x14ac:dyDescent="0.25">
      <c r="A479">
        <v>7707557</v>
      </c>
      <c r="B479" s="3" t="s">
        <v>1014</v>
      </c>
    </row>
    <row r="480" spans="1:2" x14ac:dyDescent="0.25">
      <c r="A480">
        <v>7707714</v>
      </c>
      <c r="B480" s="3" t="s">
        <v>1015</v>
      </c>
    </row>
    <row r="481" spans="1:2" x14ac:dyDescent="0.25">
      <c r="A481">
        <v>7707154</v>
      </c>
      <c r="B481" s="3" t="s">
        <v>1015</v>
      </c>
    </row>
    <row r="482" spans="1:2" x14ac:dyDescent="0.25">
      <c r="A482">
        <v>7707710</v>
      </c>
      <c r="B482" s="3" t="s">
        <v>1016</v>
      </c>
    </row>
    <row r="483" spans="1:2" x14ac:dyDescent="0.25">
      <c r="A483">
        <v>8503712</v>
      </c>
      <c r="B483" s="3">
        <v>0</v>
      </c>
    </row>
    <row r="484" spans="1:2" x14ac:dyDescent="0.25">
      <c r="A484">
        <v>7700452</v>
      </c>
      <c r="B484" s="3" t="s">
        <v>1017</v>
      </c>
    </row>
    <row r="485" spans="1:2" x14ac:dyDescent="0.25">
      <c r="A485">
        <v>8701653</v>
      </c>
      <c r="B485" s="3" t="s">
        <v>1018</v>
      </c>
    </row>
    <row r="486" spans="1:2" x14ac:dyDescent="0.25">
      <c r="A486">
        <v>8701652</v>
      </c>
      <c r="B486" s="3" t="s">
        <v>1019</v>
      </c>
    </row>
    <row r="487" spans="1:2" x14ac:dyDescent="0.25">
      <c r="A487">
        <v>7707572</v>
      </c>
      <c r="B487" s="3" t="s">
        <v>1020</v>
      </c>
    </row>
    <row r="488" spans="1:2" x14ac:dyDescent="0.25">
      <c r="A488">
        <v>8525999</v>
      </c>
      <c r="B488" s="3" t="s">
        <v>1021</v>
      </c>
    </row>
    <row r="489" spans="1:2" x14ac:dyDescent="0.25">
      <c r="A489">
        <v>8525576</v>
      </c>
      <c r="B489" s="3">
        <v>0</v>
      </c>
    </row>
    <row r="490" spans="1:2" x14ac:dyDescent="0.25">
      <c r="A490">
        <v>8711701</v>
      </c>
      <c r="B490" s="3">
        <v>0</v>
      </c>
    </row>
    <row r="491" spans="1:2" x14ac:dyDescent="0.25">
      <c r="A491">
        <v>8505262</v>
      </c>
      <c r="B491" s="3" t="s">
        <v>1022</v>
      </c>
    </row>
    <row r="492" spans="1:2" x14ac:dyDescent="0.25">
      <c r="A492">
        <v>8505604</v>
      </c>
      <c r="B492" s="3" t="s">
        <v>1023</v>
      </c>
    </row>
    <row r="493" spans="1:2" x14ac:dyDescent="0.25">
      <c r="A493">
        <v>7700460</v>
      </c>
      <c r="B493" s="3" t="s">
        <v>1024</v>
      </c>
    </row>
    <row r="494" spans="1:2" x14ac:dyDescent="0.25">
      <c r="A494">
        <v>7700463</v>
      </c>
      <c r="B494" s="3" t="s">
        <v>1025</v>
      </c>
    </row>
    <row r="495" spans="1:2" x14ac:dyDescent="0.25">
      <c r="A495">
        <v>7700456</v>
      </c>
      <c r="B495" s="3" t="s">
        <v>1026</v>
      </c>
    </row>
    <row r="496" spans="1:2" x14ac:dyDescent="0.25">
      <c r="A496">
        <v>7700464</v>
      </c>
      <c r="B496" s="3" t="s">
        <v>1027</v>
      </c>
    </row>
    <row r="497" spans="1:2" x14ac:dyDescent="0.25">
      <c r="A497">
        <v>8401001</v>
      </c>
      <c r="B497" s="3" t="s">
        <v>1028</v>
      </c>
    </row>
    <row r="498" spans="1:2" x14ac:dyDescent="0.25">
      <c r="A498">
        <v>8401012</v>
      </c>
      <c r="B498" s="3" t="s">
        <v>1029</v>
      </c>
    </row>
    <row r="499" spans="1:2" x14ac:dyDescent="0.25">
      <c r="A499">
        <v>8401011</v>
      </c>
      <c r="B499" s="3" t="s">
        <v>1030</v>
      </c>
    </row>
    <row r="500" spans="1:2" x14ac:dyDescent="0.25">
      <c r="A500">
        <v>8612418</v>
      </c>
      <c r="B500" s="3">
        <v>0</v>
      </c>
    </row>
    <row r="501" spans="1:2" x14ac:dyDescent="0.25">
      <c r="A501">
        <v>8503061</v>
      </c>
      <c r="B501" s="3" t="s">
        <v>1031</v>
      </c>
    </row>
    <row r="502" spans="1:2" x14ac:dyDescent="0.25">
      <c r="A502">
        <v>8503202</v>
      </c>
      <c r="B502" s="3" t="s">
        <v>1032</v>
      </c>
    </row>
    <row r="503" spans="1:2" x14ac:dyDescent="0.25">
      <c r="A503">
        <v>7707569</v>
      </c>
      <c r="B503" s="3" t="s">
        <v>1033</v>
      </c>
    </row>
    <row r="504" spans="1:2" x14ac:dyDescent="0.25">
      <c r="A504">
        <v>8505689</v>
      </c>
      <c r="B504" s="3" t="s">
        <v>1034</v>
      </c>
    </row>
    <row r="505" spans="1:2" x14ac:dyDescent="0.25">
      <c r="A505">
        <v>8505688</v>
      </c>
      <c r="B505" s="3" t="s">
        <v>1035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EDGARD</cp:lastModifiedBy>
  <dcterms:created xsi:type="dcterms:W3CDTF">2021-03-23T18:28:21Z</dcterms:created>
  <dcterms:modified xsi:type="dcterms:W3CDTF">2021-04-07T17:32:22Z</dcterms:modified>
</cp:coreProperties>
</file>