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45" windowWidth="19875" windowHeight="7725" tabRatio="42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9" i="2" l="1"/>
  <c r="N6" i="2"/>
  <c r="H6" i="2" l="1"/>
  <c r="H8" i="2" l="1"/>
  <c r="F5" i="2"/>
  <c r="I3" i="2"/>
  <c r="I2" i="2"/>
  <c r="I5" i="1" l="1"/>
  <c r="D4" i="2"/>
  <c r="D5" i="2"/>
  <c r="D6" i="2"/>
  <c r="D7" i="2"/>
  <c r="D8" i="2"/>
  <c r="D9" i="2"/>
  <c r="D10" i="2"/>
  <c r="D11" i="2"/>
  <c r="D12" i="2"/>
  <c r="D13" i="2"/>
  <c r="J7" i="1"/>
  <c r="I7" i="1"/>
  <c r="J6" i="1"/>
  <c r="I6" i="1"/>
  <c r="J5" i="1"/>
  <c r="J4" i="1"/>
  <c r="I4" i="1"/>
  <c r="J3" i="1"/>
  <c r="I3" i="1"/>
  <c r="K4" i="1" l="1"/>
  <c r="K7" i="1"/>
  <c r="K6" i="1"/>
  <c r="K5" i="1"/>
  <c r="K3" i="1"/>
  <c r="D3" i="2"/>
</calcChain>
</file>

<file path=xl/sharedStrings.xml><?xml version="1.0" encoding="utf-8"?>
<sst xmlns="http://schemas.openxmlformats.org/spreadsheetml/2006/main" count="47" uniqueCount="43">
  <si>
    <t>NAME</t>
  </si>
  <si>
    <t>BENGALI</t>
  </si>
  <si>
    <t>ENGLISH</t>
  </si>
  <si>
    <t>MATH</t>
  </si>
  <si>
    <t>GEO</t>
  </si>
  <si>
    <t>HISTIRY</t>
  </si>
  <si>
    <t>SCIENCE</t>
  </si>
  <si>
    <t>TOTAL</t>
  </si>
  <si>
    <t>AVERAGE</t>
  </si>
  <si>
    <t>RANK</t>
  </si>
  <si>
    <t>RATE</t>
  </si>
  <si>
    <t>VALUE</t>
  </si>
  <si>
    <t>Ajoy</t>
  </si>
  <si>
    <t>Binod</t>
  </si>
  <si>
    <t>Chumki</t>
  </si>
  <si>
    <t>Dinu</t>
  </si>
  <si>
    <t>Emon</t>
  </si>
  <si>
    <t>UNIT/QTY</t>
  </si>
  <si>
    <t>A1</t>
  </si>
  <si>
    <t>A2</t>
  </si>
  <si>
    <t>A3</t>
  </si>
  <si>
    <t>A4</t>
  </si>
  <si>
    <t>Mr.</t>
  </si>
  <si>
    <t>Sen</t>
  </si>
  <si>
    <t>i am a POOR Man but Honest</t>
  </si>
  <si>
    <t>I am a poor man but Honest</t>
  </si>
  <si>
    <t xml:space="preserve"> Abani </t>
  </si>
  <si>
    <t>IT</t>
  </si>
  <si>
    <t>IS</t>
  </si>
  <si>
    <t>MOUSE</t>
  </si>
  <si>
    <t>MANGO</t>
  </si>
  <si>
    <t>ORANGE</t>
  </si>
  <si>
    <t>APPLE</t>
  </si>
  <si>
    <t>Disco</t>
  </si>
  <si>
    <t>Apple</t>
  </si>
  <si>
    <t>Using of "REPLACE"</t>
  </si>
  <si>
    <t>Using of "EXACT"</t>
  </si>
  <si>
    <t>(Formula)</t>
  </si>
  <si>
    <t>(OPEN PRANTHASIS)</t>
  </si>
  <si>
    <r>
      <rPr>
        <sz val="16"/>
        <color theme="1"/>
        <rFont val="Calibri"/>
        <family val="2"/>
        <scheme val="minor"/>
      </rPr>
      <t>(=</t>
    </r>
    <r>
      <rPr>
        <u/>
        <sz val="16"/>
        <color theme="1"/>
        <rFont val="Calibri"/>
        <family val="2"/>
        <scheme val="minor"/>
      </rPr>
      <t>REPLACE(Select cell,Start Valu,End Valu,"TTUWTC")</t>
    </r>
  </si>
  <si>
    <r>
      <rPr>
        <sz val="22"/>
        <color theme="0"/>
        <rFont val="Calibri"/>
        <family val="2"/>
        <scheme val="minor"/>
      </rPr>
      <t>(</t>
    </r>
    <r>
      <rPr>
        <sz val="22"/>
        <color theme="1"/>
        <rFont val="Calibri"/>
        <family val="2"/>
        <scheme val="minor"/>
      </rPr>
      <t>=REPLACE(N5,2,0,"B")</t>
    </r>
    <r>
      <rPr>
        <sz val="22"/>
        <color theme="0"/>
        <rFont val="Calibri"/>
        <family val="2"/>
        <scheme val="minor"/>
      </rPr>
      <t>)</t>
    </r>
  </si>
  <si>
    <t>TEXY THAT YOU WANT TO CHANGE</t>
  </si>
  <si>
    <t>Using of "IF &amp; CONTIONAL FORMATING"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</si>
</sst>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0\ &quot;Pcs&quot;"/>
    <numFmt numFmtId="166" formatCode="&quot;@&quot;\ 0\ &quot;kg&quot;"/>
    <numFmt numFmtId="167" formatCode="&quot;Rs:-&quot;\ 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i/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0" borderId="0" xfId="0" applyNumberFormat="1" applyFont="1"/>
    <xf numFmtId="164" fontId="0" fillId="0" borderId="0" xfId="1" applyNumberFormat="1" applyFont="1"/>
    <xf numFmtId="0" fontId="4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vertical="center"/>
    </xf>
    <xf numFmtId="166" fontId="3" fillId="6" borderId="1" xfId="0" applyNumberFormat="1" applyFont="1" applyFill="1" applyBorder="1" applyAlignment="1">
      <alignment horizontal="center" vertical="center"/>
    </xf>
    <xf numFmtId="167" fontId="3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5" fillId="11" borderId="2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</xdr:colOff>
      <xdr:row>4</xdr:row>
      <xdr:rowOff>161925</xdr:rowOff>
    </xdr:from>
    <xdr:to>
      <xdr:col>13</xdr:col>
      <xdr:colOff>38100</xdr:colOff>
      <xdr:row>4</xdr:row>
      <xdr:rowOff>321471</xdr:rowOff>
    </xdr:to>
    <xdr:cxnSp macro="">
      <xdr:nvCxnSpPr>
        <xdr:cNvPr id="4" name="Straight Arrow Connector 3"/>
        <xdr:cNvCxnSpPr/>
      </xdr:nvCxnSpPr>
      <xdr:spPr>
        <a:xfrm flipV="1">
          <a:off x="11984831" y="1304925"/>
          <a:ext cx="645319" cy="159546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602456</xdr:colOff>
      <xdr:row>4</xdr:row>
      <xdr:rowOff>321469</xdr:rowOff>
    </xdr:from>
    <xdr:to>
      <xdr:col>13</xdr:col>
      <xdr:colOff>19050</xdr:colOff>
      <xdr:row>5</xdr:row>
      <xdr:rowOff>152400</xdr:rowOff>
    </xdr:to>
    <xdr:cxnSp macro="">
      <xdr:nvCxnSpPr>
        <xdr:cNvPr id="10" name="Straight Arrow Connector 9"/>
        <xdr:cNvCxnSpPr/>
      </xdr:nvCxnSpPr>
      <xdr:spPr>
        <a:xfrm>
          <a:off x="11975306" y="1464469"/>
          <a:ext cx="635794" cy="154781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7</xdr:row>
      <xdr:rowOff>161927</xdr:rowOff>
    </xdr:from>
    <xdr:to>
      <xdr:col>8</xdr:col>
      <xdr:colOff>2762253</xdr:colOff>
      <xdr:row>7</xdr:row>
      <xdr:rowOff>180975</xdr:rowOff>
    </xdr:to>
    <xdr:cxnSp macro="">
      <xdr:nvCxnSpPr>
        <xdr:cNvPr id="20" name="Straight Arrow Connector 19"/>
        <xdr:cNvCxnSpPr/>
      </xdr:nvCxnSpPr>
      <xdr:spPr>
        <a:xfrm flipH="1">
          <a:off x="7867650" y="2276477"/>
          <a:ext cx="2743203" cy="1904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255549</xdr:colOff>
      <xdr:row>13</xdr:row>
      <xdr:rowOff>1027</xdr:rowOff>
    </xdr:from>
    <xdr:to>
      <xdr:col>5</xdr:col>
      <xdr:colOff>988919</xdr:colOff>
      <xdr:row>36</xdr:row>
      <xdr:rowOff>28575</xdr:rowOff>
    </xdr:to>
    <xdr:grpSp>
      <xdr:nvGrpSpPr>
        <xdr:cNvPr id="17" name="Group 16"/>
        <xdr:cNvGrpSpPr/>
      </xdr:nvGrpSpPr>
      <xdr:grpSpPr>
        <a:xfrm>
          <a:off x="255549" y="4034372"/>
          <a:ext cx="5206836" cy="4619255"/>
          <a:chOff x="255549" y="4083170"/>
          <a:chExt cx="5223727" cy="4409048"/>
        </a:xfrm>
      </xdr:grpSpPr>
      <xdr:sp macro="" textlink="">
        <xdr:nvSpPr>
          <xdr:cNvPr id="11" name="Rectangle 10"/>
          <xdr:cNvSpPr/>
        </xdr:nvSpPr>
        <xdr:spPr>
          <a:xfrm>
            <a:off x="1210715" y="6463393"/>
            <a:ext cx="4268561" cy="2028825"/>
          </a:xfrm>
          <a:prstGeom prst="rect">
            <a:avLst/>
          </a:prstGeom>
          <a:blipFill dpi="0"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1189683" y="4298287"/>
            <a:ext cx="4268561" cy="2028825"/>
          </a:xfrm>
          <a:prstGeom prst="rect">
            <a:avLst/>
          </a:prstGeom>
          <a:blipFill dpi="0"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6" name="Freeform 15"/>
          <xdr:cNvSpPr/>
        </xdr:nvSpPr>
        <xdr:spPr>
          <a:xfrm>
            <a:off x="716233" y="4088134"/>
            <a:ext cx="420695" cy="1418362"/>
          </a:xfrm>
          <a:custGeom>
            <a:avLst/>
            <a:gdLst>
              <a:gd name="connsiteX0" fmla="*/ 0 w 209550"/>
              <a:gd name="connsiteY0" fmla="*/ 0 h 1295400"/>
              <a:gd name="connsiteX1" fmla="*/ 57150 w 209550"/>
              <a:gd name="connsiteY1" fmla="*/ 1276350 h 1295400"/>
              <a:gd name="connsiteX2" fmla="*/ 209550 w 209550"/>
              <a:gd name="connsiteY2" fmla="*/ 1295400 h 1295400"/>
              <a:gd name="connsiteX3" fmla="*/ 200025 w 209550"/>
              <a:gd name="connsiteY3" fmla="*/ 1295400 h 1295400"/>
              <a:gd name="connsiteX0" fmla="*/ 0 w 209550"/>
              <a:gd name="connsiteY0" fmla="*/ 0 h 1295400"/>
              <a:gd name="connsiteX1" fmla="*/ 57150 w 209550"/>
              <a:gd name="connsiteY1" fmla="*/ 1276350 h 1295400"/>
              <a:gd name="connsiteX2" fmla="*/ 209550 w 209550"/>
              <a:gd name="connsiteY2" fmla="*/ 1295400 h 1295400"/>
              <a:gd name="connsiteX0" fmla="*/ 0 w 169462"/>
              <a:gd name="connsiteY0" fmla="*/ 0 h 1269306"/>
              <a:gd name="connsiteX1" fmla="*/ 17062 w 169462"/>
              <a:gd name="connsiteY1" fmla="*/ 1250256 h 1269306"/>
              <a:gd name="connsiteX2" fmla="*/ 169462 w 169462"/>
              <a:gd name="connsiteY2" fmla="*/ 1269306 h 1269306"/>
              <a:gd name="connsiteX0" fmla="*/ 8448 w 177910"/>
              <a:gd name="connsiteY0" fmla="*/ 0 h 1272623"/>
              <a:gd name="connsiteX1" fmla="*/ 0 w 177910"/>
              <a:gd name="connsiteY1" fmla="*/ 1272623 h 1272623"/>
              <a:gd name="connsiteX2" fmla="*/ 177910 w 177910"/>
              <a:gd name="connsiteY2" fmla="*/ 1269306 h 1272623"/>
              <a:gd name="connsiteX0" fmla="*/ 1159 w 170621"/>
              <a:gd name="connsiteY0" fmla="*/ 0 h 1269306"/>
              <a:gd name="connsiteX1" fmla="*/ 0 w 170621"/>
              <a:gd name="connsiteY1" fmla="*/ 1253984 h 1269306"/>
              <a:gd name="connsiteX2" fmla="*/ 170621 w 170621"/>
              <a:gd name="connsiteY2" fmla="*/ 1269306 h 1269306"/>
              <a:gd name="connsiteX0" fmla="*/ 8448 w 177910"/>
              <a:gd name="connsiteY0" fmla="*/ 0 h 1272623"/>
              <a:gd name="connsiteX1" fmla="*/ 0 w 177910"/>
              <a:gd name="connsiteY1" fmla="*/ 1272623 h 1272623"/>
              <a:gd name="connsiteX2" fmla="*/ 177910 w 177910"/>
              <a:gd name="connsiteY2" fmla="*/ 1269306 h 1272623"/>
              <a:gd name="connsiteX0" fmla="*/ 8448 w 177910"/>
              <a:gd name="connsiteY0" fmla="*/ 0 h 1272623"/>
              <a:gd name="connsiteX1" fmla="*/ 0 w 177910"/>
              <a:gd name="connsiteY1" fmla="*/ 1272623 h 1272623"/>
              <a:gd name="connsiteX2" fmla="*/ 105023 w 177910"/>
              <a:gd name="connsiteY2" fmla="*/ 1265579 h 1272623"/>
              <a:gd name="connsiteX3" fmla="*/ 177910 w 177910"/>
              <a:gd name="connsiteY3" fmla="*/ 1269306 h 1272623"/>
              <a:gd name="connsiteX0" fmla="*/ 8448 w 688118"/>
              <a:gd name="connsiteY0" fmla="*/ 0 h 1272623"/>
              <a:gd name="connsiteX1" fmla="*/ 0 w 688118"/>
              <a:gd name="connsiteY1" fmla="*/ 1272623 h 1272623"/>
              <a:gd name="connsiteX2" fmla="*/ 105023 w 688118"/>
              <a:gd name="connsiteY2" fmla="*/ 1265579 h 1272623"/>
              <a:gd name="connsiteX3" fmla="*/ 688118 w 688118"/>
              <a:gd name="connsiteY3" fmla="*/ 1176112 h 1272623"/>
              <a:gd name="connsiteX0" fmla="*/ 8448 w 688118"/>
              <a:gd name="connsiteY0" fmla="*/ 0 h 1272623"/>
              <a:gd name="connsiteX1" fmla="*/ 0 w 688118"/>
              <a:gd name="connsiteY1" fmla="*/ 1272623 h 1272623"/>
              <a:gd name="connsiteX2" fmla="*/ 105023 w 688118"/>
              <a:gd name="connsiteY2" fmla="*/ 1265579 h 1272623"/>
              <a:gd name="connsiteX3" fmla="*/ 250797 w 688118"/>
              <a:gd name="connsiteY3" fmla="*/ 1235757 h 1272623"/>
              <a:gd name="connsiteX4" fmla="*/ 688118 w 688118"/>
              <a:gd name="connsiteY4" fmla="*/ 1176112 h 1272623"/>
              <a:gd name="connsiteX0" fmla="*/ 8448 w 688118"/>
              <a:gd name="connsiteY0" fmla="*/ 0 h 1272623"/>
              <a:gd name="connsiteX1" fmla="*/ 0 w 688118"/>
              <a:gd name="connsiteY1" fmla="*/ 1272623 h 1272623"/>
              <a:gd name="connsiteX2" fmla="*/ 105023 w 688118"/>
              <a:gd name="connsiteY2" fmla="*/ 1265579 h 1272623"/>
              <a:gd name="connsiteX3" fmla="*/ 688118 w 688118"/>
              <a:gd name="connsiteY3" fmla="*/ 1176112 h 1272623"/>
              <a:gd name="connsiteX0" fmla="*/ 8448 w 688118"/>
              <a:gd name="connsiteY0" fmla="*/ 0 h 1272623"/>
              <a:gd name="connsiteX1" fmla="*/ 0 w 688118"/>
              <a:gd name="connsiteY1" fmla="*/ 1272623 h 1272623"/>
              <a:gd name="connsiteX2" fmla="*/ 105023 w 688118"/>
              <a:gd name="connsiteY2" fmla="*/ 1265579 h 1272623"/>
              <a:gd name="connsiteX3" fmla="*/ 283596 w 688118"/>
              <a:gd name="connsiteY3" fmla="*/ 1235757 h 1272623"/>
              <a:gd name="connsiteX4" fmla="*/ 688118 w 688118"/>
              <a:gd name="connsiteY4" fmla="*/ 1176112 h 1272623"/>
              <a:gd name="connsiteX0" fmla="*/ 8448 w 688118"/>
              <a:gd name="connsiteY0" fmla="*/ 0 h 1272623"/>
              <a:gd name="connsiteX1" fmla="*/ 0 w 688118"/>
              <a:gd name="connsiteY1" fmla="*/ 1272623 h 1272623"/>
              <a:gd name="connsiteX2" fmla="*/ 137822 w 688118"/>
              <a:gd name="connsiteY2" fmla="*/ 1269307 h 1272623"/>
              <a:gd name="connsiteX3" fmla="*/ 283596 w 688118"/>
              <a:gd name="connsiteY3" fmla="*/ 1235757 h 1272623"/>
              <a:gd name="connsiteX4" fmla="*/ 688118 w 688118"/>
              <a:gd name="connsiteY4" fmla="*/ 1176112 h 1272623"/>
              <a:gd name="connsiteX0" fmla="*/ 8448 w 688118"/>
              <a:gd name="connsiteY0" fmla="*/ 0 h 1272623"/>
              <a:gd name="connsiteX1" fmla="*/ 0 w 688118"/>
              <a:gd name="connsiteY1" fmla="*/ 1272623 h 1272623"/>
              <a:gd name="connsiteX2" fmla="*/ 137822 w 688118"/>
              <a:gd name="connsiteY2" fmla="*/ 1269307 h 1272623"/>
              <a:gd name="connsiteX3" fmla="*/ 126889 w 688118"/>
              <a:gd name="connsiteY3" fmla="*/ 1131380 h 1272623"/>
              <a:gd name="connsiteX4" fmla="*/ 688118 w 688118"/>
              <a:gd name="connsiteY4" fmla="*/ 1176112 h 1272623"/>
              <a:gd name="connsiteX0" fmla="*/ 8448 w 688118"/>
              <a:gd name="connsiteY0" fmla="*/ 0 h 1272623"/>
              <a:gd name="connsiteX1" fmla="*/ 0 w 688118"/>
              <a:gd name="connsiteY1" fmla="*/ 1272623 h 1272623"/>
              <a:gd name="connsiteX2" fmla="*/ 137822 w 688118"/>
              <a:gd name="connsiteY2" fmla="*/ 1269307 h 1272623"/>
              <a:gd name="connsiteX3" fmla="*/ 140929 w 688118"/>
              <a:gd name="connsiteY3" fmla="*/ 1134245 h 1272623"/>
              <a:gd name="connsiteX4" fmla="*/ 688118 w 688118"/>
              <a:gd name="connsiteY4" fmla="*/ 1176112 h 1272623"/>
              <a:gd name="connsiteX0" fmla="*/ 8448 w 688118"/>
              <a:gd name="connsiteY0" fmla="*/ 0 h 1272623"/>
              <a:gd name="connsiteX1" fmla="*/ 0 w 688118"/>
              <a:gd name="connsiteY1" fmla="*/ 1272623 h 1272623"/>
              <a:gd name="connsiteX2" fmla="*/ 137822 w 688118"/>
              <a:gd name="connsiteY2" fmla="*/ 1269307 h 1272623"/>
              <a:gd name="connsiteX3" fmla="*/ 140929 w 688118"/>
              <a:gd name="connsiteY3" fmla="*/ 1134245 h 1272623"/>
              <a:gd name="connsiteX4" fmla="*/ 437932 w 688118"/>
              <a:gd name="connsiteY4" fmla="*/ 1157604 h 1272623"/>
              <a:gd name="connsiteX5" fmla="*/ 688118 w 688118"/>
              <a:gd name="connsiteY5" fmla="*/ 1176112 h 1272623"/>
              <a:gd name="connsiteX0" fmla="*/ 8448 w 437932"/>
              <a:gd name="connsiteY0" fmla="*/ 0 h 1272623"/>
              <a:gd name="connsiteX1" fmla="*/ 0 w 437932"/>
              <a:gd name="connsiteY1" fmla="*/ 1272623 h 1272623"/>
              <a:gd name="connsiteX2" fmla="*/ 137822 w 437932"/>
              <a:gd name="connsiteY2" fmla="*/ 1269307 h 1272623"/>
              <a:gd name="connsiteX3" fmla="*/ 140929 w 437932"/>
              <a:gd name="connsiteY3" fmla="*/ 1134245 h 1272623"/>
              <a:gd name="connsiteX4" fmla="*/ 437932 w 437932"/>
              <a:gd name="connsiteY4" fmla="*/ 1157604 h 1272623"/>
              <a:gd name="connsiteX5" fmla="*/ 140574 w 437932"/>
              <a:gd name="connsiteY5" fmla="*/ 1262041 h 1272623"/>
              <a:gd name="connsiteX0" fmla="*/ 8448 w 322807"/>
              <a:gd name="connsiteY0" fmla="*/ 0 h 1272623"/>
              <a:gd name="connsiteX1" fmla="*/ 0 w 322807"/>
              <a:gd name="connsiteY1" fmla="*/ 1272623 h 1272623"/>
              <a:gd name="connsiteX2" fmla="*/ 137822 w 322807"/>
              <a:gd name="connsiteY2" fmla="*/ 1269307 h 1272623"/>
              <a:gd name="connsiteX3" fmla="*/ 140929 w 322807"/>
              <a:gd name="connsiteY3" fmla="*/ 1134245 h 1272623"/>
              <a:gd name="connsiteX4" fmla="*/ 322807 w 322807"/>
              <a:gd name="connsiteY4" fmla="*/ 1197705 h 1272623"/>
              <a:gd name="connsiteX5" fmla="*/ 140574 w 322807"/>
              <a:gd name="connsiteY5" fmla="*/ 1262041 h 1272623"/>
              <a:gd name="connsiteX0" fmla="*/ 8448 w 382055"/>
              <a:gd name="connsiteY0" fmla="*/ 0 h 1299276"/>
              <a:gd name="connsiteX1" fmla="*/ 0 w 382055"/>
              <a:gd name="connsiteY1" fmla="*/ 1272623 h 1299276"/>
              <a:gd name="connsiteX2" fmla="*/ 137822 w 382055"/>
              <a:gd name="connsiteY2" fmla="*/ 1269307 h 1299276"/>
              <a:gd name="connsiteX3" fmla="*/ 140929 w 382055"/>
              <a:gd name="connsiteY3" fmla="*/ 1134245 h 1299276"/>
              <a:gd name="connsiteX4" fmla="*/ 322807 w 382055"/>
              <a:gd name="connsiteY4" fmla="*/ 1197705 h 1299276"/>
              <a:gd name="connsiteX5" fmla="*/ 382055 w 382055"/>
              <a:gd name="connsiteY5" fmla="*/ 1299276 h 1299276"/>
              <a:gd name="connsiteX0" fmla="*/ 8448 w 407045"/>
              <a:gd name="connsiteY0" fmla="*/ 0 h 1299276"/>
              <a:gd name="connsiteX1" fmla="*/ 0 w 407045"/>
              <a:gd name="connsiteY1" fmla="*/ 1272623 h 1299276"/>
              <a:gd name="connsiteX2" fmla="*/ 137822 w 407045"/>
              <a:gd name="connsiteY2" fmla="*/ 1269307 h 1299276"/>
              <a:gd name="connsiteX3" fmla="*/ 140929 w 407045"/>
              <a:gd name="connsiteY3" fmla="*/ 1134245 h 1299276"/>
              <a:gd name="connsiteX4" fmla="*/ 407045 w 407045"/>
              <a:gd name="connsiteY4" fmla="*/ 1266448 h 1299276"/>
              <a:gd name="connsiteX5" fmla="*/ 382055 w 407045"/>
              <a:gd name="connsiteY5" fmla="*/ 1299276 h 1299276"/>
              <a:gd name="connsiteX0" fmla="*/ 8448 w 407045"/>
              <a:gd name="connsiteY0" fmla="*/ 0 h 1468270"/>
              <a:gd name="connsiteX1" fmla="*/ 0 w 407045"/>
              <a:gd name="connsiteY1" fmla="*/ 1272623 h 1468270"/>
              <a:gd name="connsiteX2" fmla="*/ 137822 w 407045"/>
              <a:gd name="connsiteY2" fmla="*/ 1269307 h 1468270"/>
              <a:gd name="connsiteX3" fmla="*/ 140929 w 407045"/>
              <a:gd name="connsiteY3" fmla="*/ 1134245 h 1468270"/>
              <a:gd name="connsiteX4" fmla="*/ 407045 w 407045"/>
              <a:gd name="connsiteY4" fmla="*/ 1266448 h 1468270"/>
              <a:gd name="connsiteX5" fmla="*/ 143383 w 407045"/>
              <a:gd name="connsiteY5" fmla="*/ 1468270 h 1468270"/>
              <a:gd name="connsiteX0" fmla="*/ 8448 w 407045"/>
              <a:gd name="connsiteY0" fmla="*/ 0 h 1272623"/>
              <a:gd name="connsiteX1" fmla="*/ 0 w 407045"/>
              <a:gd name="connsiteY1" fmla="*/ 1272623 h 1272623"/>
              <a:gd name="connsiteX2" fmla="*/ 137822 w 407045"/>
              <a:gd name="connsiteY2" fmla="*/ 1269307 h 1272623"/>
              <a:gd name="connsiteX3" fmla="*/ 140929 w 407045"/>
              <a:gd name="connsiteY3" fmla="*/ 1134245 h 1272623"/>
              <a:gd name="connsiteX4" fmla="*/ 407045 w 407045"/>
              <a:gd name="connsiteY4" fmla="*/ 1266448 h 1272623"/>
              <a:gd name="connsiteX5" fmla="*/ 137767 w 407045"/>
              <a:gd name="connsiteY5" fmla="*/ 1267770 h 1272623"/>
              <a:gd name="connsiteX0" fmla="*/ 8448 w 407045"/>
              <a:gd name="connsiteY0" fmla="*/ 0 h 1272623"/>
              <a:gd name="connsiteX1" fmla="*/ 0 w 407045"/>
              <a:gd name="connsiteY1" fmla="*/ 1272623 h 1272623"/>
              <a:gd name="connsiteX2" fmla="*/ 137822 w 407045"/>
              <a:gd name="connsiteY2" fmla="*/ 1269307 h 1272623"/>
              <a:gd name="connsiteX3" fmla="*/ 140929 w 407045"/>
              <a:gd name="connsiteY3" fmla="*/ 1134245 h 1272623"/>
              <a:gd name="connsiteX4" fmla="*/ 407045 w 407045"/>
              <a:gd name="connsiteY4" fmla="*/ 1266448 h 1272623"/>
              <a:gd name="connsiteX5" fmla="*/ 230146 w 407045"/>
              <a:gd name="connsiteY5" fmla="*/ 1266446 h 1272623"/>
              <a:gd name="connsiteX6" fmla="*/ 137767 w 407045"/>
              <a:gd name="connsiteY6" fmla="*/ 1267770 h 1272623"/>
              <a:gd name="connsiteX0" fmla="*/ 8448 w 407045"/>
              <a:gd name="connsiteY0" fmla="*/ 0 h 1395339"/>
              <a:gd name="connsiteX1" fmla="*/ 0 w 407045"/>
              <a:gd name="connsiteY1" fmla="*/ 1272623 h 1395339"/>
              <a:gd name="connsiteX2" fmla="*/ 137822 w 407045"/>
              <a:gd name="connsiteY2" fmla="*/ 1269307 h 1395339"/>
              <a:gd name="connsiteX3" fmla="*/ 140929 w 407045"/>
              <a:gd name="connsiteY3" fmla="*/ 1134245 h 1395339"/>
              <a:gd name="connsiteX4" fmla="*/ 407045 w 407045"/>
              <a:gd name="connsiteY4" fmla="*/ 1266448 h 1395339"/>
              <a:gd name="connsiteX5" fmla="*/ 140293 w 407045"/>
              <a:gd name="connsiteY5" fmla="*/ 1395339 h 1395339"/>
              <a:gd name="connsiteX6" fmla="*/ 137767 w 407045"/>
              <a:gd name="connsiteY6" fmla="*/ 1267770 h 1395339"/>
              <a:gd name="connsiteX0" fmla="*/ 5 w 398602"/>
              <a:gd name="connsiteY0" fmla="*/ 0 h 1395339"/>
              <a:gd name="connsiteX1" fmla="*/ 22718 w 398602"/>
              <a:gd name="connsiteY1" fmla="*/ 1268081 h 1395339"/>
              <a:gd name="connsiteX2" fmla="*/ 129379 w 398602"/>
              <a:gd name="connsiteY2" fmla="*/ 1269307 h 1395339"/>
              <a:gd name="connsiteX3" fmla="*/ 132486 w 398602"/>
              <a:gd name="connsiteY3" fmla="*/ 1134245 h 1395339"/>
              <a:gd name="connsiteX4" fmla="*/ 398602 w 398602"/>
              <a:gd name="connsiteY4" fmla="*/ 1266448 h 1395339"/>
              <a:gd name="connsiteX5" fmla="*/ 131850 w 398602"/>
              <a:gd name="connsiteY5" fmla="*/ 1395339 h 1395339"/>
              <a:gd name="connsiteX6" fmla="*/ 129324 w 398602"/>
              <a:gd name="connsiteY6" fmla="*/ 1267770 h 1395339"/>
              <a:gd name="connsiteX0" fmla="*/ 18 w 398615"/>
              <a:gd name="connsiteY0" fmla="*/ 0 h 1395339"/>
              <a:gd name="connsiteX1" fmla="*/ 4925 w 398615"/>
              <a:gd name="connsiteY1" fmla="*/ 1281705 h 1395339"/>
              <a:gd name="connsiteX2" fmla="*/ 129392 w 398615"/>
              <a:gd name="connsiteY2" fmla="*/ 1269307 h 1395339"/>
              <a:gd name="connsiteX3" fmla="*/ 132499 w 398615"/>
              <a:gd name="connsiteY3" fmla="*/ 1134245 h 1395339"/>
              <a:gd name="connsiteX4" fmla="*/ 398615 w 398615"/>
              <a:gd name="connsiteY4" fmla="*/ 1266448 h 1395339"/>
              <a:gd name="connsiteX5" fmla="*/ 131863 w 398615"/>
              <a:gd name="connsiteY5" fmla="*/ 1395339 h 1395339"/>
              <a:gd name="connsiteX6" fmla="*/ 129337 w 398615"/>
              <a:gd name="connsiteY6" fmla="*/ 1267770 h 1395339"/>
              <a:gd name="connsiteX0" fmla="*/ 12900 w 393690"/>
              <a:gd name="connsiteY0" fmla="*/ 0 h 1381716"/>
              <a:gd name="connsiteX1" fmla="*/ 0 w 393690"/>
              <a:gd name="connsiteY1" fmla="*/ 1268082 h 1381716"/>
              <a:gd name="connsiteX2" fmla="*/ 124467 w 393690"/>
              <a:gd name="connsiteY2" fmla="*/ 1255684 h 1381716"/>
              <a:gd name="connsiteX3" fmla="*/ 127574 w 393690"/>
              <a:gd name="connsiteY3" fmla="*/ 1120622 h 1381716"/>
              <a:gd name="connsiteX4" fmla="*/ 393690 w 393690"/>
              <a:gd name="connsiteY4" fmla="*/ 1252825 h 1381716"/>
              <a:gd name="connsiteX5" fmla="*/ 126938 w 393690"/>
              <a:gd name="connsiteY5" fmla="*/ 1381716 h 1381716"/>
              <a:gd name="connsiteX6" fmla="*/ 124412 w 393690"/>
              <a:gd name="connsiteY6" fmla="*/ 1254147 h 1381716"/>
              <a:gd name="connsiteX0" fmla="*/ 7 w 407507"/>
              <a:gd name="connsiteY0" fmla="*/ 0 h 1368093"/>
              <a:gd name="connsiteX1" fmla="*/ 13817 w 407507"/>
              <a:gd name="connsiteY1" fmla="*/ 1254459 h 1368093"/>
              <a:gd name="connsiteX2" fmla="*/ 138284 w 407507"/>
              <a:gd name="connsiteY2" fmla="*/ 1242061 h 1368093"/>
              <a:gd name="connsiteX3" fmla="*/ 141391 w 407507"/>
              <a:gd name="connsiteY3" fmla="*/ 1106999 h 1368093"/>
              <a:gd name="connsiteX4" fmla="*/ 407507 w 407507"/>
              <a:gd name="connsiteY4" fmla="*/ 1239202 h 1368093"/>
              <a:gd name="connsiteX5" fmla="*/ 140755 w 407507"/>
              <a:gd name="connsiteY5" fmla="*/ 1368093 h 1368093"/>
              <a:gd name="connsiteX6" fmla="*/ 138229 w 407507"/>
              <a:gd name="connsiteY6" fmla="*/ 1240524 h 1368093"/>
              <a:gd name="connsiteX0" fmla="*/ 8447 w 393690"/>
              <a:gd name="connsiteY0" fmla="*/ 0 h 1386257"/>
              <a:gd name="connsiteX1" fmla="*/ 0 w 393690"/>
              <a:gd name="connsiteY1" fmla="*/ 1272623 h 1386257"/>
              <a:gd name="connsiteX2" fmla="*/ 124467 w 393690"/>
              <a:gd name="connsiteY2" fmla="*/ 1260225 h 1386257"/>
              <a:gd name="connsiteX3" fmla="*/ 127574 w 393690"/>
              <a:gd name="connsiteY3" fmla="*/ 1125163 h 1386257"/>
              <a:gd name="connsiteX4" fmla="*/ 393690 w 393690"/>
              <a:gd name="connsiteY4" fmla="*/ 1257366 h 1386257"/>
              <a:gd name="connsiteX5" fmla="*/ 126938 w 393690"/>
              <a:gd name="connsiteY5" fmla="*/ 1386257 h 1386257"/>
              <a:gd name="connsiteX6" fmla="*/ 124412 w 393690"/>
              <a:gd name="connsiteY6" fmla="*/ 1258688 h 1386257"/>
              <a:gd name="connsiteX0" fmla="*/ 10 w 403059"/>
              <a:gd name="connsiteY0" fmla="*/ 0 h 1386257"/>
              <a:gd name="connsiteX1" fmla="*/ 9369 w 403059"/>
              <a:gd name="connsiteY1" fmla="*/ 1272623 h 1386257"/>
              <a:gd name="connsiteX2" fmla="*/ 133836 w 403059"/>
              <a:gd name="connsiteY2" fmla="*/ 1260225 h 1386257"/>
              <a:gd name="connsiteX3" fmla="*/ 136943 w 403059"/>
              <a:gd name="connsiteY3" fmla="*/ 1125163 h 1386257"/>
              <a:gd name="connsiteX4" fmla="*/ 403059 w 403059"/>
              <a:gd name="connsiteY4" fmla="*/ 1257366 h 1386257"/>
              <a:gd name="connsiteX5" fmla="*/ 136307 w 403059"/>
              <a:gd name="connsiteY5" fmla="*/ 1386257 h 1386257"/>
              <a:gd name="connsiteX6" fmla="*/ 133781 w 403059"/>
              <a:gd name="connsiteY6" fmla="*/ 1258688 h 13862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03059" h="1386257">
                <a:moveTo>
                  <a:pt x="10" y="0"/>
                </a:moveTo>
                <a:cubicBezTo>
                  <a:pt x="-376" y="417995"/>
                  <a:pt x="9755" y="854628"/>
                  <a:pt x="9369" y="1272623"/>
                </a:cubicBezTo>
                <a:lnTo>
                  <a:pt x="133836" y="1260225"/>
                </a:lnTo>
                <a:cubicBezTo>
                  <a:pt x="134872" y="1215204"/>
                  <a:pt x="135907" y="1170184"/>
                  <a:pt x="136943" y="1125163"/>
                </a:cubicBezTo>
                <a:lnTo>
                  <a:pt x="403059" y="1257366"/>
                </a:lnTo>
                <a:lnTo>
                  <a:pt x="136307" y="1386257"/>
                </a:lnTo>
                <a:lnTo>
                  <a:pt x="133781" y="1258688"/>
                </a:lnTo>
              </a:path>
            </a:pathLst>
          </a:custGeom>
        </xdr:spPr>
        <xdr:style>
          <a:lnRef idx="3">
            <a:schemeClr val="accent4"/>
          </a:lnRef>
          <a:fillRef idx="0">
            <a:schemeClr val="accent4"/>
          </a:fillRef>
          <a:effectRef idx="2">
            <a:schemeClr val="accent4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8" name="Freeform 17"/>
          <xdr:cNvSpPr/>
        </xdr:nvSpPr>
        <xdr:spPr>
          <a:xfrm>
            <a:off x="255549" y="4083170"/>
            <a:ext cx="1451292" cy="3378740"/>
          </a:xfrm>
          <a:custGeom>
            <a:avLst/>
            <a:gdLst>
              <a:gd name="connsiteX0" fmla="*/ 0 w 209550"/>
              <a:gd name="connsiteY0" fmla="*/ 0 h 1295400"/>
              <a:gd name="connsiteX1" fmla="*/ 57150 w 209550"/>
              <a:gd name="connsiteY1" fmla="*/ 1276350 h 1295400"/>
              <a:gd name="connsiteX2" fmla="*/ 209550 w 209550"/>
              <a:gd name="connsiteY2" fmla="*/ 1295400 h 1295400"/>
              <a:gd name="connsiteX3" fmla="*/ 200025 w 209550"/>
              <a:gd name="connsiteY3" fmla="*/ 1295400 h 1295400"/>
              <a:gd name="connsiteX0" fmla="*/ 0 w 209550"/>
              <a:gd name="connsiteY0" fmla="*/ 0 h 1295400"/>
              <a:gd name="connsiteX1" fmla="*/ 57150 w 209550"/>
              <a:gd name="connsiteY1" fmla="*/ 1276350 h 1295400"/>
              <a:gd name="connsiteX2" fmla="*/ 209550 w 209550"/>
              <a:gd name="connsiteY2" fmla="*/ 1295400 h 1295400"/>
              <a:gd name="connsiteX0" fmla="*/ 0 w 169462"/>
              <a:gd name="connsiteY0" fmla="*/ 0 h 1269306"/>
              <a:gd name="connsiteX1" fmla="*/ 17062 w 169462"/>
              <a:gd name="connsiteY1" fmla="*/ 1250256 h 1269306"/>
              <a:gd name="connsiteX2" fmla="*/ 169462 w 169462"/>
              <a:gd name="connsiteY2" fmla="*/ 1269306 h 1269306"/>
              <a:gd name="connsiteX0" fmla="*/ 8448 w 177910"/>
              <a:gd name="connsiteY0" fmla="*/ 0 h 1272623"/>
              <a:gd name="connsiteX1" fmla="*/ 0 w 177910"/>
              <a:gd name="connsiteY1" fmla="*/ 1272623 h 1272623"/>
              <a:gd name="connsiteX2" fmla="*/ 177910 w 177910"/>
              <a:gd name="connsiteY2" fmla="*/ 1269306 h 1272623"/>
              <a:gd name="connsiteX0" fmla="*/ 1159 w 170621"/>
              <a:gd name="connsiteY0" fmla="*/ 0 h 1269306"/>
              <a:gd name="connsiteX1" fmla="*/ 0 w 170621"/>
              <a:gd name="connsiteY1" fmla="*/ 1253984 h 1269306"/>
              <a:gd name="connsiteX2" fmla="*/ 170621 w 170621"/>
              <a:gd name="connsiteY2" fmla="*/ 1269306 h 1269306"/>
              <a:gd name="connsiteX0" fmla="*/ 8448 w 177910"/>
              <a:gd name="connsiteY0" fmla="*/ 0 h 1272623"/>
              <a:gd name="connsiteX1" fmla="*/ 0 w 177910"/>
              <a:gd name="connsiteY1" fmla="*/ 1272623 h 1272623"/>
              <a:gd name="connsiteX2" fmla="*/ 177910 w 177910"/>
              <a:gd name="connsiteY2" fmla="*/ 1269306 h 1272623"/>
              <a:gd name="connsiteX0" fmla="*/ 8448 w 177910"/>
              <a:gd name="connsiteY0" fmla="*/ 0 h 1272623"/>
              <a:gd name="connsiteX1" fmla="*/ 0 w 177910"/>
              <a:gd name="connsiteY1" fmla="*/ 1272623 h 1272623"/>
              <a:gd name="connsiteX2" fmla="*/ 105023 w 177910"/>
              <a:gd name="connsiteY2" fmla="*/ 1265579 h 1272623"/>
              <a:gd name="connsiteX3" fmla="*/ 177910 w 177910"/>
              <a:gd name="connsiteY3" fmla="*/ 1269306 h 1272623"/>
              <a:gd name="connsiteX0" fmla="*/ 8448 w 688118"/>
              <a:gd name="connsiteY0" fmla="*/ 0 h 1272623"/>
              <a:gd name="connsiteX1" fmla="*/ 0 w 688118"/>
              <a:gd name="connsiteY1" fmla="*/ 1272623 h 1272623"/>
              <a:gd name="connsiteX2" fmla="*/ 105023 w 688118"/>
              <a:gd name="connsiteY2" fmla="*/ 1265579 h 1272623"/>
              <a:gd name="connsiteX3" fmla="*/ 688118 w 688118"/>
              <a:gd name="connsiteY3" fmla="*/ 1176112 h 1272623"/>
              <a:gd name="connsiteX0" fmla="*/ 8448 w 688118"/>
              <a:gd name="connsiteY0" fmla="*/ 0 h 1272623"/>
              <a:gd name="connsiteX1" fmla="*/ 0 w 688118"/>
              <a:gd name="connsiteY1" fmla="*/ 1272623 h 1272623"/>
              <a:gd name="connsiteX2" fmla="*/ 105023 w 688118"/>
              <a:gd name="connsiteY2" fmla="*/ 1265579 h 1272623"/>
              <a:gd name="connsiteX3" fmla="*/ 250797 w 688118"/>
              <a:gd name="connsiteY3" fmla="*/ 1235757 h 1272623"/>
              <a:gd name="connsiteX4" fmla="*/ 688118 w 688118"/>
              <a:gd name="connsiteY4" fmla="*/ 1176112 h 1272623"/>
              <a:gd name="connsiteX0" fmla="*/ 8448 w 688118"/>
              <a:gd name="connsiteY0" fmla="*/ 0 h 1272623"/>
              <a:gd name="connsiteX1" fmla="*/ 0 w 688118"/>
              <a:gd name="connsiteY1" fmla="*/ 1272623 h 1272623"/>
              <a:gd name="connsiteX2" fmla="*/ 105023 w 688118"/>
              <a:gd name="connsiteY2" fmla="*/ 1265579 h 1272623"/>
              <a:gd name="connsiteX3" fmla="*/ 688118 w 688118"/>
              <a:gd name="connsiteY3" fmla="*/ 1176112 h 1272623"/>
              <a:gd name="connsiteX0" fmla="*/ 8448 w 688118"/>
              <a:gd name="connsiteY0" fmla="*/ 0 h 1272623"/>
              <a:gd name="connsiteX1" fmla="*/ 0 w 688118"/>
              <a:gd name="connsiteY1" fmla="*/ 1272623 h 1272623"/>
              <a:gd name="connsiteX2" fmla="*/ 105023 w 688118"/>
              <a:gd name="connsiteY2" fmla="*/ 1265579 h 1272623"/>
              <a:gd name="connsiteX3" fmla="*/ 283596 w 688118"/>
              <a:gd name="connsiteY3" fmla="*/ 1235757 h 1272623"/>
              <a:gd name="connsiteX4" fmla="*/ 688118 w 688118"/>
              <a:gd name="connsiteY4" fmla="*/ 1176112 h 1272623"/>
              <a:gd name="connsiteX0" fmla="*/ 8448 w 688118"/>
              <a:gd name="connsiteY0" fmla="*/ 0 h 1272623"/>
              <a:gd name="connsiteX1" fmla="*/ 0 w 688118"/>
              <a:gd name="connsiteY1" fmla="*/ 1272623 h 1272623"/>
              <a:gd name="connsiteX2" fmla="*/ 137822 w 688118"/>
              <a:gd name="connsiteY2" fmla="*/ 1269307 h 1272623"/>
              <a:gd name="connsiteX3" fmla="*/ 283596 w 688118"/>
              <a:gd name="connsiteY3" fmla="*/ 1235757 h 1272623"/>
              <a:gd name="connsiteX4" fmla="*/ 688118 w 688118"/>
              <a:gd name="connsiteY4" fmla="*/ 1176112 h 1272623"/>
              <a:gd name="connsiteX0" fmla="*/ 8448 w 688118"/>
              <a:gd name="connsiteY0" fmla="*/ 0 h 1272623"/>
              <a:gd name="connsiteX1" fmla="*/ 0 w 688118"/>
              <a:gd name="connsiteY1" fmla="*/ 1272623 h 1272623"/>
              <a:gd name="connsiteX2" fmla="*/ 137822 w 688118"/>
              <a:gd name="connsiteY2" fmla="*/ 1269307 h 1272623"/>
              <a:gd name="connsiteX3" fmla="*/ 126889 w 688118"/>
              <a:gd name="connsiteY3" fmla="*/ 1131380 h 1272623"/>
              <a:gd name="connsiteX4" fmla="*/ 688118 w 688118"/>
              <a:gd name="connsiteY4" fmla="*/ 1176112 h 1272623"/>
              <a:gd name="connsiteX0" fmla="*/ 8448 w 688118"/>
              <a:gd name="connsiteY0" fmla="*/ 0 h 1272623"/>
              <a:gd name="connsiteX1" fmla="*/ 0 w 688118"/>
              <a:gd name="connsiteY1" fmla="*/ 1272623 h 1272623"/>
              <a:gd name="connsiteX2" fmla="*/ 137822 w 688118"/>
              <a:gd name="connsiteY2" fmla="*/ 1269307 h 1272623"/>
              <a:gd name="connsiteX3" fmla="*/ 140929 w 688118"/>
              <a:gd name="connsiteY3" fmla="*/ 1134245 h 1272623"/>
              <a:gd name="connsiteX4" fmla="*/ 688118 w 688118"/>
              <a:gd name="connsiteY4" fmla="*/ 1176112 h 1272623"/>
              <a:gd name="connsiteX0" fmla="*/ 8448 w 688118"/>
              <a:gd name="connsiteY0" fmla="*/ 0 h 1272623"/>
              <a:gd name="connsiteX1" fmla="*/ 0 w 688118"/>
              <a:gd name="connsiteY1" fmla="*/ 1272623 h 1272623"/>
              <a:gd name="connsiteX2" fmla="*/ 137822 w 688118"/>
              <a:gd name="connsiteY2" fmla="*/ 1269307 h 1272623"/>
              <a:gd name="connsiteX3" fmla="*/ 140929 w 688118"/>
              <a:gd name="connsiteY3" fmla="*/ 1134245 h 1272623"/>
              <a:gd name="connsiteX4" fmla="*/ 437932 w 688118"/>
              <a:gd name="connsiteY4" fmla="*/ 1157604 h 1272623"/>
              <a:gd name="connsiteX5" fmla="*/ 688118 w 688118"/>
              <a:gd name="connsiteY5" fmla="*/ 1176112 h 1272623"/>
              <a:gd name="connsiteX0" fmla="*/ 8448 w 437932"/>
              <a:gd name="connsiteY0" fmla="*/ 0 h 1272623"/>
              <a:gd name="connsiteX1" fmla="*/ 0 w 437932"/>
              <a:gd name="connsiteY1" fmla="*/ 1272623 h 1272623"/>
              <a:gd name="connsiteX2" fmla="*/ 137822 w 437932"/>
              <a:gd name="connsiteY2" fmla="*/ 1269307 h 1272623"/>
              <a:gd name="connsiteX3" fmla="*/ 140929 w 437932"/>
              <a:gd name="connsiteY3" fmla="*/ 1134245 h 1272623"/>
              <a:gd name="connsiteX4" fmla="*/ 437932 w 437932"/>
              <a:gd name="connsiteY4" fmla="*/ 1157604 h 1272623"/>
              <a:gd name="connsiteX5" fmla="*/ 140574 w 437932"/>
              <a:gd name="connsiteY5" fmla="*/ 1262041 h 1272623"/>
              <a:gd name="connsiteX0" fmla="*/ 8448 w 322807"/>
              <a:gd name="connsiteY0" fmla="*/ 0 h 1272623"/>
              <a:gd name="connsiteX1" fmla="*/ 0 w 322807"/>
              <a:gd name="connsiteY1" fmla="*/ 1272623 h 1272623"/>
              <a:gd name="connsiteX2" fmla="*/ 137822 w 322807"/>
              <a:gd name="connsiteY2" fmla="*/ 1269307 h 1272623"/>
              <a:gd name="connsiteX3" fmla="*/ 140929 w 322807"/>
              <a:gd name="connsiteY3" fmla="*/ 1134245 h 1272623"/>
              <a:gd name="connsiteX4" fmla="*/ 322807 w 322807"/>
              <a:gd name="connsiteY4" fmla="*/ 1197705 h 1272623"/>
              <a:gd name="connsiteX5" fmla="*/ 140574 w 322807"/>
              <a:gd name="connsiteY5" fmla="*/ 1262041 h 1272623"/>
              <a:gd name="connsiteX0" fmla="*/ 8448 w 382055"/>
              <a:gd name="connsiteY0" fmla="*/ 0 h 1299276"/>
              <a:gd name="connsiteX1" fmla="*/ 0 w 382055"/>
              <a:gd name="connsiteY1" fmla="*/ 1272623 h 1299276"/>
              <a:gd name="connsiteX2" fmla="*/ 137822 w 382055"/>
              <a:gd name="connsiteY2" fmla="*/ 1269307 h 1299276"/>
              <a:gd name="connsiteX3" fmla="*/ 140929 w 382055"/>
              <a:gd name="connsiteY3" fmla="*/ 1134245 h 1299276"/>
              <a:gd name="connsiteX4" fmla="*/ 322807 w 382055"/>
              <a:gd name="connsiteY4" fmla="*/ 1197705 h 1299276"/>
              <a:gd name="connsiteX5" fmla="*/ 382055 w 382055"/>
              <a:gd name="connsiteY5" fmla="*/ 1299276 h 1299276"/>
              <a:gd name="connsiteX0" fmla="*/ 8448 w 407045"/>
              <a:gd name="connsiteY0" fmla="*/ 0 h 1299276"/>
              <a:gd name="connsiteX1" fmla="*/ 0 w 407045"/>
              <a:gd name="connsiteY1" fmla="*/ 1272623 h 1299276"/>
              <a:gd name="connsiteX2" fmla="*/ 137822 w 407045"/>
              <a:gd name="connsiteY2" fmla="*/ 1269307 h 1299276"/>
              <a:gd name="connsiteX3" fmla="*/ 140929 w 407045"/>
              <a:gd name="connsiteY3" fmla="*/ 1134245 h 1299276"/>
              <a:gd name="connsiteX4" fmla="*/ 407045 w 407045"/>
              <a:gd name="connsiteY4" fmla="*/ 1266448 h 1299276"/>
              <a:gd name="connsiteX5" fmla="*/ 382055 w 407045"/>
              <a:gd name="connsiteY5" fmla="*/ 1299276 h 1299276"/>
              <a:gd name="connsiteX0" fmla="*/ 8448 w 407045"/>
              <a:gd name="connsiteY0" fmla="*/ 0 h 1468270"/>
              <a:gd name="connsiteX1" fmla="*/ 0 w 407045"/>
              <a:gd name="connsiteY1" fmla="*/ 1272623 h 1468270"/>
              <a:gd name="connsiteX2" fmla="*/ 137822 w 407045"/>
              <a:gd name="connsiteY2" fmla="*/ 1269307 h 1468270"/>
              <a:gd name="connsiteX3" fmla="*/ 140929 w 407045"/>
              <a:gd name="connsiteY3" fmla="*/ 1134245 h 1468270"/>
              <a:gd name="connsiteX4" fmla="*/ 407045 w 407045"/>
              <a:gd name="connsiteY4" fmla="*/ 1266448 h 1468270"/>
              <a:gd name="connsiteX5" fmla="*/ 143383 w 407045"/>
              <a:gd name="connsiteY5" fmla="*/ 1468270 h 1468270"/>
              <a:gd name="connsiteX0" fmla="*/ 8448 w 407045"/>
              <a:gd name="connsiteY0" fmla="*/ 0 h 1272623"/>
              <a:gd name="connsiteX1" fmla="*/ 0 w 407045"/>
              <a:gd name="connsiteY1" fmla="*/ 1272623 h 1272623"/>
              <a:gd name="connsiteX2" fmla="*/ 137822 w 407045"/>
              <a:gd name="connsiteY2" fmla="*/ 1269307 h 1272623"/>
              <a:gd name="connsiteX3" fmla="*/ 140929 w 407045"/>
              <a:gd name="connsiteY3" fmla="*/ 1134245 h 1272623"/>
              <a:gd name="connsiteX4" fmla="*/ 407045 w 407045"/>
              <a:gd name="connsiteY4" fmla="*/ 1266448 h 1272623"/>
              <a:gd name="connsiteX5" fmla="*/ 137767 w 407045"/>
              <a:gd name="connsiteY5" fmla="*/ 1267770 h 1272623"/>
              <a:gd name="connsiteX0" fmla="*/ 8448 w 407045"/>
              <a:gd name="connsiteY0" fmla="*/ 0 h 1272623"/>
              <a:gd name="connsiteX1" fmla="*/ 0 w 407045"/>
              <a:gd name="connsiteY1" fmla="*/ 1272623 h 1272623"/>
              <a:gd name="connsiteX2" fmla="*/ 137822 w 407045"/>
              <a:gd name="connsiteY2" fmla="*/ 1269307 h 1272623"/>
              <a:gd name="connsiteX3" fmla="*/ 140929 w 407045"/>
              <a:gd name="connsiteY3" fmla="*/ 1134245 h 1272623"/>
              <a:gd name="connsiteX4" fmla="*/ 407045 w 407045"/>
              <a:gd name="connsiteY4" fmla="*/ 1266448 h 1272623"/>
              <a:gd name="connsiteX5" fmla="*/ 230146 w 407045"/>
              <a:gd name="connsiteY5" fmla="*/ 1266446 h 1272623"/>
              <a:gd name="connsiteX6" fmla="*/ 137767 w 407045"/>
              <a:gd name="connsiteY6" fmla="*/ 1267770 h 1272623"/>
              <a:gd name="connsiteX0" fmla="*/ 8448 w 407045"/>
              <a:gd name="connsiteY0" fmla="*/ 0 h 1395339"/>
              <a:gd name="connsiteX1" fmla="*/ 0 w 407045"/>
              <a:gd name="connsiteY1" fmla="*/ 1272623 h 1395339"/>
              <a:gd name="connsiteX2" fmla="*/ 137822 w 407045"/>
              <a:gd name="connsiteY2" fmla="*/ 1269307 h 1395339"/>
              <a:gd name="connsiteX3" fmla="*/ 140929 w 407045"/>
              <a:gd name="connsiteY3" fmla="*/ 1134245 h 1395339"/>
              <a:gd name="connsiteX4" fmla="*/ 407045 w 407045"/>
              <a:gd name="connsiteY4" fmla="*/ 1266448 h 1395339"/>
              <a:gd name="connsiteX5" fmla="*/ 140293 w 407045"/>
              <a:gd name="connsiteY5" fmla="*/ 1395339 h 1395339"/>
              <a:gd name="connsiteX6" fmla="*/ 137767 w 407045"/>
              <a:gd name="connsiteY6" fmla="*/ 1267770 h 1395339"/>
              <a:gd name="connsiteX0" fmla="*/ 577688 w 976285"/>
              <a:gd name="connsiteY0" fmla="*/ 0 h 1395339"/>
              <a:gd name="connsiteX1" fmla="*/ 0 w 976285"/>
              <a:gd name="connsiteY1" fmla="*/ 1253311 h 1395339"/>
              <a:gd name="connsiteX2" fmla="*/ 707062 w 976285"/>
              <a:gd name="connsiteY2" fmla="*/ 1269307 h 1395339"/>
              <a:gd name="connsiteX3" fmla="*/ 710169 w 976285"/>
              <a:gd name="connsiteY3" fmla="*/ 1134245 h 1395339"/>
              <a:gd name="connsiteX4" fmla="*/ 976285 w 976285"/>
              <a:gd name="connsiteY4" fmla="*/ 1266448 h 1395339"/>
              <a:gd name="connsiteX5" fmla="*/ 709533 w 976285"/>
              <a:gd name="connsiteY5" fmla="*/ 1395339 h 1395339"/>
              <a:gd name="connsiteX6" fmla="*/ 707007 w 976285"/>
              <a:gd name="connsiteY6" fmla="*/ 1267770 h 1395339"/>
              <a:gd name="connsiteX0" fmla="*/ 0 w 976285"/>
              <a:gd name="connsiteY0" fmla="*/ 119066 h 261094"/>
              <a:gd name="connsiteX1" fmla="*/ 707062 w 976285"/>
              <a:gd name="connsiteY1" fmla="*/ 135062 h 261094"/>
              <a:gd name="connsiteX2" fmla="*/ 710169 w 976285"/>
              <a:gd name="connsiteY2" fmla="*/ 0 h 261094"/>
              <a:gd name="connsiteX3" fmla="*/ 976285 w 976285"/>
              <a:gd name="connsiteY3" fmla="*/ 132203 h 261094"/>
              <a:gd name="connsiteX4" fmla="*/ 709533 w 976285"/>
              <a:gd name="connsiteY4" fmla="*/ 261094 h 261094"/>
              <a:gd name="connsiteX5" fmla="*/ 707007 w 976285"/>
              <a:gd name="connsiteY5" fmla="*/ 133525 h 261094"/>
              <a:gd name="connsiteX0" fmla="*/ 0 w 976285"/>
              <a:gd name="connsiteY0" fmla="*/ 119066 h 261094"/>
              <a:gd name="connsiteX1" fmla="*/ 281932 w 976285"/>
              <a:gd name="connsiteY1" fmla="*/ 109782 h 261094"/>
              <a:gd name="connsiteX2" fmla="*/ 707062 w 976285"/>
              <a:gd name="connsiteY2" fmla="*/ 135062 h 261094"/>
              <a:gd name="connsiteX3" fmla="*/ 710169 w 976285"/>
              <a:gd name="connsiteY3" fmla="*/ 0 h 261094"/>
              <a:gd name="connsiteX4" fmla="*/ 976285 w 976285"/>
              <a:gd name="connsiteY4" fmla="*/ 132203 h 261094"/>
              <a:gd name="connsiteX5" fmla="*/ 709533 w 976285"/>
              <a:gd name="connsiteY5" fmla="*/ 261094 h 261094"/>
              <a:gd name="connsiteX6" fmla="*/ 707007 w 976285"/>
              <a:gd name="connsiteY6" fmla="*/ 133525 h 261094"/>
              <a:gd name="connsiteX0" fmla="*/ 0 w 862436"/>
              <a:gd name="connsiteY0" fmla="*/ 0 h 1390866"/>
              <a:gd name="connsiteX1" fmla="*/ 168083 w 862436"/>
              <a:gd name="connsiteY1" fmla="*/ 1239554 h 1390866"/>
              <a:gd name="connsiteX2" fmla="*/ 593213 w 862436"/>
              <a:gd name="connsiteY2" fmla="*/ 1264834 h 1390866"/>
              <a:gd name="connsiteX3" fmla="*/ 596320 w 862436"/>
              <a:gd name="connsiteY3" fmla="*/ 1129772 h 1390866"/>
              <a:gd name="connsiteX4" fmla="*/ 862436 w 862436"/>
              <a:gd name="connsiteY4" fmla="*/ 1261975 h 1390866"/>
              <a:gd name="connsiteX5" fmla="*/ 595684 w 862436"/>
              <a:gd name="connsiteY5" fmla="*/ 1390866 h 1390866"/>
              <a:gd name="connsiteX6" fmla="*/ 593158 w 862436"/>
              <a:gd name="connsiteY6" fmla="*/ 1263297 h 1390866"/>
              <a:gd name="connsiteX0" fmla="*/ 91238 w 953674"/>
              <a:gd name="connsiteY0" fmla="*/ 0 h 1390866"/>
              <a:gd name="connsiteX1" fmla="*/ 0 w 953674"/>
              <a:gd name="connsiteY1" fmla="*/ 1265303 h 1390866"/>
              <a:gd name="connsiteX2" fmla="*/ 684451 w 953674"/>
              <a:gd name="connsiteY2" fmla="*/ 1264834 h 1390866"/>
              <a:gd name="connsiteX3" fmla="*/ 687558 w 953674"/>
              <a:gd name="connsiteY3" fmla="*/ 1129772 h 1390866"/>
              <a:gd name="connsiteX4" fmla="*/ 953674 w 953674"/>
              <a:gd name="connsiteY4" fmla="*/ 1261975 h 1390866"/>
              <a:gd name="connsiteX5" fmla="*/ 686922 w 953674"/>
              <a:gd name="connsiteY5" fmla="*/ 1390866 h 1390866"/>
              <a:gd name="connsiteX6" fmla="*/ 684396 w 953674"/>
              <a:gd name="connsiteY6" fmla="*/ 1263297 h 1390866"/>
              <a:gd name="connsiteX0" fmla="*/ 38906 w 953674"/>
              <a:gd name="connsiteY0" fmla="*/ 0 h 3124340"/>
              <a:gd name="connsiteX1" fmla="*/ 0 w 953674"/>
              <a:gd name="connsiteY1" fmla="*/ 2998777 h 3124340"/>
              <a:gd name="connsiteX2" fmla="*/ 684451 w 953674"/>
              <a:gd name="connsiteY2" fmla="*/ 2998308 h 3124340"/>
              <a:gd name="connsiteX3" fmla="*/ 687558 w 953674"/>
              <a:gd name="connsiteY3" fmla="*/ 2863246 h 3124340"/>
              <a:gd name="connsiteX4" fmla="*/ 953674 w 953674"/>
              <a:gd name="connsiteY4" fmla="*/ 2995449 h 3124340"/>
              <a:gd name="connsiteX5" fmla="*/ 686922 w 953674"/>
              <a:gd name="connsiteY5" fmla="*/ 3124340 h 3124340"/>
              <a:gd name="connsiteX6" fmla="*/ 684396 w 953674"/>
              <a:gd name="connsiteY6" fmla="*/ 2996771 h 3124340"/>
              <a:gd name="connsiteX0" fmla="*/ 0 w 914768"/>
              <a:gd name="connsiteY0" fmla="*/ 0 h 3124340"/>
              <a:gd name="connsiteX1" fmla="*/ 26509 w 914768"/>
              <a:gd name="connsiteY1" fmla="*/ 3052114 h 3124340"/>
              <a:gd name="connsiteX2" fmla="*/ 645545 w 914768"/>
              <a:gd name="connsiteY2" fmla="*/ 2998308 h 3124340"/>
              <a:gd name="connsiteX3" fmla="*/ 648652 w 914768"/>
              <a:gd name="connsiteY3" fmla="*/ 2863246 h 3124340"/>
              <a:gd name="connsiteX4" fmla="*/ 914768 w 914768"/>
              <a:gd name="connsiteY4" fmla="*/ 2995449 h 3124340"/>
              <a:gd name="connsiteX5" fmla="*/ 648016 w 914768"/>
              <a:gd name="connsiteY5" fmla="*/ 3124340 h 3124340"/>
              <a:gd name="connsiteX6" fmla="*/ 645490 w 914768"/>
              <a:gd name="connsiteY6" fmla="*/ 2996771 h 3124340"/>
              <a:gd name="connsiteX0" fmla="*/ 0 w 914768"/>
              <a:gd name="connsiteY0" fmla="*/ 0 h 3124340"/>
              <a:gd name="connsiteX1" fmla="*/ 39592 w 914768"/>
              <a:gd name="connsiteY1" fmla="*/ 2985442 h 3124340"/>
              <a:gd name="connsiteX2" fmla="*/ 645545 w 914768"/>
              <a:gd name="connsiteY2" fmla="*/ 2998308 h 3124340"/>
              <a:gd name="connsiteX3" fmla="*/ 648652 w 914768"/>
              <a:gd name="connsiteY3" fmla="*/ 2863246 h 3124340"/>
              <a:gd name="connsiteX4" fmla="*/ 914768 w 914768"/>
              <a:gd name="connsiteY4" fmla="*/ 2995449 h 3124340"/>
              <a:gd name="connsiteX5" fmla="*/ 648016 w 914768"/>
              <a:gd name="connsiteY5" fmla="*/ 3124340 h 3124340"/>
              <a:gd name="connsiteX6" fmla="*/ 645490 w 914768"/>
              <a:gd name="connsiteY6" fmla="*/ 2996771 h 3124340"/>
              <a:gd name="connsiteX0" fmla="*/ 0 w 901314"/>
              <a:gd name="connsiteY0" fmla="*/ 0 h 3889280"/>
              <a:gd name="connsiteX1" fmla="*/ 26138 w 901314"/>
              <a:gd name="connsiteY1" fmla="*/ 3750382 h 3889280"/>
              <a:gd name="connsiteX2" fmla="*/ 632091 w 901314"/>
              <a:gd name="connsiteY2" fmla="*/ 3763248 h 3889280"/>
              <a:gd name="connsiteX3" fmla="*/ 635198 w 901314"/>
              <a:gd name="connsiteY3" fmla="*/ 3628186 h 3889280"/>
              <a:gd name="connsiteX4" fmla="*/ 901314 w 901314"/>
              <a:gd name="connsiteY4" fmla="*/ 3760389 h 3889280"/>
              <a:gd name="connsiteX5" fmla="*/ 634562 w 901314"/>
              <a:gd name="connsiteY5" fmla="*/ 3889280 h 3889280"/>
              <a:gd name="connsiteX6" fmla="*/ 632036 w 901314"/>
              <a:gd name="connsiteY6" fmla="*/ 3761711 h 3889280"/>
              <a:gd name="connsiteX0" fmla="*/ 0 w 901314"/>
              <a:gd name="connsiteY0" fmla="*/ 0 h 3889280"/>
              <a:gd name="connsiteX1" fmla="*/ 10275 w 901314"/>
              <a:gd name="connsiteY1" fmla="*/ 677423 h 3889280"/>
              <a:gd name="connsiteX2" fmla="*/ 26138 w 901314"/>
              <a:gd name="connsiteY2" fmla="*/ 3750382 h 3889280"/>
              <a:gd name="connsiteX3" fmla="*/ 632091 w 901314"/>
              <a:gd name="connsiteY3" fmla="*/ 3763248 h 3889280"/>
              <a:gd name="connsiteX4" fmla="*/ 635198 w 901314"/>
              <a:gd name="connsiteY4" fmla="*/ 3628186 h 3889280"/>
              <a:gd name="connsiteX5" fmla="*/ 901314 w 901314"/>
              <a:gd name="connsiteY5" fmla="*/ 3760389 h 3889280"/>
              <a:gd name="connsiteX6" fmla="*/ 634562 w 901314"/>
              <a:gd name="connsiteY6" fmla="*/ 3889280 h 3889280"/>
              <a:gd name="connsiteX7" fmla="*/ 632036 w 901314"/>
              <a:gd name="connsiteY7" fmla="*/ 3761711 h 3889280"/>
              <a:gd name="connsiteX0" fmla="*/ 1420298 w 1420298"/>
              <a:gd name="connsiteY0" fmla="*/ 5560 h 3211857"/>
              <a:gd name="connsiteX1" fmla="*/ 0 w 1420298"/>
              <a:gd name="connsiteY1" fmla="*/ 0 h 3211857"/>
              <a:gd name="connsiteX2" fmla="*/ 15863 w 1420298"/>
              <a:gd name="connsiteY2" fmla="*/ 3072959 h 3211857"/>
              <a:gd name="connsiteX3" fmla="*/ 621816 w 1420298"/>
              <a:gd name="connsiteY3" fmla="*/ 3085825 h 3211857"/>
              <a:gd name="connsiteX4" fmla="*/ 624923 w 1420298"/>
              <a:gd name="connsiteY4" fmla="*/ 2950763 h 3211857"/>
              <a:gd name="connsiteX5" fmla="*/ 891039 w 1420298"/>
              <a:gd name="connsiteY5" fmla="*/ 3082966 h 3211857"/>
              <a:gd name="connsiteX6" fmla="*/ 624287 w 1420298"/>
              <a:gd name="connsiteY6" fmla="*/ 3211857 h 3211857"/>
              <a:gd name="connsiteX7" fmla="*/ 621761 w 1420298"/>
              <a:gd name="connsiteY7" fmla="*/ 3084288 h 3211857"/>
              <a:gd name="connsiteX0" fmla="*/ 1666949 w 1666949"/>
              <a:gd name="connsiteY0" fmla="*/ 5560 h 3211857"/>
              <a:gd name="connsiteX1" fmla="*/ 0 w 1666949"/>
              <a:gd name="connsiteY1" fmla="*/ 0 h 3211857"/>
              <a:gd name="connsiteX2" fmla="*/ 15863 w 1666949"/>
              <a:gd name="connsiteY2" fmla="*/ 3072959 h 3211857"/>
              <a:gd name="connsiteX3" fmla="*/ 621816 w 1666949"/>
              <a:gd name="connsiteY3" fmla="*/ 3085825 h 3211857"/>
              <a:gd name="connsiteX4" fmla="*/ 624923 w 1666949"/>
              <a:gd name="connsiteY4" fmla="*/ 2950763 h 3211857"/>
              <a:gd name="connsiteX5" fmla="*/ 891039 w 1666949"/>
              <a:gd name="connsiteY5" fmla="*/ 3082966 h 3211857"/>
              <a:gd name="connsiteX6" fmla="*/ 624287 w 1666949"/>
              <a:gd name="connsiteY6" fmla="*/ 3211857 h 3211857"/>
              <a:gd name="connsiteX7" fmla="*/ 621761 w 1666949"/>
              <a:gd name="connsiteY7" fmla="*/ 3084288 h 3211857"/>
              <a:gd name="connsiteX0" fmla="*/ 1666949 w 1666949"/>
              <a:gd name="connsiteY0" fmla="*/ 5560 h 3211857"/>
              <a:gd name="connsiteX1" fmla="*/ 995571 w 1666949"/>
              <a:gd name="connsiteY1" fmla="*/ 4553 h 3211857"/>
              <a:gd name="connsiteX2" fmla="*/ 0 w 1666949"/>
              <a:gd name="connsiteY2" fmla="*/ 0 h 3211857"/>
              <a:gd name="connsiteX3" fmla="*/ 15863 w 1666949"/>
              <a:gd name="connsiteY3" fmla="*/ 3072959 h 3211857"/>
              <a:gd name="connsiteX4" fmla="*/ 621816 w 1666949"/>
              <a:gd name="connsiteY4" fmla="*/ 3085825 h 3211857"/>
              <a:gd name="connsiteX5" fmla="*/ 624923 w 1666949"/>
              <a:gd name="connsiteY5" fmla="*/ 2950763 h 3211857"/>
              <a:gd name="connsiteX6" fmla="*/ 891039 w 1666949"/>
              <a:gd name="connsiteY6" fmla="*/ 3082966 h 3211857"/>
              <a:gd name="connsiteX7" fmla="*/ 624287 w 1666949"/>
              <a:gd name="connsiteY7" fmla="*/ 3211857 h 3211857"/>
              <a:gd name="connsiteX8" fmla="*/ 621761 w 1666949"/>
              <a:gd name="connsiteY8" fmla="*/ 3084288 h 3211857"/>
              <a:gd name="connsiteX0" fmla="*/ 1666949 w 1666949"/>
              <a:gd name="connsiteY0" fmla="*/ 10114 h 3216411"/>
              <a:gd name="connsiteX1" fmla="*/ 1394696 w 1666949"/>
              <a:gd name="connsiteY1" fmla="*/ 0 h 3216411"/>
              <a:gd name="connsiteX2" fmla="*/ 0 w 1666949"/>
              <a:gd name="connsiteY2" fmla="*/ 4554 h 3216411"/>
              <a:gd name="connsiteX3" fmla="*/ 15863 w 1666949"/>
              <a:gd name="connsiteY3" fmla="*/ 3077513 h 3216411"/>
              <a:gd name="connsiteX4" fmla="*/ 621816 w 1666949"/>
              <a:gd name="connsiteY4" fmla="*/ 3090379 h 3216411"/>
              <a:gd name="connsiteX5" fmla="*/ 624923 w 1666949"/>
              <a:gd name="connsiteY5" fmla="*/ 2955317 h 3216411"/>
              <a:gd name="connsiteX6" fmla="*/ 891039 w 1666949"/>
              <a:gd name="connsiteY6" fmla="*/ 3087520 h 3216411"/>
              <a:gd name="connsiteX7" fmla="*/ 624287 w 1666949"/>
              <a:gd name="connsiteY7" fmla="*/ 3216411 h 3216411"/>
              <a:gd name="connsiteX8" fmla="*/ 621761 w 1666949"/>
              <a:gd name="connsiteY8" fmla="*/ 3088842 h 3216411"/>
              <a:gd name="connsiteX0" fmla="*/ 1397875 w 1397875"/>
              <a:gd name="connsiteY0" fmla="*/ 0 h 3311021"/>
              <a:gd name="connsiteX1" fmla="*/ 1394696 w 1397875"/>
              <a:gd name="connsiteY1" fmla="*/ 94610 h 3311021"/>
              <a:gd name="connsiteX2" fmla="*/ 0 w 1397875"/>
              <a:gd name="connsiteY2" fmla="*/ 99164 h 3311021"/>
              <a:gd name="connsiteX3" fmla="*/ 15863 w 1397875"/>
              <a:gd name="connsiteY3" fmla="*/ 3172123 h 3311021"/>
              <a:gd name="connsiteX4" fmla="*/ 621816 w 1397875"/>
              <a:gd name="connsiteY4" fmla="*/ 3184989 h 3311021"/>
              <a:gd name="connsiteX5" fmla="*/ 624923 w 1397875"/>
              <a:gd name="connsiteY5" fmla="*/ 3049927 h 3311021"/>
              <a:gd name="connsiteX6" fmla="*/ 891039 w 1397875"/>
              <a:gd name="connsiteY6" fmla="*/ 3182130 h 3311021"/>
              <a:gd name="connsiteX7" fmla="*/ 624287 w 1397875"/>
              <a:gd name="connsiteY7" fmla="*/ 3311021 h 3311021"/>
              <a:gd name="connsiteX8" fmla="*/ 621761 w 1397875"/>
              <a:gd name="connsiteY8" fmla="*/ 3183452 h 331102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397875" h="3311021">
                <a:moveTo>
                  <a:pt x="1397875" y="0"/>
                </a:moveTo>
                <a:lnTo>
                  <a:pt x="1394696" y="94610"/>
                </a:lnTo>
                <a:lnTo>
                  <a:pt x="0" y="99164"/>
                </a:lnTo>
                <a:cubicBezTo>
                  <a:pt x="5288" y="1123484"/>
                  <a:pt x="10575" y="2147803"/>
                  <a:pt x="15863" y="3172123"/>
                </a:cubicBezTo>
                <a:lnTo>
                  <a:pt x="621816" y="3184989"/>
                </a:lnTo>
                <a:cubicBezTo>
                  <a:pt x="622852" y="3139968"/>
                  <a:pt x="623887" y="3094948"/>
                  <a:pt x="624923" y="3049927"/>
                </a:cubicBezTo>
                <a:lnTo>
                  <a:pt x="891039" y="3182130"/>
                </a:lnTo>
                <a:lnTo>
                  <a:pt x="624287" y="3311021"/>
                </a:lnTo>
                <a:lnTo>
                  <a:pt x="621761" y="3183452"/>
                </a:lnTo>
              </a:path>
            </a:pathLst>
          </a:custGeom>
        </xdr:spPr>
        <xdr:style>
          <a:lnRef idx="3">
            <a:schemeClr val="accent4"/>
          </a:lnRef>
          <a:fillRef idx="0">
            <a:schemeClr val="accent4"/>
          </a:fillRef>
          <a:effectRef idx="2">
            <a:schemeClr val="accent4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14</xdr:col>
      <xdr:colOff>171450</xdr:colOff>
      <xdr:row>9</xdr:row>
      <xdr:rowOff>304800</xdr:rowOff>
    </xdr:from>
    <xdr:to>
      <xdr:col>14</xdr:col>
      <xdr:colOff>304800</xdr:colOff>
      <xdr:row>11</xdr:row>
      <xdr:rowOff>104775</xdr:rowOff>
    </xdr:to>
    <xdr:cxnSp macro="">
      <xdr:nvCxnSpPr>
        <xdr:cNvPr id="22" name="Straight Arrow Connector 21"/>
        <xdr:cNvCxnSpPr/>
      </xdr:nvCxnSpPr>
      <xdr:spPr>
        <a:xfrm flipH="1">
          <a:off x="13849350" y="3067050"/>
          <a:ext cx="133350" cy="447675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259556</xdr:colOff>
      <xdr:row>9</xdr:row>
      <xdr:rowOff>292894</xdr:rowOff>
    </xdr:from>
    <xdr:to>
      <xdr:col>13</xdr:col>
      <xdr:colOff>523875</xdr:colOff>
      <xdr:row>11</xdr:row>
      <xdr:rowOff>9525</xdr:rowOff>
    </xdr:to>
    <xdr:cxnSp macro="">
      <xdr:nvCxnSpPr>
        <xdr:cNvPr id="23" name="Straight Arrow Connector 22"/>
        <xdr:cNvCxnSpPr/>
      </xdr:nvCxnSpPr>
      <xdr:spPr>
        <a:xfrm>
          <a:off x="13327856" y="3055144"/>
          <a:ext cx="264319" cy="364331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10</xdr:row>
      <xdr:rowOff>9525</xdr:rowOff>
    </xdr:from>
    <xdr:to>
      <xdr:col>13</xdr:col>
      <xdr:colOff>219077</xdr:colOff>
      <xdr:row>11</xdr:row>
      <xdr:rowOff>28576</xdr:rowOff>
    </xdr:to>
    <xdr:cxnSp macro="">
      <xdr:nvCxnSpPr>
        <xdr:cNvPr id="24" name="Straight Arrow Connector 23"/>
        <xdr:cNvCxnSpPr/>
      </xdr:nvCxnSpPr>
      <xdr:spPr>
        <a:xfrm flipH="1" flipV="1">
          <a:off x="12725400" y="3095625"/>
          <a:ext cx="561977" cy="342901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11</xdr:row>
      <xdr:rowOff>257175</xdr:rowOff>
    </xdr:from>
    <xdr:to>
      <xdr:col>13</xdr:col>
      <xdr:colOff>104775</xdr:colOff>
      <xdr:row>13</xdr:row>
      <xdr:rowOff>95250</xdr:rowOff>
    </xdr:to>
    <xdr:cxnSp macro="">
      <xdr:nvCxnSpPr>
        <xdr:cNvPr id="25" name="Straight Arrow Connector 24"/>
        <xdr:cNvCxnSpPr/>
      </xdr:nvCxnSpPr>
      <xdr:spPr>
        <a:xfrm>
          <a:off x="13154025" y="3667125"/>
          <a:ext cx="19050" cy="485775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590551</xdr:colOff>
      <xdr:row>12</xdr:row>
      <xdr:rowOff>19050</xdr:rowOff>
    </xdr:from>
    <xdr:to>
      <xdr:col>12</xdr:col>
      <xdr:colOff>9525</xdr:colOff>
      <xdr:row>13</xdr:row>
      <xdr:rowOff>76200</xdr:rowOff>
    </xdr:to>
    <xdr:cxnSp macro="">
      <xdr:nvCxnSpPr>
        <xdr:cNvPr id="26" name="Straight Arrow Connector 25"/>
        <xdr:cNvCxnSpPr/>
      </xdr:nvCxnSpPr>
      <xdr:spPr>
        <a:xfrm flipH="1">
          <a:off x="11830051" y="3752850"/>
          <a:ext cx="638174" cy="381000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152400</xdr:colOff>
      <xdr:row>11</xdr:row>
      <xdr:rowOff>228600</xdr:rowOff>
    </xdr:from>
    <xdr:to>
      <xdr:col>15</xdr:col>
      <xdr:colOff>590550</xdr:colOff>
      <xdr:row>12</xdr:row>
      <xdr:rowOff>314325</xdr:rowOff>
    </xdr:to>
    <xdr:cxnSp macro="">
      <xdr:nvCxnSpPr>
        <xdr:cNvPr id="27" name="Straight Arrow Connector 26"/>
        <xdr:cNvCxnSpPr/>
      </xdr:nvCxnSpPr>
      <xdr:spPr>
        <a:xfrm>
          <a:off x="14439900" y="3638550"/>
          <a:ext cx="438150" cy="409575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533401</xdr:colOff>
      <xdr:row>9</xdr:row>
      <xdr:rowOff>314325</xdr:rowOff>
    </xdr:from>
    <xdr:to>
      <xdr:col>15</xdr:col>
      <xdr:colOff>485775</xdr:colOff>
      <xdr:row>11</xdr:row>
      <xdr:rowOff>9525</xdr:rowOff>
    </xdr:to>
    <xdr:cxnSp macro="">
      <xdr:nvCxnSpPr>
        <xdr:cNvPr id="42" name="Straight Arrow Connector 41"/>
        <xdr:cNvCxnSpPr/>
      </xdr:nvCxnSpPr>
      <xdr:spPr>
        <a:xfrm flipH="1">
          <a:off x="14211301" y="3076575"/>
          <a:ext cx="561974" cy="342900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50006</xdr:colOff>
      <xdr:row>7</xdr:row>
      <xdr:rowOff>47625</xdr:rowOff>
    </xdr:from>
    <xdr:to>
      <xdr:col>16</xdr:col>
      <xdr:colOff>133350</xdr:colOff>
      <xdr:row>9</xdr:row>
      <xdr:rowOff>92869</xdr:rowOff>
    </xdr:to>
    <xdr:cxnSp macro="">
      <xdr:nvCxnSpPr>
        <xdr:cNvPr id="43" name="Straight Arrow Connector 42"/>
        <xdr:cNvCxnSpPr/>
      </xdr:nvCxnSpPr>
      <xdr:spPr>
        <a:xfrm flipV="1">
          <a:off x="14947106" y="2162175"/>
          <a:ext cx="83344" cy="692944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8</xdr:row>
      <xdr:rowOff>142877</xdr:rowOff>
    </xdr:from>
    <xdr:to>
      <xdr:col>8</xdr:col>
      <xdr:colOff>2762253</xdr:colOff>
      <xdr:row>8</xdr:row>
      <xdr:rowOff>161925</xdr:rowOff>
    </xdr:to>
    <xdr:cxnSp macro="">
      <xdr:nvCxnSpPr>
        <xdr:cNvPr id="54" name="Straight Arrow Connector 53"/>
        <xdr:cNvCxnSpPr/>
      </xdr:nvCxnSpPr>
      <xdr:spPr>
        <a:xfrm flipH="1">
          <a:off x="7867650" y="2581277"/>
          <a:ext cx="2743203" cy="1904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14"/>
  <sheetViews>
    <sheetView zoomScale="90" zoomScaleNormal="90" workbookViewId="0">
      <selection activeCell="K8" sqref="K8"/>
    </sheetView>
  </sheetViews>
  <sheetFormatPr defaultRowHeight="15" x14ac:dyDescent="0.25"/>
  <cols>
    <col min="2" max="2" width="36.28515625" customWidth="1"/>
    <col min="3" max="9" width="15.7109375" customWidth="1"/>
    <col min="10" max="10" width="18.7109375" customWidth="1"/>
    <col min="11" max="11" width="15.7109375" customWidth="1"/>
  </cols>
  <sheetData>
    <row r="2" spans="2:12" ht="31.5" x14ac:dyDescent="0.5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1"/>
    </row>
    <row r="3" spans="2:12" ht="31.5" x14ac:dyDescent="0.5">
      <c r="B3" s="6" t="s">
        <v>12</v>
      </c>
      <c r="C3" s="7">
        <v>90</v>
      </c>
      <c r="D3" s="7">
        <v>90</v>
      </c>
      <c r="E3" s="7">
        <v>65</v>
      </c>
      <c r="F3" s="7">
        <v>85</v>
      </c>
      <c r="G3" s="7">
        <v>52</v>
      </c>
      <c r="H3" s="7">
        <v>65</v>
      </c>
      <c r="I3" s="7">
        <f>SUM(C3:H3)</f>
        <v>447</v>
      </c>
      <c r="J3" s="8">
        <f>AVERAGE(C3:H3)</f>
        <v>74.5</v>
      </c>
      <c r="K3" s="7">
        <f>RANK(J3,J$3:J$4:J$7)</f>
        <v>1</v>
      </c>
      <c r="L3" s="1"/>
    </row>
    <row r="4" spans="2:12" ht="31.5" x14ac:dyDescent="0.5">
      <c r="B4" s="9" t="s">
        <v>13</v>
      </c>
      <c r="C4" s="10">
        <v>60</v>
      </c>
      <c r="D4" s="10">
        <v>65</v>
      </c>
      <c r="E4" s="10">
        <v>55</v>
      </c>
      <c r="F4" s="10">
        <v>20</v>
      </c>
      <c r="G4" s="10">
        <v>65</v>
      </c>
      <c r="H4" s="10">
        <v>47</v>
      </c>
      <c r="I4" s="10">
        <f>SUM(C4:H4)</f>
        <v>312</v>
      </c>
      <c r="J4" s="11">
        <f>AVERAGE(C4:H4)</f>
        <v>52</v>
      </c>
      <c r="K4" s="12">
        <f>RANK(J4,J$3:J$4:J$7)</f>
        <v>5</v>
      </c>
      <c r="L4" s="1"/>
    </row>
    <row r="5" spans="2:12" ht="31.5" x14ac:dyDescent="0.5">
      <c r="B5" s="6" t="s">
        <v>14</v>
      </c>
      <c r="C5" s="7">
        <v>70</v>
      </c>
      <c r="D5" s="7">
        <v>80</v>
      </c>
      <c r="E5" s="7">
        <v>45</v>
      </c>
      <c r="F5" s="7">
        <v>56</v>
      </c>
      <c r="G5" s="7">
        <v>35</v>
      </c>
      <c r="H5" s="7">
        <v>85</v>
      </c>
      <c r="I5" s="7">
        <f>SUM(C5:H5)</f>
        <v>371</v>
      </c>
      <c r="J5" s="8">
        <f>AVERAGE(C5:H5)</f>
        <v>61.833333333333336</v>
      </c>
      <c r="K5" s="7">
        <f>RANK(J5,J$3:J$4:J$7)</f>
        <v>3</v>
      </c>
      <c r="L5" s="1"/>
    </row>
    <row r="6" spans="2:12" ht="31.5" x14ac:dyDescent="0.5">
      <c r="B6" s="9" t="s">
        <v>15</v>
      </c>
      <c r="C6" s="10">
        <v>80</v>
      </c>
      <c r="D6" s="10">
        <v>68</v>
      </c>
      <c r="E6" s="10">
        <v>80</v>
      </c>
      <c r="F6" s="10">
        <v>54</v>
      </c>
      <c r="G6" s="10">
        <v>85</v>
      </c>
      <c r="H6" s="10">
        <v>65</v>
      </c>
      <c r="I6" s="10">
        <f>SUM(C6:H6)</f>
        <v>432</v>
      </c>
      <c r="J6" s="11">
        <f>AVERAGE(C6:H6)</f>
        <v>72</v>
      </c>
      <c r="K6" s="12">
        <f>RANK(J6,J$3:J$4:J$7)</f>
        <v>2</v>
      </c>
      <c r="L6" s="1"/>
    </row>
    <row r="7" spans="2:12" ht="31.5" x14ac:dyDescent="0.5">
      <c r="B7" s="6" t="s">
        <v>16</v>
      </c>
      <c r="C7" s="7">
        <v>4</v>
      </c>
      <c r="D7" s="7">
        <v>8</v>
      </c>
      <c r="E7" s="7">
        <v>85</v>
      </c>
      <c r="F7" s="7">
        <v>95</v>
      </c>
      <c r="G7" s="7">
        <v>90</v>
      </c>
      <c r="H7" s="7">
        <v>89</v>
      </c>
      <c r="I7" s="7">
        <f>SUM(C7:H7)</f>
        <v>371</v>
      </c>
      <c r="J7" s="8">
        <f>AVERAGE(C7:H7)</f>
        <v>61.833333333333336</v>
      </c>
      <c r="K7" s="7">
        <f>RANK(J7,J$3:J$4:J$7)</f>
        <v>3</v>
      </c>
      <c r="L7" s="1"/>
    </row>
    <row r="8" spans="2:12" ht="31.5" x14ac:dyDescent="0.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ht="31.5" x14ac:dyDescent="0.5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2:12" ht="31.5" x14ac:dyDescent="0.5">
      <c r="B10" s="1"/>
      <c r="C10" s="1"/>
      <c r="D10" s="1"/>
      <c r="E10" s="1"/>
      <c r="F10" s="1"/>
      <c r="G10" s="1"/>
      <c r="H10" s="1"/>
      <c r="I10" s="1"/>
      <c r="J10" s="1"/>
      <c r="K10" s="2"/>
      <c r="L10" s="1"/>
    </row>
    <row r="11" spans="2:12" ht="31.5" x14ac:dyDescent="0.5">
      <c r="B11" s="1"/>
      <c r="C11" s="1"/>
      <c r="D11" s="1"/>
      <c r="E11" s="1"/>
      <c r="F11" s="1"/>
      <c r="G11" s="1"/>
      <c r="H11" s="1"/>
      <c r="I11" s="1"/>
      <c r="J11" s="1"/>
      <c r="K11" s="2"/>
      <c r="L11" s="1"/>
    </row>
    <row r="12" spans="2:12" ht="31.5" x14ac:dyDescent="0.5">
      <c r="B12" s="1"/>
      <c r="C12" s="1"/>
      <c r="D12" s="1"/>
      <c r="E12" s="1"/>
      <c r="F12" s="1"/>
      <c r="G12" s="1"/>
      <c r="H12" s="1"/>
      <c r="I12" s="1"/>
      <c r="J12" s="1"/>
      <c r="K12" s="2"/>
      <c r="L12" s="1"/>
    </row>
    <row r="13" spans="2:12" ht="31.5" x14ac:dyDescent="0.5">
      <c r="B13" s="1"/>
      <c r="C13" s="1"/>
      <c r="D13" s="1"/>
      <c r="E13" s="1"/>
      <c r="F13" s="1"/>
      <c r="G13" s="1"/>
      <c r="H13" s="1"/>
      <c r="I13" s="1"/>
      <c r="J13" s="1"/>
      <c r="K13" s="2"/>
      <c r="L13" s="1"/>
    </row>
    <row r="14" spans="2:12" ht="31.5" x14ac:dyDescent="0.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sortState ref="B3:K7">
    <sortCondition ref="B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S14"/>
  <sheetViews>
    <sheetView tabSelected="1" topLeftCell="E1" zoomScale="145" zoomScaleNormal="145" workbookViewId="0">
      <selection activeCell="I2" sqref="I2"/>
    </sheetView>
  </sheetViews>
  <sheetFormatPr defaultRowHeight="15" x14ac:dyDescent="0.25"/>
  <cols>
    <col min="2" max="2" width="11.85546875" customWidth="1"/>
    <col min="3" max="3" width="16.28515625" customWidth="1"/>
    <col min="4" max="4" width="20.7109375" customWidth="1"/>
    <col min="6" max="8" width="16.85546875" customWidth="1"/>
    <col min="9" max="9" width="41.7109375" customWidth="1"/>
  </cols>
  <sheetData>
    <row r="1" spans="2:97" ht="17.25" customHeight="1" x14ac:dyDescent="0.25">
      <c r="F1" s="13" t="s">
        <v>18</v>
      </c>
      <c r="G1" s="13" t="s">
        <v>19</v>
      </c>
      <c r="H1" s="13" t="s">
        <v>20</v>
      </c>
      <c r="I1" s="13" t="s">
        <v>21</v>
      </c>
    </row>
    <row r="2" spans="2:97" ht="21.75" customHeight="1" x14ac:dyDescent="0.25">
      <c r="B2" s="13" t="s">
        <v>17</v>
      </c>
      <c r="C2" s="13" t="s">
        <v>10</v>
      </c>
      <c r="D2" s="13" t="s">
        <v>11</v>
      </c>
      <c r="F2" s="24" t="s">
        <v>22</v>
      </c>
      <c r="G2" s="25" t="s">
        <v>26</v>
      </c>
      <c r="H2" s="25" t="s">
        <v>23</v>
      </c>
      <c r="I2" s="23" t="str">
        <f>CONCATENATE(F2,G2,H2)</f>
        <v>Mr. Abani Sen</v>
      </c>
    </row>
    <row r="3" spans="2:97" ht="25.5" customHeight="1" x14ac:dyDescent="0.25">
      <c r="B3" s="14">
        <v>1000</v>
      </c>
      <c r="C3" s="15">
        <v>50</v>
      </c>
      <c r="D3" s="16">
        <f>B3*C3</f>
        <v>50000</v>
      </c>
      <c r="F3" s="24" t="s">
        <v>22</v>
      </c>
      <c r="G3" s="25" t="s">
        <v>26</v>
      </c>
      <c r="H3" s="25" t="s">
        <v>23</v>
      </c>
      <c r="I3" s="23" t="str">
        <f>F3&amp;G3&amp;H3</f>
        <v>Mr. Abani Sen</v>
      </c>
    </row>
    <row r="4" spans="2:97" ht="25.5" customHeight="1" x14ac:dyDescent="0.25">
      <c r="B4" s="14">
        <v>1001</v>
      </c>
      <c r="C4" s="15">
        <v>50</v>
      </c>
      <c r="D4" s="16">
        <f t="shared" ref="D4:D13" si="0">B4*C4</f>
        <v>50050</v>
      </c>
      <c r="F4" s="27" t="s">
        <v>24</v>
      </c>
      <c r="G4" s="27"/>
      <c r="H4" s="28" t="s">
        <v>25</v>
      </c>
      <c r="I4" s="28"/>
      <c r="L4" s="3"/>
    </row>
    <row r="5" spans="2:97" ht="25.5" customHeight="1" x14ac:dyDescent="0.25">
      <c r="B5" s="14">
        <v>1002</v>
      </c>
      <c r="C5" s="15">
        <v>50</v>
      </c>
      <c r="D5" s="16">
        <f t="shared" si="0"/>
        <v>50100</v>
      </c>
      <c r="F5" s="29" t="str">
        <f>PROPER(F4)</f>
        <v>I Am A Poor Man But Honest</v>
      </c>
      <c r="G5" s="30"/>
      <c r="H5" s="30"/>
      <c r="I5" s="31"/>
      <c r="K5" s="26" t="s">
        <v>35</v>
      </c>
      <c r="L5" s="26"/>
      <c r="M5" s="21"/>
      <c r="N5" s="22" t="s">
        <v>34</v>
      </c>
      <c r="CS5" s="17"/>
    </row>
    <row r="6" spans="2:97" ht="25.5" customHeight="1" x14ac:dyDescent="0.25">
      <c r="B6" s="14">
        <v>1003</v>
      </c>
      <c r="C6" s="15">
        <v>50</v>
      </c>
      <c r="D6" s="16">
        <f t="shared" si="0"/>
        <v>50150</v>
      </c>
      <c r="H6" s="32" t="str">
        <f>REPLACE("poor",4,2,"rich")</f>
        <v>poorich</v>
      </c>
      <c r="I6" s="33"/>
      <c r="K6" s="26"/>
      <c r="L6" s="26"/>
      <c r="M6" s="21"/>
      <c r="N6" s="22" t="str">
        <f>REPLACE(N5,2,0,"B")</f>
        <v>ABpple</v>
      </c>
    </row>
    <row r="7" spans="2:97" ht="25.5" customHeight="1" x14ac:dyDescent="0.25">
      <c r="B7" s="14">
        <v>1004</v>
      </c>
      <c r="C7" s="15">
        <v>50</v>
      </c>
      <c r="D7" s="16">
        <f t="shared" si="0"/>
        <v>50200</v>
      </c>
      <c r="O7" s="36" t="s">
        <v>41</v>
      </c>
      <c r="P7" s="37"/>
      <c r="Q7" s="37"/>
      <c r="R7" s="37"/>
      <c r="S7" s="38"/>
    </row>
    <row r="8" spans="2:97" ht="25.5" customHeight="1" x14ac:dyDescent="0.25">
      <c r="B8" s="14">
        <v>1005</v>
      </c>
      <c r="C8" s="15">
        <v>50</v>
      </c>
      <c r="D8" s="16">
        <f t="shared" si="0"/>
        <v>50250</v>
      </c>
      <c r="F8" s="19" t="s">
        <v>33</v>
      </c>
      <c r="G8" s="19" t="s">
        <v>33</v>
      </c>
      <c r="H8" s="20" t="b">
        <f>EXACT(F8,G8)</f>
        <v>1</v>
      </c>
      <c r="J8" s="41" t="s">
        <v>36</v>
      </c>
      <c r="K8" s="41"/>
    </row>
    <row r="9" spans="2:97" ht="25.5" customHeight="1" x14ac:dyDescent="0.25">
      <c r="B9" s="14">
        <v>1006</v>
      </c>
      <c r="C9" s="15">
        <v>50</v>
      </c>
      <c r="D9" s="16">
        <f t="shared" si="0"/>
        <v>50300</v>
      </c>
      <c r="F9" s="40">
        <v>1</v>
      </c>
      <c r="G9" s="40">
        <v>1</v>
      </c>
      <c r="H9" s="18" t="b">
        <f>IF(F9=G9,TRUE,FALSE)</f>
        <v>1</v>
      </c>
      <c r="J9" s="26" t="s">
        <v>42</v>
      </c>
      <c r="K9" s="26"/>
      <c r="L9" s="26"/>
      <c r="M9" s="26"/>
    </row>
    <row r="10" spans="2:97" ht="25.5" customHeight="1" x14ac:dyDescent="0.35">
      <c r="B10" s="14">
        <v>1007</v>
      </c>
      <c r="C10" s="15">
        <v>50</v>
      </c>
      <c r="D10" s="16">
        <f t="shared" si="0"/>
        <v>50350</v>
      </c>
      <c r="F10" s="39" t="s">
        <v>30</v>
      </c>
      <c r="K10" s="35" t="s">
        <v>39</v>
      </c>
    </row>
    <row r="11" spans="2:97" ht="25.5" customHeight="1" x14ac:dyDescent="0.25">
      <c r="B11" s="14">
        <v>1008</v>
      </c>
      <c r="C11" s="15">
        <v>50</v>
      </c>
      <c r="D11" s="16">
        <f t="shared" si="0"/>
        <v>50400</v>
      </c>
      <c r="F11" s="18" t="s">
        <v>31</v>
      </c>
    </row>
    <row r="12" spans="2:97" ht="25.5" customHeight="1" x14ac:dyDescent="0.45">
      <c r="B12" s="14">
        <v>1009</v>
      </c>
      <c r="C12" s="15">
        <v>50</v>
      </c>
      <c r="D12" s="16">
        <f t="shared" si="0"/>
        <v>50450</v>
      </c>
      <c r="F12" s="18" t="s">
        <v>32</v>
      </c>
      <c r="G12" s="18" t="s">
        <v>27</v>
      </c>
      <c r="H12" s="18" t="s">
        <v>28</v>
      </c>
      <c r="I12" s="18" t="s">
        <v>29</v>
      </c>
      <c r="L12" s="34" t="s">
        <v>40</v>
      </c>
    </row>
    <row r="13" spans="2:97" ht="25.5" customHeight="1" x14ac:dyDescent="0.25">
      <c r="B13" s="14">
        <v>1010</v>
      </c>
      <c r="C13" s="15">
        <v>50</v>
      </c>
      <c r="D13" s="16">
        <f t="shared" si="0"/>
        <v>50500</v>
      </c>
    </row>
    <row r="14" spans="2:97" ht="31.5" x14ac:dyDescent="0.5">
      <c r="K14" s="1" t="s">
        <v>37</v>
      </c>
      <c r="N14" s="34" t="s">
        <v>38</v>
      </c>
    </row>
  </sheetData>
  <mergeCells count="8">
    <mergeCell ref="O7:S7"/>
    <mergeCell ref="J9:M9"/>
    <mergeCell ref="K5:L6"/>
    <mergeCell ref="J8:K8"/>
    <mergeCell ref="F4:G4"/>
    <mergeCell ref="H4:I4"/>
    <mergeCell ref="F5:I5"/>
    <mergeCell ref="H6:I6"/>
  </mergeCells>
  <conditionalFormatting sqref="H8">
    <cfRule type="cellIs" dxfId="4" priority="4" operator="equal">
      <formula>FALSE</formula>
    </cfRule>
    <cfRule type="cellIs" dxfId="3" priority="5" operator="equal">
      <formula>TRUE</formula>
    </cfRule>
  </conditionalFormatting>
  <conditionalFormatting sqref="H9">
    <cfRule type="cellIs" dxfId="2" priority="1" operator="equal">
      <formula>FALSE</formula>
    </cfRule>
    <cfRule type="cellIs" dxfId="1" priority="2" operator="equal">
      <formula>"FLASE"</formula>
    </cfRule>
    <cfRule type="cellIs" dxfId="0" priority="3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swastimisry2@gmail.com</dc:creator>
  <cp:lastModifiedBy>swastimisry2@gmail.com</cp:lastModifiedBy>
  <dcterms:created xsi:type="dcterms:W3CDTF">2020-12-20T10:58:38Z</dcterms:created>
  <dcterms:modified xsi:type="dcterms:W3CDTF">2021-07-01T12:51:44Z</dcterms:modified>
</cp:coreProperties>
</file>