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HOME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Sheet2" sheetId="14" r:id="rId14"/>
  </sheets>
  <calcPr calcId="144525"/>
</workbook>
</file>

<file path=xl/calcChain.xml><?xml version="1.0" encoding="utf-8"?>
<calcChain xmlns="http://schemas.openxmlformats.org/spreadsheetml/2006/main">
  <c r="AN6" i="1" l="1"/>
  <c r="AN9" i="1"/>
  <c r="AN11" i="1"/>
  <c r="AN12" i="1"/>
  <c r="AN13" i="1"/>
  <c r="AN14" i="1"/>
  <c r="AN5" i="1"/>
  <c r="AJ5" i="1" l="1"/>
  <c r="AM39" i="1"/>
  <c r="AM41" i="1"/>
  <c r="AM42" i="1"/>
  <c r="AM43" i="1"/>
  <c r="AM44" i="1"/>
  <c r="AM45" i="1"/>
  <c r="AM46" i="1"/>
  <c r="AJ6" i="1"/>
  <c r="AM18" i="1" s="1"/>
  <c r="AJ7" i="1"/>
  <c r="AJ8" i="1"/>
  <c r="AM40" i="1" s="1"/>
  <c r="AJ9" i="1"/>
  <c r="AJ10" i="1"/>
  <c r="AJ11" i="1"/>
  <c r="AJ12" i="1"/>
  <c r="AJ13" i="1"/>
  <c r="AJ14" i="1"/>
  <c r="AK6" i="1"/>
  <c r="AK7" i="1"/>
  <c r="AK8" i="1"/>
  <c r="AN8" i="1" s="1"/>
  <c r="AK9" i="1"/>
  <c r="AK10" i="1"/>
  <c r="AN10" i="1" s="1"/>
  <c r="AK11" i="1"/>
  <c r="AK12" i="1"/>
  <c r="AK13" i="1"/>
  <c r="AK14" i="1"/>
  <c r="AL6" i="1"/>
  <c r="AL7" i="1"/>
  <c r="AL8" i="1"/>
  <c r="AL9" i="1"/>
  <c r="AL10" i="1"/>
  <c r="AL11" i="1"/>
  <c r="AL12" i="1"/>
  <c r="AL13" i="1"/>
  <c r="AL14" i="1"/>
  <c r="AM6" i="1"/>
  <c r="AM7" i="1"/>
  <c r="AM8" i="1"/>
  <c r="AM9" i="1"/>
  <c r="AM10" i="1"/>
  <c r="AM11" i="1"/>
  <c r="AM12" i="1"/>
  <c r="AM13" i="1"/>
  <c r="AM14" i="1"/>
  <c r="AM38" i="1" l="1"/>
  <c r="AN14" i="12"/>
  <c r="AM14" i="12"/>
  <c r="AL14" i="12"/>
  <c r="AK14" i="12"/>
  <c r="AJ14" i="12"/>
  <c r="AN13" i="12"/>
  <c r="AM13" i="12"/>
  <c r="AL13" i="12"/>
  <c r="AK13" i="12"/>
  <c r="AJ13" i="12"/>
  <c r="AN12" i="12"/>
  <c r="AM12" i="12"/>
  <c r="AL12" i="12"/>
  <c r="AK12" i="12"/>
  <c r="AJ12" i="12"/>
  <c r="AN11" i="12"/>
  <c r="AM11" i="12"/>
  <c r="AL11" i="12"/>
  <c r="AK11" i="12"/>
  <c r="AJ11" i="12"/>
  <c r="AN10" i="12"/>
  <c r="AM10" i="12"/>
  <c r="AL10" i="12"/>
  <c r="AK10" i="12"/>
  <c r="AJ10" i="12"/>
  <c r="AN9" i="12"/>
  <c r="AM9" i="12"/>
  <c r="AL9" i="12"/>
  <c r="AK9" i="12"/>
  <c r="AJ9" i="12"/>
  <c r="AN8" i="12"/>
  <c r="AM8" i="12"/>
  <c r="AL8" i="12"/>
  <c r="AK8" i="12"/>
  <c r="AJ8" i="12"/>
  <c r="AN7" i="12"/>
  <c r="AM7" i="12"/>
  <c r="AL7" i="12"/>
  <c r="AK7" i="12"/>
  <c r="AJ7" i="12"/>
  <c r="AN6" i="12"/>
  <c r="AM6" i="12"/>
  <c r="AL6" i="12"/>
  <c r="AK6" i="12"/>
  <c r="AJ6" i="12"/>
  <c r="AN5" i="12"/>
  <c r="AM5" i="12"/>
  <c r="AL5" i="12"/>
  <c r="AK5" i="12"/>
  <c r="AJ5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U1" i="12"/>
  <c r="J1" i="12"/>
  <c r="AM14" i="11"/>
  <c r="AL14" i="11"/>
  <c r="AK14" i="11"/>
  <c r="AJ14" i="11"/>
  <c r="AM13" i="11"/>
  <c r="AL13" i="11"/>
  <c r="AK13" i="11"/>
  <c r="AJ13" i="11"/>
  <c r="AM12" i="11"/>
  <c r="AL12" i="11"/>
  <c r="AK12" i="11"/>
  <c r="AJ12" i="11"/>
  <c r="AM11" i="11"/>
  <c r="AL11" i="11"/>
  <c r="AK11" i="11"/>
  <c r="AJ11" i="11"/>
  <c r="AM10" i="11"/>
  <c r="AL10" i="11"/>
  <c r="AK10" i="11"/>
  <c r="AJ10" i="11"/>
  <c r="AM9" i="11"/>
  <c r="AL9" i="11"/>
  <c r="AK9" i="11"/>
  <c r="AJ9" i="11"/>
  <c r="AM8" i="11"/>
  <c r="AL8" i="11"/>
  <c r="AK8" i="11"/>
  <c r="AJ8" i="11"/>
  <c r="AM7" i="11"/>
  <c r="AL7" i="11"/>
  <c r="AK7" i="11"/>
  <c r="AJ7" i="11"/>
  <c r="AM6" i="11"/>
  <c r="AL6" i="11"/>
  <c r="AK6" i="11"/>
  <c r="AJ6" i="11"/>
  <c r="AM5" i="11"/>
  <c r="AL5" i="11"/>
  <c r="AK5" i="11"/>
  <c r="AJ5" i="11"/>
  <c r="J1" i="11"/>
  <c r="E4" i="11" s="1"/>
  <c r="AM14" i="10"/>
  <c r="AL14" i="10"/>
  <c r="AK14" i="10"/>
  <c r="AJ14" i="10"/>
  <c r="AN14" i="10" s="1"/>
  <c r="AM13" i="10"/>
  <c r="AL13" i="10"/>
  <c r="AK13" i="10"/>
  <c r="AJ13" i="10"/>
  <c r="AN13" i="10" s="1"/>
  <c r="AM12" i="10"/>
  <c r="AL12" i="10"/>
  <c r="AK12" i="10"/>
  <c r="AJ12" i="10"/>
  <c r="AN12" i="10" s="1"/>
  <c r="AM11" i="10"/>
  <c r="AL11" i="10"/>
  <c r="AK11" i="10"/>
  <c r="AJ11" i="10"/>
  <c r="AN11" i="10" s="1"/>
  <c r="AM10" i="10"/>
  <c r="AL10" i="10"/>
  <c r="AK10" i="10"/>
  <c r="AJ10" i="10"/>
  <c r="AN10" i="10" s="1"/>
  <c r="AM9" i="10"/>
  <c r="AL9" i="10"/>
  <c r="AK9" i="10"/>
  <c r="AJ9" i="10"/>
  <c r="AN9" i="10" s="1"/>
  <c r="AM8" i="10"/>
  <c r="AL8" i="10"/>
  <c r="AK8" i="10"/>
  <c r="AJ8" i="10"/>
  <c r="AN8" i="10" s="1"/>
  <c r="AM7" i="10"/>
  <c r="AL7" i="10"/>
  <c r="AK7" i="10"/>
  <c r="AJ7" i="10"/>
  <c r="AN7" i="10" s="1"/>
  <c r="AM6" i="10"/>
  <c r="AL6" i="10"/>
  <c r="AK6" i="10"/>
  <c r="AJ6" i="10"/>
  <c r="AN6" i="10" s="1"/>
  <c r="AM5" i="10"/>
  <c r="AL5" i="10"/>
  <c r="AK5" i="10"/>
  <c r="AJ5" i="10"/>
  <c r="AN5" i="10" s="1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U1" i="10"/>
  <c r="J1" i="10"/>
  <c r="AN14" i="9"/>
  <c r="AM14" i="9"/>
  <c r="AL14" i="9"/>
  <c r="AK14" i="9"/>
  <c r="AJ14" i="9"/>
  <c r="AN13" i="9"/>
  <c r="AM13" i="9"/>
  <c r="AL13" i="9"/>
  <c r="AK13" i="9"/>
  <c r="AJ13" i="9"/>
  <c r="AN12" i="9"/>
  <c r="AM12" i="9"/>
  <c r="AL12" i="9"/>
  <c r="AK12" i="9"/>
  <c r="AJ12" i="9"/>
  <c r="AN11" i="9"/>
  <c r="AM11" i="9"/>
  <c r="AL11" i="9"/>
  <c r="AK11" i="9"/>
  <c r="AJ11" i="9"/>
  <c r="AN10" i="9"/>
  <c r="AM10" i="9"/>
  <c r="AL10" i="9"/>
  <c r="AK10" i="9"/>
  <c r="AJ10" i="9"/>
  <c r="AN9" i="9"/>
  <c r="AM9" i="9"/>
  <c r="AL9" i="9"/>
  <c r="AK9" i="9"/>
  <c r="AJ9" i="9"/>
  <c r="AN8" i="9"/>
  <c r="AM8" i="9"/>
  <c r="AL8" i="9"/>
  <c r="AK8" i="9"/>
  <c r="AJ8" i="9"/>
  <c r="AN7" i="9"/>
  <c r="AM7" i="9"/>
  <c r="AL7" i="9"/>
  <c r="AK7" i="9"/>
  <c r="AJ7" i="9"/>
  <c r="AN6" i="9"/>
  <c r="AM6" i="9"/>
  <c r="AL6" i="9"/>
  <c r="AK6" i="9"/>
  <c r="AJ6" i="9"/>
  <c r="AN5" i="9"/>
  <c r="AM5" i="9"/>
  <c r="AL5" i="9"/>
  <c r="AK5" i="9"/>
  <c r="AJ5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U1" i="9"/>
  <c r="J1" i="9"/>
  <c r="AM14" i="8"/>
  <c r="AL14" i="8"/>
  <c r="AK14" i="8"/>
  <c r="AJ14" i="8"/>
  <c r="AN14" i="8" s="1"/>
  <c r="AM13" i="8"/>
  <c r="AL13" i="8"/>
  <c r="AK13" i="8"/>
  <c r="AJ13" i="8"/>
  <c r="AN13" i="8" s="1"/>
  <c r="AM12" i="8"/>
  <c r="AL12" i="8"/>
  <c r="AK12" i="8"/>
  <c r="AJ12" i="8"/>
  <c r="AN12" i="8" s="1"/>
  <c r="AM11" i="8"/>
  <c r="AL11" i="8"/>
  <c r="AK11" i="8"/>
  <c r="AJ11" i="8"/>
  <c r="AN11" i="8" s="1"/>
  <c r="AM10" i="8"/>
  <c r="AL10" i="8"/>
  <c r="AK10" i="8"/>
  <c r="AJ10" i="8"/>
  <c r="AN10" i="8" s="1"/>
  <c r="AM9" i="8"/>
  <c r="AL9" i="8"/>
  <c r="AK9" i="8"/>
  <c r="AJ9" i="8"/>
  <c r="AN9" i="8" s="1"/>
  <c r="AM8" i="8"/>
  <c r="AL8" i="8"/>
  <c r="AK8" i="8"/>
  <c r="AJ8" i="8"/>
  <c r="AN8" i="8" s="1"/>
  <c r="AM7" i="8"/>
  <c r="AL7" i="8"/>
  <c r="AK7" i="8"/>
  <c r="AJ7" i="8"/>
  <c r="AN7" i="8" s="1"/>
  <c r="AM6" i="8"/>
  <c r="AL6" i="8"/>
  <c r="AK6" i="8"/>
  <c r="AJ6" i="8"/>
  <c r="AN6" i="8" s="1"/>
  <c r="AM5" i="8"/>
  <c r="AL5" i="8"/>
  <c r="AK5" i="8"/>
  <c r="AJ5" i="8"/>
  <c r="AN5" i="8" s="1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U1" i="8"/>
  <c r="J1" i="8"/>
  <c r="AN14" i="7"/>
  <c r="AM14" i="7"/>
  <c r="AL14" i="7"/>
  <c r="AK14" i="7"/>
  <c r="AJ14" i="7"/>
  <c r="AN13" i="7"/>
  <c r="AM13" i="7"/>
  <c r="AL13" i="7"/>
  <c r="AK13" i="7"/>
  <c r="AJ13" i="7"/>
  <c r="AN12" i="7"/>
  <c r="AM12" i="7"/>
  <c r="AL12" i="7"/>
  <c r="AK12" i="7"/>
  <c r="AJ12" i="7"/>
  <c r="AN11" i="7"/>
  <c r="AM11" i="7"/>
  <c r="AL11" i="7"/>
  <c r="AK11" i="7"/>
  <c r="AJ11" i="7"/>
  <c r="AN10" i="7"/>
  <c r="AM10" i="7"/>
  <c r="AL10" i="7"/>
  <c r="AK10" i="7"/>
  <c r="AJ10" i="7"/>
  <c r="AN9" i="7"/>
  <c r="AM9" i="7"/>
  <c r="AL9" i="7"/>
  <c r="AK9" i="7"/>
  <c r="AJ9" i="7"/>
  <c r="AN8" i="7"/>
  <c r="AM8" i="7"/>
  <c r="AL8" i="7"/>
  <c r="AK8" i="7"/>
  <c r="AJ8" i="7"/>
  <c r="AN7" i="7"/>
  <c r="AM7" i="7"/>
  <c r="AL7" i="7"/>
  <c r="AK7" i="7"/>
  <c r="AJ7" i="7"/>
  <c r="AN6" i="7"/>
  <c r="AM6" i="7"/>
  <c r="AL6" i="7"/>
  <c r="AK6" i="7"/>
  <c r="AJ6" i="7"/>
  <c r="AN5" i="7"/>
  <c r="AM5" i="7"/>
  <c r="AL5" i="7"/>
  <c r="AK5" i="7"/>
  <c r="AJ5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U1" i="7"/>
  <c r="J1" i="7"/>
  <c r="AN14" i="6"/>
  <c r="AM14" i="6"/>
  <c r="AL14" i="6"/>
  <c r="AK14" i="6"/>
  <c r="AJ14" i="6"/>
  <c r="AN13" i="6"/>
  <c r="AM13" i="6"/>
  <c r="AL13" i="6"/>
  <c r="AK13" i="6"/>
  <c r="AJ13" i="6"/>
  <c r="AN12" i="6"/>
  <c r="AM12" i="6"/>
  <c r="AL12" i="6"/>
  <c r="AK12" i="6"/>
  <c r="AJ12" i="6"/>
  <c r="AN11" i="6"/>
  <c r="AM11" i="6"/>
  <c r="AL11" i="6"/>
  <c r="AK11" i="6"/>
  <c r="AJ11" i="6"/>
  <c r="AN10" i="6"/>
  <c r="AM10" i="6"/>
  <c r="AL10" i="6"/>
  <c r="AK10" i="6"/>
  <c r="AJ10" i="6"/>
  <c r="AN9" i="6"/>
  <c r="AM9" i="6"/>
  <c r="AL9" i="6"/>
  <c r="AK9" i="6"/>
  <c r="AJ9" i="6"/>
  <c r="AN8" i="6"/>
  <c r="AM8" i="6"/>
  <c r="AL8" i="6"/>
  <c r="AK8" i="6"/>
  <c r="AJ8" i="6"/>
  <c r="AN7" i="6"/>
  <c r="AM7" i="6"/>
  <c r="AL7" i="6"/>
  <c r="AK7" i="6"/>
  <c r="AJ7" i="6"/>
  <c r="AN6" i="6"/>
  <c r="AM6" i="6"/>
  <c r="AL6" i="6"/>
  <c r="AK6" i="6"/>
  <c r="AJ6" i="6"/>
  <c r="AN5" i="6"/>
  <c r="AM5" i="6"/>
  <c r="AL5" i="6"/>
  <c r="AK5" i="6"/>
  <c r="AJ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U1" i="6"/>
  <c r="J1" i="6"/>
  <c r="AN14" i="5"/>
  <c r="AM14" i="5"/>
  <c r="AL14" i="5"/>
  <c r="AK14" i="5"/>
  <c r="AJ14" i="5"/>
  <c r="AN13" i="5"/>
  <c r="AM13" i="5"/>
  <c r="AL13" i="5"/>
  <c r="AK13" i="5"/>
  <c r="AJ13" i="5"/>
  <c r="AN12" i="5"/>
  <c r="AM12" i="5"/>
  <c r="AL12" i="5"/>
  <c r="AK12" i="5"/>
  <c r="AJ12" i="5"/>
  <c r="AN11" i="5"/>
  <c r="AM11" i="5"/>
  <c r="AL11" i="5"/>
  <c r="AK11" i="5"/>
  <c r="AJ11" i="5"/>
  <c r="AN10" i="5"/>
  <c r="AM10" i="5"/>
  <c r="AL10" i="5"/>
  <c r="AK10" i="5"/>
  <c r="AJ10" i="5"/>
  <c r="AN9" i="5"/>
  <c r="AM9" i="5"/>
  <c r="AL9" i="5"/>
  <c r="AK9" i="5"/>
  <c r="AJ9" i="5"/>
  <c r="AN8" i="5"/>
  <c r="AM8" i="5"/>
  <c r="AL8" i="5"/>
  <c r="AK8" i="5"/>
  <c r="AJ8" i="5"/>
  <c r="AN7" i="5"/>
  <c r="AM7" i="5"/>
  <c r="AL7" i="5"/>
  <c r="AK7" i="5"/>
  <c r="AJ7" i="5"/>
  <c r="AN6" i="5"/>
  <c r="AM6" i="5"/>
  <c r="AL6" i="5"/>
  <c r="AK6" i="5"/>
  <c r="AJ6" i="5"/>
  <c r="AN5" i="5"/>
  <c r="AM5" i="5"/>
  <c r="AL5" i="5"/>
  <c r="AK5" i="5"/>
  <c r="AJ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U1" i="5"/>
  <c r="J1" i="5"/>
  <c r="AN14" i="4"/>
  <c r="AM14" i="4"/>
  <c r="AL14" i="4"/>
  <c r="AK14" i="4"/>
  <c r="AJ14" i="4"/>
  <c r="AN13" i="4"/>
  <c r="AM13" i="4"/>
  <c r="AL13" i="4"/>
  <c r="AK13" i="4"/>
  <c r="AJ13" i="4"/>
  <c r="AN12" i="4"/>
  <c r="AM12" i="4"/>
  <c r="AL12" i="4"/>
  <c r="AK12" i="4"/>
  <c r="AJ12" i="4"/>
  <c r="AN11" i="4"/>
  <c r="AM11" i="4"/>
  <c r="AL11" i="4"/>
  <c r="AK11" i="4"/>
  <c r="AJ11" i="4"/>
  <c r="AN10" i="4"/>
  <c r="AM10" i="4"/>
  <c r="AL10" i="4"/>
  <c r="AK10" i="4"/>
  <c r="AJ10" i="4"/>
  <c r="AN9" i="4"/>
  <c r="AM9" i="4"/>
  <c r="AL9" i="4"/>
  <c r="AK9" i="4"/>
  <c r="AJ9" i="4"/>
  <c r="AN8" i="4"/>
  <c r="AM8" i="4"/>
  <c r="AL8" i="4"/>
  <c r="AK8" i="4"/>
  <c r="AJ8" i="4"/>
  <c r="AN7" i="4"/>
  <c r="AM7" i="4"/>
  <c r="AL7" i="4"/>
  <c r="AK7" i="4"/>
  <c r="AJ7" i="4"/>
  <c r="AN6" i="4"/>
  <c r="AM6" i="4"/>
  <c r="AL6" i="4"/>
  <c r="AK6" i="4"/>
  <c r="AJ6" i="4"/>
  <c r="AN5" i="4"/>
  <c r="AM5" i="4"/>
  <c r="AL5" i="4"/>
  <c r="AK5" i="4"/>
  <c r="AJ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U1" i="4"/>
  <c r="J1" i="4"/>
  <c r="AN14" i="3"/>
  <c r="AM14" i="3"/>
  <c r="AL14" i="3"/>
  <c r="AK14" i="3"/>
  <c r="AJ14" i="3"/>
  <c r="AN13" i="3"/>
  <c r="AM13" i="3"/>
  <c r="AL13" i="3"/>
  <c r="AK13" i="3"/>
  <c r="AJ13" i="3"/>
  <c r="AN12" i="3"/>
  <c r="AM12" i="3"/>
  <c r="AL12" i="3"/>
  <c r="AK12" i="3"/>
  <c r="AJ12" i="3"/>
  <c r="AN11" i="3"/>
  <c r="AM11" i="3"/>
  <c r="AL11" i="3"/>
  <c r="AK11" i="3"/>
  <c r="AJ11" i="3"/>
  <c r="AN10" i="3"/>
  <c r="AM10" i="3"/>
  <c r="AL10" i="3"/>
  <c r="AK10" i="3"/>
  <c r="AJ10" i="3"/>
  <c r="AN9" i="3"/>
  <c r="AM9" i="3"/>
  <c r="AL9" i="3"/>
  <c r="AK9" i="3"/>
  <c r="AJ9" i="3"/>
  <c r="AN8" i="3"/>
  <c r="AM8" i="3"/>
  <c r="AL8" i="3"/>
  <c r="AK8" i="3"/>
  <c r="AJ8" i="3"/>
  <c r="AN7" i="3"/>
  <c r="AM7" i="3"/>
  <c r="AL7" i="3"/>
  <c r="AK7" i="3"/>
  <c r="AJ7" i="3"/>
  <c r="AN6" i="3"/>
  <c r="AM6" i="3"/>
  <c r="AL6" i="3"/>
  <c r="AK6" i="3"/>
  <c r="AJ6" i="3"/>
  <c r="AN5" i="3"/>
  <c r="AM5" i="3"/>
  <c r="AL5" i="3"/>
  <c r="AK5" i="3"/>
  <c r="AJ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U1" i="3"/>
  <c r="J1" i="3"/>
  <c r="AN14" i="2"/>
  <c r="AM14" i="2"/>
  <c r="AL14" i="2"/>
  <c r="AK14" i="2"/>
  <c r="AJ14" i="2"/>
  <c r="AN13" i="2"/>
  <c r="AM13" i="2"/>
  <c r="AL13" i="2"/>
  <c r="AK13" i="2"/>
  <c r="AJ13" i="2"/>
  <c r="AN12" i="2"/>
  <c r="AM12" i="2"/>
  <c r="AL12" i="2"/>
  <c r="AK12" i="2"/>
  <c r="AJ12" i="2"/>
  <c r="AN11" i="2"/>
  <c r="AM11" i="2"/>
  <c r="AL11" i="2"/>
  <c r="AK11" i="2"/>
  <c r="AJ11" i="2"/>
  <c r="AN10" i="2"/>
  <c r="AM10" i="2"/>
  <c r="AL10" i="2"/>
  <c r="AK10" i="2"/>
  <c r="AJ10" i="2"/>
  <c r="AN9" i="2"/>
  <c r="AM9" i="2"/>
  <c r="AL9" i="2"/>
  <c r="AK9" i="2"/>
  <c r="AJ9" i="2"/>
  <c r="AN8" i="2"/>
  <c r="AM8" i="2"/>
  <c r="AL8" i="2"/>
  <c r="AK8" i="2"/>
  <c r="AJ8" i="2"/>
  <c r="AN7" i="2"/>
  <c r="AM7" i="2"/>
  <c r="AL7" i="2"/>
  <c r="AK7" i="2"/>
  <c r="AJ7" i="2"/>
  <c r="AN6" i="2"/>
  <c r="AM6" i="2"/>
  <c r="AL6" i="2"/>
  <c r="AK6" i="2"/>
  <c r="AJ6" i="2"/>
  <c r="AN5" i="2"/>
  <c r="AM5" i="2"/>
  <c r="AL5" i="2"/>
  <c r="AK5" i="2"/>
  <c r="AJ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U1" i="2"/>
  <c r="J1" i="2"/>
  <c r="AM5" i="1"/>
  <c r="AL5" i="1"/>
  <c r="AK5" i="1"/>
  <c r="J1" i="1"/>
  <c r="E4" i="1" s="1"/>
  <c r="AM37" i="1" l="1"/>
  <c r="E2" i="1"/>
  <c r="U1" i="1"/>
  <c r="F4" i="1" s="1"/>
  <c r="E2" i="11"/>
  <c r="U1" i="11"/>
  <c r="F4" i="11" s="1"/>
  <c r="G4" i="1" l="1"/>
  <c r="F2" i="1"/>
  <c r="G4" i="11"/>
  <c r="F2" i="11"/>
  <c r="H4" i="1" l="1"/>
  <c r="G2" i="1"/>
  <c r="H4" i="11"/>
  <c r="G2" i="11"/>
  <c r="H2" i="1" l="1"/>
  <c r="I4" i="1"/>
  <c r="I4" i="11"/>
  <c r="H2" i="11"/>
  <c r="J4" i="1" l="1"/>
  <c r="I2" i="1"/>
  <c r="J4" i="11"/>
  <c r="I2" i="11"/>
  <c r="K4" i="1" l="1"/>
  <c r="J2" i="1"/>
  <c r="K4" i="11"/>
  <c r="J2" i="11"/>
  <c r="L4" i="1" l="1"/>
  <c r="K2" i="1"/>
  <c r="L4" i="11"/>
  <c r="K2" i="11"/>
  <c r="M4" i="1" l="1"/>
  <c r="L2" i="1"/>
  <c r="M4" i="11"/>
  <c r="L2" i="11"/>
  <c r="N4" i="1" l="1"/>
  <c r="M2" i="1"/>
  <c r="N4" i="11"/>
  <c r="M2" i="11"/>
  <c r="O4" i="1" l="1"/>
  <c r="N2" i="1"/>
  <c r="O4" i="11"/>
  <c r="N2" i="11"/>
  <c r="P4" i="1" l="1"/>
  <c r="O2" i="1"/>
  <c r="P4" i="11"/>
  <c r="O2" i="11"/>
  <c r="Q4" i="1" l="1"/>
  <c r="P2" i="1"/>
  <c r="Q4" i="11"/>
  <c r="P2" i="11"/>
  <c r="R4" i="1" l="1"/>
  <c r="Q2" i="1"/>
  <c r="R4" i="11"/>
  <c r="Q2" i="11"/>
  <c r="S4" i="1" l="1"/>
  <c r="R2" i="1"/>
  <c r="S4" i="11"/>
  <c r="R2" i="11"/>
  <c r="T4" i="1" l="1"/>
  <c r="S2" i="1"/>
  <c r="T4" i="11"/>
  <c r="S2" i="11"/>
  <c r="U4" i="1" l="1"/>
  <c r="T2" i="1"/>
  <c r="U4" i="11"/>
  <c r="T2" i="11"/>
  <c r="V4" i="1" l="1"/>
  <c r="U2" i="1"/>
  <c r="V4" i="11"/>
  <c r="U2" i="11"/>
  <c r="W4" i="1" l="1"/>
  <c r="V2" i="1"/>
  <c r="W4" i="11"/>
  <c r="V2" i="11"/>
  <c r="X4" i="1" l="1"/>
  <c r="W2" i="1"/>
  <c r="X4" i="11"/>
  <c r="W2" i="11"/>
  <c r="Y4" i="1" l="1"/>
  <c r="X2" i="1"/>
  <c r="Y4" i="11"/>
  <c r="X2" i="11"/>
  <c r="Z4" i="1" l="1"/>
  <c r="Y2" i="1"/>
  <c r="Z4" i="11"/>
  <c r="Y2" i="11"/>
  <c r="AA4" i="1" l="1"/>
  <c r="Z2" i="1"/>
  <c r="AA4" i="11"/>
  <c r="Z2" i="11"/>
  <c r="AB4" i="1" l="1"/>
  <c r="AA2" i="1"/>
  <c r="AB4" i="11"/>
  <c r="AA2" i="11"/>
  <c r="AC4" i="1" l="1"/>
  <c r="AB2" i="1"/>
  <c r="AC4" i="11"/>
  <c r="AB2" i="11"/>
  <c r="AD4" i="1" l="1"/>
  <c r="AC2" i="1"/>
  <c r="AD4" i="11"/>
  <c r="AC2" i="11"/>
  <c r="AE4" i="1" l="1"/>
  <c r="AD2" i="1"/>
  <c r="AE4" i="11"/>
  <c r="AD2" i="11"/>
  <c r="AF4" i="1" l="1"/>
  <c r="AE2" i="1"/>
  <c r="AF4" i="11"/>
  <c r="AE2" i="11"/>
  <c r="AG4" i="1" l="1"/>
  <c r="AF2" i="1"/>
  <c r="AG4" i="11"/>
  <c r="AF2" i="11"/>
  <c r="AH4" i="1" l="1"/>
  <c r="AG2" i="1"/>
  <c r="AH4" i="11"/>
  <c r="AG2" i="11"/>
  <c r="AI4" i="1" l="1"/>
  <c r="AI2" i="1" s="1"/>
  <c r="AH2" i="1"/>
  <c r="AI4" i="11"/>
  <c r="AI2" i="11" s="1"/>
  <c r="AH2" i="11"/>
  <c r="AN9" i="11" l="1"/>
  <c r="AN8" i="11"/>
  <c r="AN11" i="11"/>
  <c r="AN13" i="11"/>
  <c r="AN12" i="11"/>
  <c r="AN6" i="11"/>
  <c r="AN7" i="11"/>
  <c r="AN10" i="11"/>
  <c r="AN5" i="11"/>
  <c r="AN14" i="11"/>
</calcChain>
</file>

<file path=xl/sharedStrings.xml><?xml version="1.0" encoding="utf-8"?>
<sst xmlns="http://schemas.openxmlformats.org/spreadsheetml/2006/main" count="3171" uniqueCount="43">
  <si>
    <t>ATTENDANCE SHEET FOR THE MONTH OF</t>
  </si>
  <si>
    <t>NAME OF THE EMPLOYEE</t>
  </si>
  <si>
    <t>STARTING DATE</t>
  </si>
  <si>
    <t>ENDING DATE</t>
  </si>
  <si>
    <t>Mr.Abani</t>
  </si>
  <si>
    <t>Mr Bipul</t>
  </si>
  <si>
    <t>Miss.Reekha</t>
  </si>
  <si>
    <t>ABINASH MUKHERJEE</t>
  </si>
  <si>
    <t>BISWAJIT MONDAL</t>
  </si>
  <si>
    <t>CHANDRANI  DEVI</t>
  </si>
  <si>
    <t>DEBASISH HALDER</t>
  </si>
  <si>
    <t>EMINI PODDER</t>
  </si>
  <si>
    <t>FALTU DAS</t>
  </si>
  <si>
    <t>GOURANGA PRAVU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</si>
  <si>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</si>
  <si>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</si>
  <si>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</si>
  <si>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</si>
  <si>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</si>
  <si>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</si>
  <si>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</si>
  <si>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</si>
  <si>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</si>
  <si>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</si>
  <si>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</si>
  <si>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</si>
  <si>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</si>
  <si>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A</t>
  </si>
  <si>
    <t>P</t>
  </si>
  <si>
    <t>SL</t>
  </si>
  <si>
    <t>WIL</t>
  </si>
  <si>
    <t>ABSENT</t>
  </si>
  <si>
    <t>PRESENT</t>
  </si>
  <si>
    <t>SICK LEAVE</t>
  </si>
  <si>
    <t>WITHOUT INFORMATION LEAVE</t>
  </si>
  <si>
    <t>PAY DAYS</t>
  </si>
  <si>
    <t>PD</t>
  </si>
  <si>
    <t xml:space="preserve">PAY </t>
  </si>
  <si>
    <t>DAYS</t>
  </si>
  <si>
    <t>(RS)</t>
  </si>
  <si>
    <t>PAYBLE DAY'S</t>
  </si>
  <si>
    <t xml:space="preserve">  IN </t>
  </si>
  <si>
    <t>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</si>
</sst>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Border="1"/>
    <xf numFmtId="0" fontId="0" fillId="0" borderId="0" xfId="0" applyAlignment="1"/>
    <xf numFmtId="165" fontId="0" fillId="0" borderId="0" xfId="0" applyNumberFormat="1" applyProtection="1">
      <protection hidden="1"/>
    </xf>
    <xf numFmtId="164" fontId="0" fillId="0" borderId="0" xfId="0" applyNumberFormat="1" applyAlignment="1" applyProtection="1">
      <alignment horizontal="left" vertical="center"/>
      <protection locked="0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left" vertical="center"/>
      <protection locked="0"/>
    </xf>
    <xf numFmtId="0" fontId="2" fillId="8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165" fontId="2" fillId="8" borderId="1" xfId="0" applyNumberFormat="1" applyFont="1" applyFill="1" applyBorder="1" applyProtection="1">
      <protection hidden="1"/>
    </xf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1" xfId="0" applyBorder="1"/>
    <xf numFmtId="0" fontId="2" fillId="8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 applyProtection="1">
      <alignment horizontal="left" vertical="center"/>
      <protection locked="0"/>
    </xf>
    <xf numFmtId="164" fontId="2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</cellXfs>
  <cellStyles count="1">
    <cellStyle name="Normal" xfId="0" builtinId="0"/>
  </cellStyles>
  <dxfs count="44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MAR!A1"/><Relationship Id="rId7" Type="http://schemas.openxmlformats.org/officeDocument/2006/relationships/hyperlink" Target="#FEB!A1"/><Relationship Id="rId12" Type="http://schemas.openxmlformats.org/officeDocument/2006/relationships/hyperlink" Target="#AUG!A1"/><Relationship Id="rId2" Type="http://schemas.openxmlformats.org/officeDocument/2006/relationships/hyperlink" Target="#DEC!A1"/><Relationship Id="rId1" Type="http://schemas.openxmlformats.org/officeDocument/2006/relationships/hyperlink" Target="#JAN!A1"/><Relationship Id="rId6" Type="http://schemas.openxmlformats.org/officeDocument/2006/relationships/hyperlink" Target="#OCT!A1"/><Relationship Id="rId11" Type="http://schemas.openxmlformats.org/officeDocument/2006/relationships/hyperlink" Target="#JUN!A1"/><Relationship Id="rId5" Type="http://schemas.openxmlformats.org/officeDocument/2006/relationships/hyperlink" Target="#APR!A1"/><Relationship Id="rId10" Type="http://schemas.openxmlformats.org/officeDocument/2006/relationships/hyperlink" Target="#MAY!A1"/><Relationship Id="rId4" Type="http://schemas.openxmlformats.org/officeDocument/2006/relationships/hyperlink" Target="#NOV!A1"/><Relationship Id="rId9" Type="http://schemas.openxmlformats.org/officeDocument/2006/relationships/hyperlink" Target="#JUL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hyperlink" Target="SALARY%20INFO%202020.xlsx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HOME!A1"/><Relationship Id="rId1" Type="http://schemas.openxmlformats.org/officeDocument/2006/relationships/hyperlink" Target="SALARY%20INFO%202020.xlsx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SALARY%20INFO%202020.xlsx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5</xdr:col>
      <xdr:colOff>590550</xdr:colOff>
      <xdr:row>5</xdr:row>
      <xdr:rowOff>152400</xdr:rowOff>
    </xdr:to>
    <xdr:sp macro="" textlink="">
      <xdr:nvSpPr>
        <xdr:cNvPr id="14" name="Rectangle 13">
          <a:hlinkClick xmlns:r="http://schemas.openxmlformats.org/officeDocument/2006/relationships" r:id="rId1"/>
        </xdr:cNvPr>
        <xdr:cNvSpPr/>
      </xdr:nvSpPr>
      <xdr:spPr>
        <a:xfrm>
          <a:off x="1819275" y="400050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JAN</a:t>
          </a:r>
        </a:p>
      </xdr:txBody>
    </xdr:sp>
    <xdr:clientData/>
  </xdr:twoCellAnchor>
  <xdr:twoCellAnchor>
    <xdr:from>
      <xdr:col>15</xdr:col>
      <xdr:colOff>19050</xdr:colOff>
      <xdr:row>12</xdr:row>
      <xdr:rowOff>28575</xdr:rowOff>
    </xdr:from>
    <xdr:to>
      <xdr:col>18</xdr:col>
      <xdr:colOff>9525</xdr:colOff>
      <xdr:row>15</xdr:row>
      <xdr:rowOff>161925</xdr:rowOff>
    </xdr:to>
    <xdr:sp macro="" textlink="">
      <xdr:nvSpPr>
        <xdr:cNvPr id="15" name="Rectangle 14">
          <a:hlinkClick xmlns:r="http://schemas.openxmlformats.org/officeDocument/2006/relationships" r:id="rId2"/>
        </xdr:cNvPr>
        <xdr:cNvSpPr/>
      </xdr:nvSpPr>
      <xdr:spPr>
        <a:xfrm>
          <a:off x="9163050" y="231457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DEC</a:t>
          </a:r>
        </a:p>
      </xdr:txBody>
    </xdr:sp>
    <xdr:clientData/>
  </xdr:twoCellAnchor>
  <xdr:twoCellAnchor>
    <xdr:from>
      <xdr:col>3</xdr:col>
      <xdr:colOff>19050</xdr:colOff>
      <xdr:row>12</xdr:row>
      <xdr:rowOff>19050</xdr:rowOff>
    </xdr:from>
    <xdr:to>
      <xdr:col>6</xdr:col>
      <xdr:colOff>9525</xdr:colOff>
      <xdr:row>15</xdr:row>
      <xdr:rowOff>152400</xdr:rowOff>
    </xdr:to>
    <xdr:sp macro="" textlink="">
      <xdr:nvSpPr>
        <xdr:cNvPr id="16" name="Rectangle 15">
          <a:hlinkClick xmlns:r="http://schemas.openxmlformats.org/officeDocument/2006/relationships" r:id="rId3"/>
        </xdr:cNvPr>
        <xdr:cNvSpPr/>
      </xdr:nvSpPr>
      <xdr:spPr>
        <a:xfrm>
          <a:off x="1847850" y="2305050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MAR</a:t>
          </a:r>
        </a:p>
      </xdr:txBody>
    </xdr:sp>
    <xdr:clientData/>
  </xdr:twoCellAnchor>
  <xdr:twoCellAnchor>
    <xdr:from>
      <xdr:col>15</xdr:col>
      <xdr:colOff>0</xdr:colOff>
      <xdr:row>7</xdr:row>
      <xdr:rowOff>19050</xdr:rowOff>
    </xdr:from>
    <xdr:to>
      <xdr:col>17</xdr:col>
      <xdr:colOff>600075</xdr:colOff>
      <xdr:row>10</xdr:row>
      <xdr:rowOff>152400</xdr:rowOff>
    </xdr:to>
    <xdr:sp macro="" textlink="">
      <xdr:nvSpPr>
        <xdr:cNvPr id="17" name="Rectangle 16">
          <a:hlinkClick xmlns:r="http://schemas.openxmlformats.org/officeDocument/2006/relationships" r:id="rId4"/>
        </xdr:cNvPr>
        <xdr:cNvSpPr/>
      </xdr:nvSpPr>
      <xdr:spPr>
        <a:xfrm>
          <a:off x="9144000" y="1352550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NOV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600075</xdr:colOff>
      <xdr:row>5</xdr:row>
      <xdr:rowOff>133350</xdr:rowOff>
    </xdr:to>
    <xdr:sp macro="" textlink="">
      <xdr:nvSpPr>
        <xdr:cNvPr id="18" name="Rectangle 17">
          <a:hlinkClick xmlns:r="http://schemas.openxmlformats.org/officeDocument/2006/relationships" r:id="rId5"/>
        </xdr:cNvPr>
        <xdr:cNvSpPr/>
      </xdr:nvSpPr>
      <xdr:spPr>
        <a:xfrm>
          <a:off x="4267200" y="381000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APR</a:t>
          </a:r>
        </a:p>
      </xdr:txBody>
    </xdr:sp>
    <xdr:clientData/>
  </xdr:twoCellAnchor>
  <xdr:twoCellAnchor>
    <xdr:from>
      <xdr:col>15</xdr:col>
      <xdr:colOff>0</xdr:colOff>
      <xdr:row>2</xdr:row>
      <xdr:rowOff>19050</xdr:rowOff>
    </xdr:from>
    <xdr:to>
      <xdr:col>17</xdr:col>
      <xdr:colOff>600075</xdr:colOff>
      <xdr:row>5</xdr:row>
      <xdr:rowOff>152400</xdr:rowOff>
    </xdr:to>
    <xdr:sp macro="" textlink="">
      <xdr:nvSpPr>
        <xdr:cNvPr id="19" name="Rectangle 18">
          <a:hlinkClick xmlns:r="http://schemas.openxmlformats.org/officeDocument/2006/relationships" r:id="rId6"/>
        </xdr:cNvPr>
        <xdr:cNvSpPr/>
      </xdr:nvSpPr>
      <xdr:spPr>
        <a:xfrm>
          <a:off x="9144000" y="400050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OCT</a:t>
          </a:r>
        </a:p>
      </xdr:txBody>
    </xdr:sp>
    <xdr:clientData/>
  </xdr:twoCellAnchor>
  <xdr:twoCellAnchor>
    <xdr:from>
      <xdr:col>3</xdr:col>
      <xdr:colOff>19050</xdr:colOff>
      <xdr:row>7</xdr:row>
      <xdr:rowOff>28575</xdr:rowOff>
    </xdr:from>
    <xdr:to>
      <xdr:col>6</xdr:col>
      <xdr:colOff>9525</xdr:colOff>
      <xdr:row>10</xdr:row>
      <xdr:rowOff>161925</xdr:rowOff>
    </xdr:to>
    <xdr:sp macro="" textlink="">
      <xdr:nvSpPr>
        <xdr:cNvPr id="20" name="Rectangle 19">
          <a:hlinkClick xmlns:r="http://schemas.openxmlformats.org/officeDocument/2006/relationships" r:id="rId7"/>
        </xdr:cNvPr>
        <xdr:cNvSpPr/>
      </xdr:nvSpPr>
      <xdr:spPr>
        <a:xfrm>
          <a:off x="1847850" y="136207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FEB</a:t>
          </a:r>
        </a:p>
      </xdr:txBody>
    </xdr:sp>
    <xdr:clientData/>
  </xdr:twoCellAnchor>
  <xdr:twoCellAnchor>
    <xdr:from>
      <xdr:col>11</xdr:col>
      <xdr:colOff>28575</xdr:colOff>
      <xdr:row>12</xdr:row>
      <xdr:rowOff>28575</xdr:rowOff>
    </xdr:from>
    <xdr:to>
      <xdr:col>14</xdr:col>
      <xdr:colOff>19050</xdr:colOff>
      <xdr:row>15</xdr:row>
      <xdr:rowOff>161925</xdr:rowOff>
    </xdr:to>
    <xdr:sp macro="" textlink="">
      <xdr:nvSpPr>
        <xdr:cNvPr id="21" name="Rectangle 20">
          <a:hlinkClick xmlns:r="http://schemas.openxmlformats.org/officeDocument/2006/relationships" r:id="rId8"/>
        </xdr:cNvPr>
        <xdr:cNvSpPr/>
      </xdr:nvSpPr>
      <xdr:spPr>
        <a:xfrm>
          <a:off x="6734175" y="231457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SEP</a:t>
          </a:r>
        </a:p>
      </xdr:txBody>
    </xdr:sp>
    <xdr:clientData/>
  </xdr:twoCellAnchor>
  <xdr:twoCellAnchor>
    <xdr:from>
      <xdr:col>11</xdr:col>
      <xdr:colOff>28575</xdr:colOff>
      <xdr:row>2</xdr:row>
      <xdr:rowOff>9525</xdr:rowOff>
    </xdr:from>
    <xdr:to>
      <xdr:col>14</xdr:col>
      <xdr:colOff>19050</xdr:colOff>
      <xdr:row>5</xdr:row>
      <xdr:rowOff>142875</xdr:rowOff>
    </xdr:to>
    <xdr:sp macro="" textlink="">
      <xdr:nvSpPr>
        <xdr:cNvPr id="22" name="Rectangle 21">
          <a:hlinkClick xmlns:r="http://schemas.openxmlformats.org/officeDocument/2006/relationships" r:id="rId9"/>
        </xdr:cNvPr>
        <xdr:cNvSpPr/>
      </xdr:nvSpPr>
      <xdr:spPr>
        <a:xfrm>
          <a:off x="6734175" y="39052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JUL</a:t>
          </a:r>
        </a:p>
      </xdr:txBody>
    </xdr:sp>
    <xdr:clientData/>
  </xdr:twoCellAnchor>
  <xdr:twoCellAnchor>
    <xdr:from>
      <xdr:col>7</xdr:col>
      <xdr:colOff>9525</xdr:colOff>
      <xdr:row>7</xdr:row>
      <xdr:rowOff>28575</xdr:rowOff>
    </xdr:from>
    <xdr:to>
      <xdr:col>10</xdr:col>
      <xdr:colOff>0</xdr:colOff>
      <xdr:row>10</xdr:row>
      <xdr:rowOff>161925</xdr:rowOff>
    </xdr:to>
    <xdr:sp macro="" textlink="">
      <xdr:nvSpPr>
        <xdr:cNvPr id="23" name="Rectangle 22">
          <a:hlinkClick xmlns:r="http://schemas.openxmlformats.org/officeDocument/2006/relationships" r:id="rId10"/>
        </xdr:cNvPr>
        <xdr:cNvSpPr/>
      </xdr:nvSpPr>
      <xdr:spPr>
        <a:xfrm>
          <a:off x="4276725" y="136207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MAY</a:t>
          </a:r>
        </a:p>
      </xdr:txBody>
    </xdr:sp>
    <xdr:clientData/>
  </xdr:twoCellAnchor>
  <xdr:twoCellAnchor>
    <xdr:from>
      <xdr:col>7</xdr:col>
      <xdr:colOff>9525</xdr:colOff>
      <xdr:row>12</xdr:row>
      <xdr:rowOff>47625</xdr:rowOff>
    </xdr:from>
    <xdr:to>
      <xdr:col>10</xdr:col>
      <xdr:colOff>0</xdr:colOff>
      <xdr:row>15</xdr:row>
      <xdr:rowOff>180975</xdr:rowOff>
    </xdr:to>
    <xdr:sp macro="" textlink="">
      <xdr:nvSpPr>
        <xdr:cNvPr id="24" name="Rectangle 23">
          <a:hlinkClick xmlns:r="http://schemas.openxmlformats.org/officeDocument/2006/relationships" r:id="rId11"/>
        </xdr:cNvPr>
        <xdr:cNvSpPr/>
      </xdr:nvSpPr>
      <xdr:spPr>
        <a:xfrm>
          <a:off x="4276725" y="233362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JUN</a:t>
          </a:r>
        </a:p>
      </xdr:txBody>
    </xdr:sp>
    <xdr:clientData/>
  </xdr:twoCellAnchor>
  <xdr:twoCellAnchor>
    <xdr:from>
      <xdr:col>11</xdr:col>
      <xdr:colOff>19050</xdr:colOff>
      <xdr:row>7</xdr:row>
      <xdr:rowOff>28575</xdr:rowOff>
    </xdr:from>
    <xdr:to>
      <xdr:col>14</xdr:col>
      <xdr:colOff>9525</xdr:colOff>
      <xdr:row>10</xdr:row>
      <xdr:rowOff>161925</xdr:rowOff>
    </xdr:to>
    <xdr:sp macro="" textlink="">
      <xdr:nvSpPr>
        <xdr:cNvPr id="25" name="Rectangle 24">
          <a:hlinkClick xmlns:r="http://schemas.openxmlformats.org/officeDocument/2006/relationships" r:id="rId12"/>
        </xdr:cNvPr>
        <xdr:cNvSpPr/>
      </xdr:nvSpPr>
      <xdr:spPr>
        <a:xfrm>
          <a:off x="6724650" y="1362075"/>
          <a:ext cx="1819275" cy="704850"/>
        </a:xfrm>
        <a:prstGeom prst="rect">
          <a:avLst/>
        </a:prstGeom>
        <a:solidFill>
          <a:srgbClr val="FFFF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>
              <a:solidFill>
                <a:schemeClr val="tx1"/>
              </a:solidFill>
            </a:rPr>
            <a:t>AUG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15</xdr:row>
      <xdr:rowOff>114300</xdr:rowOff>
    </xdr:from>
    <xdr:to>
      <xdr:col>8</xdr:col>
      <xdr:colOff>303530</xdr:colOff>
      <xdr:row>23</xdr:row>
      <xdr:rowOff>4445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2819400" y="2971800"/>
          <a:ext cx="1484630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152400</xdr:colOff>
      <xdr:row>15</xdr:row>
      <xdr:rowOff>0</xdr:rowOff>
    </xdr:from>
    <xdr:to>
      <xdr:col>33</xdr:col>
      <xdr:colOff>155762</xdr:colOff>
      <xdr:row>23</xdr:row>
      <xdr:rowOff>161925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4657725" y="285750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123825</xdr:rowOff>
    </xdr:from>
    <xdr:to>
      <xdr:col>9</xdr:col>
      <xdr:colOff>8255</xdr:colOff>
      <xdr:row>23</xdr:row>
      <xdr:rowOff>13970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2895600" y="2981325"/>
          <a:ext cx="1484630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133350</xdr:colOff>
      <xdr:row>15</xdr:row>
      <xdr:rowOff>0</xdr:rowOff>
    </xdr:from>
    <xdr:to>
      <xdr:col>33</xdr:col>
      <xdr:colOff>136712</xdr:colOff>
      <xdr:row>23</xdr:row>
      <xdr:rowOff>161925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4638675" y="285750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161925</xdr:rowOff>
    </xdr:from>
    <xdr:to>
      <xdr:col>9</xdr:col>
      <xdr:colOff>8255</xdr:colOff>
      <xdr:row>23</xdr:row>
      <xdr:rowOff>52070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2924175" y="3019425"/>
          <a:ext cx="1484630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95250</xdr:colOff>
      <xdr:row>15</xdr:row>
      <xdr:rowOff>0</xdr:rowOff>
    </xdr:from>
    <xdr:to>
      <xdr:col>33</xdr:col>
      <xdr:colOff>98612</xdr:colOff>
      <xdr:row>23</xdr:row>
      <xdr:rowOff>161925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4600575" y="285750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16</xdr:row>
      <xdr:rowOff>0</xdr:rowOff>
    </xdr:from>
    <xdr:to>
      <xdr:col>9</xdr:col>
      <xdr:colOff>8255</xdr:colOff>
      <xdr:row>23</xdr:row>
      <xdr:rowOff>80645</xdr:rowOff>
    </xdr:to>
    <xdr:grpSp>
      <xdr:nvGrpSpPr>
        <xdr:cNvPr id="18" name="Group 17">
          <a:hlinkClick xmlns:r="http://schemas.openxmlformats.org/officeDocument/2006/relationships" r:id="rId1"/>
        </xdr:cNvPr>
        <xdr:cNvGrpSpPr/>
      </xdr:nvGrpSpPr>
      <xdr:grpSpPr>
        <a:xfrm>
          <a:off x="2857500" y="3048000"/>
          <a:ext cx="1484630" cy="1414145"/>
          <a:chOff x="0" y="0"/>
          <a:chExt cx="3299155" cy="2940710"/>
        </a:xfrm>
      </xdr:grpSpPr>
      <xdr:sp macro="" textlink="">
        <xdr:nvSpPr>
          <xdr:cNvPr id="19" name="Rounded Rectangle 18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20" name="Group 19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21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2" name="Freeform 21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3" name="Freeform 22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31" name="Straight Connector 30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" name="Straight Connector 31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6" name="Group 25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27" name="Rectangle 26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28" name="Straight Connector 27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95250</xdr:colOff>
      <xdr:row>15</xdr:row>
      <xdr:rowOff>0</xdr:rowOff>
    </xdr:from>
    <xdr:to>
      <xdr:col>33</xdr:col>
      <xdr:colOff>98612</xdr:colOff>
      <xdr:row>23</xdr:row>
      <xdr:rowOff>161925</xdr:rowOff>
    </xdr:to>
    <xdr:sp macro="" textlink="">
      <xdr:nvSpPr>
        <xdr:cNvPr id="33" name="Rectangle 32">
          <a:hlinkClick xmlns:r="http://schemas.openxmlformats.org/officeDocument/2006/relationships" r:id="rId2"/>
        </xdr:cNvPr>
        <xdr:cNvSpPr/>
      </xdr:nvSpPr>
      <xdr:spPr>
        <a:xfrm>
          <a:off x="4600575" y="285750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11126</xdr:colOff>
      <xdr:row>15</xdr:row>
      <xdr:rowOff>109016</xdr:rowOff>
    </xdr:from>
    <xdr:to>
      <xdr:col>34</xdr:col>
      <xdr:colOff>68277</xdr:colOff>
      <xdr:row>24</xdr:row>
      <xdr:rowOff>80441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7304555" y="2966516"/>
          <a:ext cx="724172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4</xdr:col>
      <xdr:colOff>194502</xdr:colOff>
      <xdr:row>15</xdr:row>
      <xdr:rowOff>112059</xdr:rowOff>
    </xdr:from>
    <xdr:to>
      <xdr:col>9</xdr:col>
      <xdr:colOff>166338</xdr:colOff>
      <xdr:row>23</xdr:row>
      <xdr:rowOff>2204</xdr:rowOff>
    </xdr:to>
    <xdr:grpSp>
      <xdr:nvGrpSpPr>
        <xdr:cNvPr id="3" name="Group 2">
          <a:hlinkClick xmlns:r="http://schemas.openxmlformats.org/officeDocument/2006/relationships" r:id="rId2"/>
        </xdr:cNvPr>
        <xdr:cNvGrpSpPr/>
      </xdr:nvGrpSpPr>
      <xdr:grpSpPr>
        <a:xfrm>
          <a:off x="5691788" y="2969559"/>
          <a:ext cx="1468621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14</xdr:row>
      <xdr:rowOff>161925</xdr:rowOff>
    </xdr:from>
    <xdr:to>
      <xdr:col>33</xdr:col>
      <xdr:colOff>136712</xdr:colOff>
      <xdr:row>23</xdr:row>
      <xdr:rowOff>133350</xdr:rowOff>
    </xdr:to>
    <xdr:sp macro="" textlink="">
      <xdr:nvSpPr>
        <xdr:cNvPr id="33" name="Rectangle 32">
          <a:hlinkClick xmlns:r="http://schemas.openxmlformats.org/officeDocument/2006/relationships" r:id="rId1"/>
        </xdr:cNvPr>
        <xdr:cNvSpPr/>
      </xdr:nvSpPr>
      <xdr:spPr>
        <a:xfrm>
          <a:off x="4638675" y="2828925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8</xdr:col>
      <xdr:colOff>265430</xdr:colOff>
      <xdr:row>23</xdr:row>
      <xdr:rowOff>80645</xdr:rowOff>
    </xdr:to>
    <xdr:grpSp>
      <xdr:nvGrpSpPr>
        <xdr:cNvPr id="34" name="Group 33">
          <a:hlinkClick xmlns:r="http://schemas.openxmlformats.org/officeDocument/2006/relationships" r:id="rId2"/>
        </xdr:cNvPr>
        <xdr:cNvGrpSpPr/>
      </xdr:nvGrpSpPr>
      <xdr:grpSpPr>
        <a:xfrm>
          <a:off x="2809875" y="3048000"/>
          <a:ext cx="1484630" cy="1414145"/>
          <a:chOff x="0" y="0"/>
          <a:chExt cx="3299155" cy="2940710"/>
        </a:xfrm>
      </xdr:grpSpPr>
      <xdr:sp macro="" textlink="">
        <xdr:nvSpPr>
          <xdr:cNvPr id="35" name="Rounded Rectangle 34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36" name="Group 35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37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38" name="Freeform 37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39" name="Freeform 38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40" name="Rectangle 39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41" name="Group 40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46" name="Rectangle 45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47" name="Straight Connector 46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" name="Group 41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43" name="Rectangle 42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44" name="Straight Connector 43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Connector 44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133350</xdr:rowOff>
    </xdr:from>
    <xdr:to>
      <xdr:col>9</xdr:col>
      <xdr:colOff>8255</xdr:colOff>
      <xdr:row>23</xdr:row>
      <xdr:rowOff>23495</xdr:rowOff>
    </xdr:to>
    <xdr:grpSp>
      <xdr:nvGrpSpPr>
        <xdr:cNvPr id="18" name="Group 17">
          <a:hlinkClick xmlns:r="http://schemas.openxmlformats.org/officeDocument/2006/relationships" r:id="rId1"/>
        </xdr:cNvPr>
        <xdr:cNvGrpSpPr/>
      </xdr:nvGrpSpPr>
      <xdr:grpSpPr>
        <a:xfrm>
          <a:off x="2876550" y="2990850"/>
          <a:ext cx="1484630" cy="1414145"/>
          <a:chOff x="0" y="0"/>
          <a:chExt cx="3299155" cy="2940710"/>
        </a:xfrm>
      </xdr:grpSpPr>
      <xdr:sp macro="" textlink="">
        <xdr:nvSpPr>
          <xdr:cNvPr id="19" name="Rounded Rectangle 18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20" name="Group 19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21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2" name="Freeform 21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3" name="Freeform 22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31" name="Straight Connector 30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" name="Straight Connector 31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6" name="Group 25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27" name="Rectangle 26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28" name="Straight Connector 27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133350</xdr:colOff>
      <xdr:row>15</xdr:row>
      <xdr:rowOff>57150</xdr:rowOff>
    </xdr:from>
    <xdr:to>
      <xdr:col>33</xdr:col>
      <xdr:colOff>136712</xdr:colOff>
      <xdr:row>24</xdr:row>
      <xdr:rowOff>28575</xdr:rowOff>
    </xdr:to>
    <xdr:sp macro="" textlink="">
      <xdr:nvSpPr>
        <xdr:cNvPr id="33" name="Rectangle 32">
          <a:hlinkClick xmlns:r="http://schemas.openxmlformats.org/officeDocument/2006/relationships" r:id="rId2"/>
        </xdr:cNvPr>
        <xdr:cNvSpPr/>
      </xdr:nvSpPr>
      <xdr:spPr>
        <a:xfrm>
          <a:off x="4638675" y="291465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15</xdr:row>
      <xdr:rowOff>142875</xdr:rowOff>
    </xdr:from>
    <xdr:to>
      <xdr:col>8</xdr:col>
      <xdr:colOff>303530</xdr:colOff>
      <xdr:row>23</xdr:row>
      <xdr:rowOff>33020</xdr:rowOff>
    </xdr:to>
    <xdr:grpSp>
      <xdr:nvGrpSpPr>
        <xdr:cNvPr id="18" name="Group 17">
          <a:hlinkClick xmlns:r="http://schemas.openxmlformats.org/officeDocument/2006/relationships" r:id="rId1"/>
        </xdr:cNvPr>
        <xdr:cNvGrpSpPr/>
      </xdr:nvGrpSpPr>
      <xdr:grpSpPr>
        <a:xfrm>
          <a:off x="2876550" y="3000375"/>
          <a:ext cx="1484630" cy="1414145"/>
          <a:chOff x="0" y="0"/>
          <a:chExt cx="3299155" cy="2940710"/>
        </a:xfrm>
      </xdr:grpSpPr>
      <xdr:sp macro="" textlink="">
        <xdr:nvSpPr>
          <xdr:cNvPr id="19" name="Rounded Rectangle 18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20" name="Group 19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21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2" name="Freeform 21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3" name="Freeform 22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31" name="Straight Connector 30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" name="Straight Connector 31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6" name="Group 25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27" name="Rectangle 26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28" name="Straight Connector 27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85725</xdr:colOff>
      <xdr:row>15</xdr:row>
      <xdr:rowOff>76200</xdr:rowOff>
    </xdr:from>
    <xdr:to>
      <xdr:col>33</xdr:col>
      <xdr:colOff>89087</xdr:colOff>
      <xdr:row>24</xdr:row>
      <xdr:rowOff>47625</xdr:rowOff>
    </xdr:to>
    <xdr:sp macro="" textlink="">
      <xdr:nvSpPr>
        <xdr:cNvPr id="33" name="Rectangle 32">
          <a:hlinkClick xmlns:r="http://schemas.openxmlformats.org/officeDocument/2006/relationships" r:id="rId2"/>
        </xdr:cNvPr>
        <xdr:cNvSpPr/>
      </xdr:nvSpPr>
      <xdr:spPr>
        <a:xfrm>
          <a:off x="4591050" y="293370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180975</xdr:rowOff>
    </xdr:from>
    <xdr:to>
      <xdr:col>9</xdr:col>
      <xdr:colOff>8255</xdr:colOff>
      <xdr:row>23</xdr:row>
      <xdr:rowOff>71120</xdr:rowOff>
    </xdr:to>
    <xdr:grpSp>
      <xdr:nvGrpSpPr>
        <xdr:cNvPr id="18" name="Group 17">
          <a:hlinkClick xmlns:r="http://schemas.openxmlformats.org/officeDocument/2006/relationships" r:id="rId1"/>
        </xdr:cNvPr>
        <xdr:cNvGrpSpPr/>
      </xdr:nvGrpSpPr>
      <xdr:grpSpPr>
        <a:xfrm>
          <a:off x="3028950" y="3038475"/>
          <a:ext cx="1484630" cy="1414145"/>
          <a:chOff x="0" y="0"/>
          <a:chExt cx="3299155" cy="2940710"/>
        </a:xfrm>
      </xdr:grpSpPr>
      <xdr:sp macro="" textlink="">
        <xdr:nvSpPr>
          <xdr:cNvPr id="19" name="Rounded Rectangle 18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20" name="Group 19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21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2" name="Freeform 21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3" name="Freeform 22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31" name="Straight Connector 30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" name="Straight Connector 31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6" name="Group 25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27" name="Rectangle 26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28" name="Straight Connector 27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228600</xdr:colOff>
      <xdr:row>15</xdr:row>
      <xdr:rowOff>66675</xdr:rowOff>
    </xdr:from>
    <xdr:to>
      <xdr:col>33</xdr:col>
      <xdr:colOff>231962</xdr:colOff>
      <xdr:row>24</xdr:row>
      <xdr:rowOff>38100</xdr:rowOff>
    </xdr:to>
    <xdr:sp macro="" textlink="">
      <xdr:nvSpPr>
        <xdr:cNvPr id="33" name="Rectangle 32">
          <a:hlinkClick xmlns:r="http://schemas.openxmlformats.org/officeDocument/2006/relationships" r:id="rId2"/>
        </xdr:cNvPr>
        <xdr:cNvSpPr/>
      </xdr:nvSpPr>
      <xdr:spPr>
        <a:xfrm>
          <a:off x="4733925" y="2924175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161925</xdr:rowOff>
    </xdr:from>
    <xdr:to>
      <xdr:col>9</xdr:col>
      <xdr:colOff>8255</xdr:colOff>
      <xdr:row>23</xdr:row>
      <xdr:rowOff>52070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2867025" y="3019425"/>
          <a:ext cx="1484630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209550</xdr:colOff>
      <xdr:row>15</xdr:row>
      <xdr:rowOff>66675</xdr:rowOff>
    </xdr:from>
    <xdr:to>
      <xdr:col>33</xdr:col>
      <xdr:colOff>212912</xdr:colOff>
      <xdr:row>24</xdr:row>
      <xdr:rowOff>38100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4714875" y="2924175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142875</xdr:rowOff>
    </xdr:from>
    <xdr:to>
      <xdr:col>9</xdr:col>
      <xdr:colOff>8255</xdr:colOff>
      <xdr:row>23</xdr:row>
      <xdr:rowOff>33020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2886075" y="3000375"/>
          <a:ext cx="1484630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152400</xdr:colOff>
      <xdr:row>15</xdr:row>
      <xdr:rowOff>28575</xdr:rowOff>
    </xdr:from>
    <xdr:to>
      <xdr:col>33</xdr:col>
      <xdr:colOff>155762</xdr:colOff>
      <xdr:row>24</xdr:row>
      <xdr:rowOff>0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4657725" y="2886075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15</xdr:row>
      <xdr:rowOff>133350</xdr:rowOff>
    </xdr:from>
    <xdr:to>
      <xdr:col>8</xdr:col>
      <xdr:colOff>303530</xdr:colOff>
      <xdr:row>23</xdr:row>
      <xdr:rowOff>23495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2857500" y="2990850"/>
          <a:ext cx="1484630" cy="1414145"/>
          <a:chOff x="0" y="0"/>
          <a:chExt cx="3299155" cy="2940710"/>
        </a:xfrm>
      </xdr:grpSpPr>
      <xdr:sp macro="" textlink="">
        <xdr:nvSpPr>
          <xdr:cNvPr id="4" name="Rounded Rectangle 3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5" name="Group 4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6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7" name="Freeform 6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8" name="Freeform 7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0" name="Group 9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5" name="Rectangle 14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6" name="Straight Connector 15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" name="Group 10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2" name="Rectangle 11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3" name="Straight Connector 12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" name="Straight Connector 13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9</xdr:col>
      <xdr:colOff>142875</xdr:colOff>
      <xdr:row>15</xdr:row>
      <xdr:rowOff>0</xdr:rowOff>
    </xdr:from>
    <xdr:to>
      <xdr:col>33</xdr:col>
      <xdr:colOff>146237</xdr:colOff>
      <xdr:row>23</xdr:row>
      <xdr:rowOff>161925</xdr:rowOff>
    </xdr:to>
    <xdr:sp macro="" textlink="">
      <xdr:nvSpPr>
        <xdr:cNvPr id="18" name="Rectangle 17">
          <a:hlinkClick xmlns:r="http://schemas.openxmlformats.org/officeDocument/2006/relationships" r:id="rId2"/>
        </xdr:cNvPr>
        <xdr:cNvSpPr/>
      </xdr:nvSpPr>
      <xdr:spPr>
        <a:xfrm>
          <a:off x="4648200" y="2857500"/>
          <a:ext cx="7318562" cy="16859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>
              <a:solidFill>
                <a:srgbClr val="FFFF00"/>
              </a:solidFill>
            </a:rPr>
            <a:t>TAP</a:t>
          </a:r>
          <a:r>
            <a:rPr lang="en-IN" sz="5400" baseline="0">
              <a:solidFill>
                <a:srgbClr val="FFFF00"/>
              </a:solidFill>
            </a:rPr>
            <a:t> TO SEE SALARY INFO</a:t>
          </a:r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7109375" customWidth="1"/>
    <col min="4" max="4" width="5.4257812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22</v>
      </c>
      <c r="E1" s="42" t="s">
        <v>2</v>
      </c>
      <c r="F1" s="42"/>
      <c r="G1" s="42"/>
      <c r="H1" s="42"/>
      <c r="I1" s="42"/>
      <c r="J1" s="41">
        <f>DATEVALUE("1"&amp;D1)</f>
        <v>44075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44104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Tue</v>
      </c>
      <c r="F2" s="39" t="str">
        <f t="shared" ref="F2:AG2" si="0">TEXT(F4,"DDD")</f>
        <v>Wed</v>
      </c>
      <c r="G2" s="39" t="str">
        <f t="shared" si="0"/>
        <v>Thu</v>
      </c>
      <c r="H2" s="39" t="str">
        <f t="shared" si="0"/>
        <v>Fri</v>
      </c>
      <c r="I2" s="39" t="str">
        <f t="shared" si="0"/>
        <v>Sat</v>
      </c>
      <c r="J2" s="39" t="str">
        <f t="shared" si="0"/>
        <v>Sun</v>
      </c>
      <c r="K2" s="39" t="str">
        <f t="shared" si="0"/>
        <v>Mon</v>
      </c>
      <c r="L2" s="39" t="str">
        <f t="shared" si="0"/>
        <v>Tue</v>
      </c>
      <c r="M2" s="39" t="str">
        <f t="shared" si="0"/>
        <v>Wed</v>
      </c>
      <c r="N2" s="39" t="str">
        <f t="shared" si="0"/>
        <v>Thu</v>
      </c>
      <c r="O2" s="39" t="str">
        <f t="shared" si="0"/>
        <v>Fri</v>
      </c>
      <c r="P2" s="39" t="str">
        <f t="shared" si="0"/>
        <v>Sat</v>
      </c>
      <c r="Q2" s="39" t="str">
        <f t="shared" si="0"/>
        <v>Sun</v>
      </c>
      <c r="R2" s="39" t="str">
        <f t="shared" si="0"/>
        <v>Mon</v>
      </c>
      <c r="S2" s="39" t="str">
        <f t="shared" si="0"/>
        <v>Tue</v>
      </c>
      <c r="T2" s="39" t="str">
        <f t="shared" si="0"/>
        <v>Wed</v>
      </c>
      <c r="U2" s="39" t="str">
        <f t="shared" si="0"/>
        <v>Thu</v>
      </c>
      <c r="V2" s="39" t="str">
        <f t="shared" si="0"/>
        <v>Fri</v>
      </c>
      <c r="W2" s="39" t="str">
        <f t="shared" si="0"/>
        <v>Sat</v>
      </c>
      <c r="X2" s="39" t="str">
        <f t="shared" si="0"/>
        <v>Sun</v>
      </c>
      <c r="Y2" s="39" t="str">
        <f t="shared" si="0"/>
        <v>Mon</v>
      </c>
      <c r="Z2" s="39" t="str">
        <f t="shared" si="0"/>
        <v>Tue</v>
      </c>
      <c r="AA2" s="39" t="str">
        <f t="shared" si="0"/>
        <v>Wed</v>
      </c>
      <c r="AB2" s="39" t="str">
        <f t="shared" si="0"/>
        <v>Thu</v>
      </c>
      <c r="AC2" s="39" t="str">
        <f t="shared" si="0"/>
        <v>Fri</v>
      </c>
      <c r="AD2" s="39" t="str">
        <f t="shared" si="0"/>
        <v>Sat</v>
      </c>
      <c r="AE2" s="39" t="str">
        <f t="shared" si="0"/>
        <v>Sun</v>
      </c>
      <c r="AF2" s="39" t="str">
        <f t="shared" si="0"/>
        <v>Mon</v>
      </c>
      <c r="AG2" s="39" t="str">
        <f t="shared" si="0"/>
        <v>Tue</v>
      </c>
      <c r="AH2" s="39" t="str">
        <f>TEXT(AH4,"DDD")</f>
        <v>Wed</v>
      </c>
      <c r="AI2" s="39" t="str">
        <f>TEXT(AI4,"DDD")</f>
        <v/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44075</v>
      </c>
      <c r="F4" s="31">
        <f t="shared" ref="F4:AI4" si="1">IF(E4&lt;$U$1,E4+1,"")</f>
        <v>44076</v>
      </c>
      <c r="G4" s="31">
        <f t="shared" si="1"/>
        <v>44077</v>
      </c>
      <c r="H4" s="31">
        <f t="shared" si="1"/>
        <v>44078</v>
      </c>
      <c r="I4" s="31">
        <f t="shared" si="1"/>
        <v>44079</v>
      </c>
      <c r="J4" s="31">
        <f t="shared" si="1"/>
        <v>44080</v>
      </c>
      <c r="K4" s="31">
        <f t="shared" si="1"/>
        <v>44081</v>
      </c>
      <c r="L4" s="31">
        <f t="shared" si="1"/>
        <v>44082</v>
      </c>
      <c r="M4" s="31">
        <f t="shared" si="1"/>
        <v>44083</v>
      </c>
      <c r="N4" s="31">
        <f t="shared" si="1"/>
        <v>44084</v>
      </c>
      <c r="O4" s="31">
        <f t="shared" si="1"/>
        <v>44085</v>
      </c>
      <c r="P4" s="31">
        <f t="shared" si="1"/>
        <v>44086</v>
      </c>
      <c r="Q4" s="31">
        <f t="shared" si="1"/>
        <v>44087</v>
      </c>
      <c r="R4" s="31">
        <f t="shared" si="1"/>
        <v>44088</v>
      </c>
      <c r="S4" s="31">
        <f t="shared" si="1"/>
        <v>44089</v>
      </c>
      <c r="T4" s="31">
        <f t="shared" si="1"/>
        <v>44090</v>
      </c>
      <c r="U4" s="31">
        <f t="shared" si="1"/>
        <v>44091</v>
      </c>
      <c r="V4" s="31">
        <f t="shared" si="1"/>
        <v>44092</v>
      </c>
      <c r="W4" s="31">
        <f t="shared" si="1"/>
        <v>44093</v>
      </c>
      <c r="X4" s="31">
        <f t="shared" si="1"/>
        <v>44094</v>
      </c>
      <c r="Y4" s="31">
        <f t="shared" si="1"/>
        <v>44095</v>
      </c>
      <c r="Z4" s="31">
        <f t="shared" si="1"/>
        <v>44096</v>
      </c>
      <c r="AA4" s="31">
        <f t="shared" si="1"/>
        <v>44097</v>
      </c>
      <c r="AB4" s="31">
        <f t="shared" si="1"/>
        <v>44098</v>
      </c>
      <c r="AC4" s="31">
        <f t="shared" si="1"/>
        <v>44099</v>
      </c>
      <c r="AD4" s="31">
        <f t="shared" si="1"/>
        <v>44100</v>
      </c>
      <c r="AE4" s="31">
        <f t="shared" si="1"/>
        <v>44101</v>
      </c>
      <c r="AF4" s="31">
        <f t="shared" si="1"/>
        <v>44102</v>
      </c>
      <c r="AG4" s="31">
        <f t="shared" si="1"/>
        <v>44103</v>
      </c>
      <c r="AH4" s="31">
        <f t="shared" si="1"/>
        <v>44104</v>
      </c>
      <c r="AI4" s="31" t="str">
        <f t="shared" si="1"/>
        <v/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 t="s">
        <v>28</v>
      </c>
      <c r="G5" s="15" t="s">
        <v>29</v>
      </c>
      <c r="H5" s="15" t="s">
        <v>30</v>
      </c>
      <c r="I5" s="15"/>
      <c r="J5" s="15"/>
      <c r="K5" s="15" t="s">
        <v>29</v>
      </c>
      <c r="L5" s="15" t="s">
        <v>27</v>
      </c>
      <c r="M5" s="15" t="s">
        <v>28</v>
      </c>
      <c r="N5" s="15" t="s">
        <v>29</v>
      </c>
      <c r="O5" s="15" t="s">
        <v>27</v>
      </c>
      <c r="P5" s="15"/>
      <c r="Q5" s="15"/>
      <c r="R5" s="15" t="s">
        <v>27</v>
      </c>
      <c r="S5" s="15" t="s">
        <v>28</v>
      </c>
      <c r="T5" s="15" t="s">
        <v>27</v>
      </c>
      <c r="U5" s="15" t="s">
        <v>28</v>
      </c>
      <c r="V5" s="15" t="s">
        <v>27</v>
      </c>
      <c r="W5" s="15"/>
      <c r="X5" s="15"/>
      <c r="Y5" s="15" t="s">
        <v>28</v>
      </c>
      <c r="Z5" s="15" t="s">
        <v>28</v>
      </c>
      <c r="AA5" s="15" t="s">
        <v>30</v>
      </c>
      <c r="AB5" s="15" t="s">
        <v>28</v>
      </c>
      <c r="AC5" s="15" t="s">
        <v>30</v>
      </c>
      <c r="AD5" s="15"/>
      <c r="AE5" s="15"/>
      <c r="AF5" s="15" t="s">
        <v>29</v>
      </c>
      <c r="AG5" s="15" t="s">
        <v>27</v>
      </c>
      <c r="AH5" s="15" t="s">
        <v>28</v>
      </c>
      <c r="AI5" s="15" t="s">
        <v>27</v>
      </c>
      <c r="AJ5" s="30">
        <f>COUNTIF(E5:AI5,"A")</f>
        <v>8</v>
      </c>
      <c r="AK5" s="30">
        <f>COUNTIF(E5:AI5,"P")</f>
        <v>8</v>
      </c>
      <c r="AL5" s="30">
        <f>COUNTIF(E5:AI5,"SL")</f>
        <v>4</v>
      </c>
      <c r="AM5" s="30">
        <f>COUNTIF(E5:AI5,"WIL")</f>
        <v>3</v>
      </c>
      <c r="AN5" s="30">
        <f>IF(AJ5=0,0,COUNTIF($E$2:$AI$3,"SUN")+AJ5)</f>
        <v>12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 t="s">
        <v>27</v>
      </c>
      <c r="G6" s="15" t="s">
        <v>30</v>
      </c>
      <c r="H6" s="15" t="s">
        <v>27</v>
      </c>
      <c r="I6" s="15"/>
      <c r="J6" s="15"/>
      <c r="K6" s="15" t="s">
        <v>28</v>
      </c>
      <c r="L6" s="15" t="s">
        <v>28</v>
      </c>
      <c r="M6" s="15" t="s">
        <v>30</v>
      </c>
      <c r="N6" s="15" t="s">
        <v>29</v>
      </c>
      <c r="O6" s="15" t="s">
        <v>30</v>
      </c>
      <c r="P6" s="15"/>
      <c r="Q6" s="15"/>
      <c r="R6" s="15" t="s">
        <v>27</v>
      </c>
      <c r="S6" s="15" t="s">
        <v>28</v>
      </c>
      <c r="T6" s="15" t="s">
        <v>27</v>
      </c>
      <c r="U6" s="15" t="s">
        <v>28</v>
      </c>
      <c r="V6" s="15" t="s">
        <v>27</v>
      </c>
      <c r="W6" s="15"/>
      <c r="X6" s="15"/>
      <c r="Y6" s="15" t="s">
        <v>27</v>
      </c>
      <c r="Z6" s="15" t="s">
        <v>30</v>
      </c>
      <c r="AA6" s="15" t="s">
        <v>30</v>
      </c>
      <c r="AB6" s="15" t="s">
        <v>28</v>
      </c>
      <c r="AC6" s="15" t="s">
        <v>27</v>
      </c>
      <c r="AD6" s="15"/>
      <c r="AE6" s="15"/>
      <c r="AF6" s="15" t="s">
        <v>28</v>
      </c>
      <c r="AG6" s="15" t="s">
        <v>30</v>
      </c>
      <c r="AH6" s="15" t="s">
        <v>29</v>
      </c>
      <c r="AI6" s="15" t="s">
        <v>30</v>
      </c>
      <c r="AJ6" s="30">
        <f t="shared" ref="AJ6:AJ14" si="2">COUNTIF(E6:AI6,"A")</f>
        <v>7</v>
      </c>
      <c r="AK6" s="30">
        <f t="shared" ref="AK6:AK14" si="3">COUNTIF(E6:AI6,"P")</f>
        <v>6</v>
      </c>
      <c r="AL6" s="30">
        <f t="shared" ref="AL6:AL14" si="4">COUNTIF(E6:AI6,"SL")</f>
        <v>3</v>
      </c>
      <c r="AM6" s="30">
        <f t="shared" ref="AM6:AM14" si="5">COUNTIF(E6:AI6,"WIL")</f>
        <v>7</v>
      </c>
      <c r="AN6" s="30">
        <f t="shared" ref="AN6:AN14" si="6">IF(AJ6=0,0,COUNTIF($E$2:$AI$3,"SUN")+AJ6)</f>
        <v>11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 t="s">
        <v>27</v>
      </c>
      <c r="H7" s="15" t="s">
        <v>28</v>
      </c>
      <c r="I7" s="15"/>
      <c r="J7" s="15"/>
      <c r="K7" s="15" t="s">
        <v>28</v>
      </c>
      <c r="L7" s="15" t="s">
        <v>30</v>
      </c>
      <c r="M7" s="15" t="s">
        <v>29</v>
      </c>
      <c r="N7" s="15" t="s">
        <v>27</v>
      </c>
      <c r="O7" s="15" t="s">
        <v>30</v>
      </c>
      <c r="P7" s="15"/>
      <c r="Q7" s="15"/>
      <c r="R7" s="15" t="s">
        <v>27</v>
      </c>
      <c r="S7" s="15" t="s">
        <v>30</v>
      </c>
      <c r="T7" s="15" t="s">
        <v>28</v>
      </c>
      <c r="U7" s="15" t="s">
        <v>28</v>
      </c>
      <c r="V7" s="15" t="s">
        <v>28</v>
      </c>
      <c r="W7" s="15"/>
      <c r="X7" s="15"/>
      <c r="Y7" s="15" t="s">
        <v>29</v>
      </c>
      <c r="Z7" s="15" t="s">
        <v>27</v>
      </c>
      <c r="AA7" s="15" t="s">
        <v>29</v>
      </c>
      <c r="AB7" s="15" t="s">
        <v>30</v>
      </c>
      <c r="AC7" s="15" t="s">
        <v>30</v>
      </c>
      <c r="AD7" s="15"/>
      <c r="AE7" s="15"/>
      <c r="AF7" s="15" t="s">
        <v>29</v>
      </c>
      <c r="AG7" s="15" t="s">
        <v>27</v>
      </c>
      <c r="AH7" s="15" t="s">
        <v>30</v>
      </c>
      <c r="AI7" s="15" t="s">
        <v>29</v>
      </c>
      <c r="AJ7" s="30">
        <f t="shared" si="2"/>
        <v>6</v>
      </c>
      <c r="AK7" s="30">
        <f t="shared" si="3"/>
        <v>6</v>
      </c>
      <c r="AL7" s="30">
        <f t="shared" si="4"/>
        <v>5</v>
      </c>
      <c r="AM7" s="30">
        <f t="shared" si="5"/>
        <v>6</v>
      </c>
      <c r="AN7" s="30">
        <f t="shared" si="6"/>
        <v>10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 t="s">
        <v>27</v>
      </c>
      <c r="H8" s="15" t="s">
        <v>30</v>
      </c>
      <c r="I8" s="15"/>
      <c r="J8" s="15"/>
      <c r="K8" s="15" t="s">
        <v>27</v>
      </c>
      <c r="L8" s="15" t="s">
        <v>27</v>
      </c>
      <c r="M8" s="15" t="s">
        <v>29</v>
      </c>
      <c r="N8" s="15" t="s">
        <v>28</v>
      </c>
      <c r="O8" s="15" t="s">
        <v>29</v>
      </c>
      <c r="P8" s="15"/>
      <c r="Q8" s="15"/>
      <c r="R8" s="15" t="s">
        <v>28</v>
      </c>
      <c r="S8" s="15" t="s">
        <v>30</v>
      </c>
      <c r="T8" s="15" t="s">
        <v>29</v>
      </c>
      <c r="U8" s="15" t="s">
        <v>27</v>
      </c>
      <c r="V8" s="15" t="s">
        <v>27</v>
      </c>
      <c r="W8" s="15"/>
      <c r="X8" s="15"/>
      <c r="Y8" s="15" t="s">
        <v>27</v>
      </c>
      <c r="Z8" s="15" t="s">
        <v>29</v>
      </c>
      <c r="AA8" s="15" t="s">
        <v>28</v>
      </c>
      <c r="AB8" s="15" t="s">
        <v>27</v>
      </c>
      <c r="AC8" s="15" t="s">
        <v>28</v>
      </c>
      <c r="AD8" s="15"/>
      <c r="AE8" s="15"/>
      <c r="AF8" s="15" t="s">
        <v>28</v>
      </c>
      <c r="AG8" s="15" t="s">
        <v>29</v>
      </c>
      <c r="AH8" s="15" t="s">
        <v>28</v>
      </c>
      <c r="AI8" s="15" t="s">
        <v>27</v>
      </c>
      <c r="AJ8" s="30">
        <f t="shared" si="2"/>
        <v>8</v>
      </c>
      <c r="AK8" s="30">
        <f t="shared" si="3"/>
        <v>7</v>
      </c>
      <c r="AL8" s="30">
        <f t="shared" si="4"/>
        <v>6</v>
      </c>
      <c r="AM8" s="30">
        <f t="shared" si="5"/>
        <v>2</v>
      </c>
      <c r="AN8" s="30">
        <f t="shared" si="6"/>
        <v>12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 t="s">
        <v>28</v>
      </c>
      <c r="H9" s="15" t="s">
        <v>28</v>
      </c>
      <c r="I9" s="15"/>
      <c r="J9" s="15"/>
      <c r="K9" s="15" t="s">
        <v>27</v>
      </c>
      <c r="L9" s="15" t="s">
        <v>27</v>
      </c>
      <c r="M9" s="15" t="s">
        <v>27</v>
      </c>
      <c r="N9" s="15" t="s">
        <v>30</v>
      </c>
      <c r="O9" s="15" t="s">
        <v>28</v>
      </c>
      <c r="P9" s="15"/>
      <c r="Q9" s="15"/>
      <c r="R9" s="15" t="s">
        <v>28</v>
      </c>
      <c r="S9" s="15" t="s">
        <v>29</v>
      </c>
      <c r="T9" s="15" t="s">
        <v>28</v>
      </c>
      <c r="U9" s="15" t="s">
        <v>27</v>
      </c>
      <c r="V9" s="15" t="s">
        <v>30</v>
      </c>
      <c r="W9" s="15"/>
      <c r="X9" s="15"/>
      <c r="Y9" s="15" t="s">
        <v>30</v>
      </c>
      <c r="Z9" s="15" t="s">
        <v>27</v>
      </c>
      <c r="AA9" s="15" t="s">
        <v>28</v>
      </c>
      <c r="AB9" s="15" t="s">
        <v>29</v>
      </c>
      <c r="AC9" s="15" t="s">
        <v>30</v>
      </c>
      <c r="AD9" s="15"/>
      <c r="AE9" s="15"/>
      <c r="AF9" s="15" t="s">
        <v>30</v>
      </c>
      <c r="AG9" s="15" t="s">
        <v>27</v>
      </c>
      <c r="AH9" s="15" t="s">
        <v>30</v>
      </c>
      <c r="AI9" s="15" t="s">
        <v>29</v>
      </c>
      <c r="AJ9" s="30">
        <f t="shared" si="2"/>
        <v>7</v>
      </c>
      <c r="AK9" s="30">
        <f t="shared" si="3"/>
        <v>6</v>
      </c>
      <c r="AL9" s="30">
        <f t="shared" si="4"/>
        <v>3</v>
      </c>
      <c r="AM9" s="30">
        <f t="shared" si="5"/>
        <v>7</v>
      </c>
      <c r="AN9" s="30">
        <f t="shared" si="6"/>
        <v>11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 t="s">
        <v>30</v>
      </c>
      <c r="H10" s="15" t="s">
        <v>27</v>
      </c>
      <c r="I10" s="15"/>
      <c r="J10" s="15"/>
      <c r="K10" s="15" t="s">
        <v>30</v>
      </c>
      <c r="L10" s="15" t="s">
        <v>29</v>
      </c>
      <c r="M10" s="15" t="s">
        <v>28</v>
      </c>
      <c r="N10" s="15" t="s">
        <v>29</v>
      </c>
      <c r="O10" s="15" t="s">
        <v>27</v>
      </c>
      <c r="P10" s="15"/>
      <c r="Q10" s="15"/>
      <c r="R10" s="15" t="s">
        <v>28</v>
      </c>
      <c r="S10" s="15" t="s">
        <v>30</v>
      </c>
      <c r="T10" s="15" t="s">
        <v>28</v>
      </c>
      <c r="U10" s="15" t="s">
        <v>29</v>
      </c>
      <c r="V10" s="15" t="s">
        <v>27</v>
      </c>
      <c r="W10" s="15"/>
      <c r="X10" s="15"/>
      <c r="Y10" s="15" t="s">
        <v>27</v>
      </c>
      <c r="Z10" s="15" t="s">
        <v>28</v>
      </c>
      <c r="AA10" s="15" t="s">
        <v>29</v>
      </c>
      <c r="AB10" s="15" t="s">
        <v>27</v>
      </c>
      <c r="AC10" s="15" t="s">
        <v>27</v>
      </c>
      <c r="AD10" s="15"/>
      <c r="AE10" s="15"/>
      <c r="AF10" s="15" t="s">
        <v>27</v>
      </c>
      <c r="AG10" s="15" t="s">
        <v>28</v>
      </c>
      <c r="AH10" s="15" t="s">
        <v>29</v>
      </c>
      <c r="AI10" s="15" t="s">
        <v>27</v>
      </c>
      <c r="AJ10" s="30">
        <f t="shared" si="2"/>
        <v>8</v>
      </c>
      <c r="AK10" s="30">
        <f t="shared" si="3"/>
        <v>6</v>
      </c>
      <c r="AL10" s="30">
        <f t="shared" si="4"/>
        <v>6</v>
      </c>
      <c r="AM10" s="30">
        <f t="shared" si="5"/>
        <v>3</v>
      </c>
      <c r="AN10" s="30">
        <f t="shared" si="6"/>
        <v>12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 t="s">
        <v>27</v>
      </c>
      <c r="H11" s="15" t="s">
        <v>30</v>
      </c>
      <c r="I11" s="15"/>
      <c r="J11" s="15"/>
      <c r="K11" s="15" t="s">
        <v>28</v>
      </c>
      <c r="L11" s="15" t="s">
        <v>29</v>
      </c>
      <c r="M11" s="15" t="s">
        <v>29</v>
      </c>
      <c r="N11" s="15" t="s">
        <v>30</v>
      </c>
      <c r="O11" s="15" t="s">
        <v>28</v>
      </c>
      <c r="P11" s="15"/>
      <c r="Q11" s="15"/>
      <c r="R11" s="15" t="s">
        <v>27</v>
      </c>
      <c r="S11" s="15" t="s">
        <v>28</v>
      </c>
      <c r="T11" s="15" t="s">
        <v>27</v>
      </c>
      <c r="U11" s="15" t="s">
        <v>30</v>
      </c>
      <c r="V11" s="15" t="s">
        <v>29</v>
      </c>
      <c r="W11" s="15"/>
      <c r="X11" s="15"/>
      <c r="Y11" s="15" t="s">
        <v>29</v>
      </c>
      <c r="Z11" s="15" t="s">
        <v>27</v>
      </c>
      <c r="AA11" s="15" t="s">
        <v>28</v>
      </c>
      <c r="AB11" s="15" t="s">
        <v>29</v>
      </c>
      <c r="AC11" s="15" t="s">
        <v>28</v>
      </c>
      <c r="AD11" s="15"/>
      <c r="AE11" s="15"/>
      <c r="AF11" s="15" t="s">
        <v>29</v>
      </c>
      <c r="AG11" s="15" t="s">
        <v>27</v>
      </c>
      <c r="AH11" s="15" t="s">
        <v>28</v>
      </c>
      <c r="AI11" s="15" t="s">
        <v>30</v>
      </c>
      <c r="AJ11" s="30">
        <f t="shared" si="2"/>
        <v>6</v>
      </c>
      <c r="AK11" s="30">
        <f t="shared" si="3"/>
        <v>6</v>
      </c>
      <c r="AL11" s="30">
        <f t="shared" si="4"/>
        <v>6</v>
      </c>
      <c r="AM11" s="30">
        <f t="shared" si="5"/>
        <v>5</v>
      </c>
      <c r="AN11" s="30">
        <f t="shared" si="6"/>
        <v>10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 t="s">
        <v>30</v>
      </c>
      <c r="H12" s="15" t="s">
        <v>28</v>
      </c>
      <c r="I12" s="15"/>
      <c r="J12" s="15"/>
      <c r="K12" s="15" t="s">
        <v>29</v>
      </c>
      <c r="L12" s="15" t="s">
        <v>28</v>
      </c>
      <c r="M12" s="15" t="s">
        <v>29</v>
      </c>
      <c r="N12" s="15" t="s">
        <v>30</v>
      </c>
      <c r="O12" s="15" t="s">
        <v>27</v>
      </c>
      <c r="P12" s="15"/>
      <c r="Q12" s="15"/>
      <c r="R12" s="15" t="s">
        <v>30</v>
      </c>
      <c r="S12" s="15" t="s">
        <v>27</v>
      </c>
      <c r="T12" s="15" t="s">
        <v>30</v>
      </c>
      <c r="U12" s="15" t="s">
        <v>29</v>
      </c>
      <c r="V12" s="15" t="s">
        <v>27</v>
      </c>
      <c r="W12" s="15"/>
      <c r="X12" s="15"/>
      <c r="Y12" s="15" t="s">
        <v>27</v>
      </c>
      <c r="Z12" s="15" t="s">
        <v>29</v>
      </c>
      <c r="AA12" s="15" t="s">
        <v>28</v>
      </c>
      <c r="AB12" s="15" t="s">
        <v>27</v>
      </c>
      <c r="AC12" s="15" t="s">
        <v>27</v>
      </c>
      <c r="AD12" s="15"/>
      <c r="AE12" s="15"/>
      <c r="AF12" s="15" t="s">
        <v>28</v>
      </c>
      <c r="AG12" s="15" t="s">
        <v>29</v>
      </c>
      <c r="AH12" s="15" t="s">
        <v>28</v>
      </c>
      <c r="AI12" s="15" t="s">
        <v>27</v>
      </c>
      <c r="AJ12" s="30">
        <f t="shared" si="2"/>
        <v>7</v>
      </c>
      <c r="AK12" s="30">
        <f t="shared" si="3"/>
        <v>6</v>
      </c>
      <c r="AL12" s="30">
        <f t="shared" si="4"/>
        <v>6</v>
      </c>
      <c r="AM12" s="30">
        <f t="shared" si="5"/>
        <v>4</v>
      </c>
      <c r="AN12" s="30">
        <f t="shared" si="6"/>
        <v>11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 t="s">
        <v>27</v>
      </c>
      <c r="H13" s="15" t="s">
        <v>28</v>
      </c>
      <c r="I13" s="15"/>
      <c r="J13" s="15"/>
      <c r="K13" s="15" t="s">
        <v>27</v>
      </c>
      <c r="L13" s="15" t="s">
        <v>28</v>
      </c>
      <c r="M13" s="15" t="s">
        <v>28</v>
      </c>
      <c r="N13" s="15" t="s">
        <v>29</v>
      </c>
      <c r="O13" s="15" t="s">
        <v>30</v>
      </c>
      <c r="P13" s="15"/>
      <c r="Q13" s="15"/>
      <c r="R13" s="15" t="s">
        <v>28</v>
      </c>
      <c r="S13" s="15" t="s">
        <v>28</v>
      </c>
      <c r="T13" s="15" t="s">
        <v>28</v>
      </c>
      <c r="U13" s="15" t="s">
        <v>27</v>
      </c>
      <c r="V13" s="15" t="s">
        <v>28</v>
      </c>
      <c r="W13" s="15"/>
      <c r="X13" s="15"/>
      <c r="Y13" s="15" t="s">
        <v>29</v>
      </c>
      <c r="Z13" s="15" t="s">
        <v>27</v>
      </c>
      <c r="AA13" s="15" t="s">
        <v>29</v>
      </c>
      <c r="AB13" s="15" t="s">
        <v>28</v>
      </c>
      <c r="AC13" s="15" t="s">
        <v>28</v>
      </c>
      <c r="AD13" s="15"/>
      <c r="AE13" s="15"/>
      <c r="AF13" s="15" t="s">
        <v>27</v>
      </c>
      <c r="AG13" s="15" t="s">
        <v>27</v>
      </c>
      <c r="AH13" s="15" t="s">
        <v>29</v>
      </c>
      <c r="AI13" s="15" t="s">
        <v>29</v>
      </c>
      <c r="AJ13" s="30">
        <f t="shared" si="2"/>
        <v>6</v>
      </c>
      <c r="AK13" s="30">
        <f t="shared" si="3"/>
        <v>10</v>
      </c>
      <c r="AL13" s="30">
        <f t="shared" si="4"/>
        <v>5</v>
      </c>
      <c r="AM13" s="30">
        <f t="shared" si="5"/>
        <v>2</v>
      </c>
      <c r="AN13" s="30">
        <f t="shared" si="6"/>
        <v>10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 t="s">
        <v>28</v>
      </c>
      <c r="H14" s="15" t="s">
        <v>29</v>
      </c>
      <c r="I14" s="15"/>
      <c r="J14" s="15"/>
      <c r="K14" s="15" t="s">
        <v>30</v>
      </c>
      <c r="L14" s="15" t="s">
        <v>29</v>
      </c>
      <c r="M14" s="15" t="s">
        <v>30</v>
      </c>
      <c r="N14" s="15" t="s">
        <v>29</v>
      </c>
      <c r="O14" s="15" t="s">
        <v>28</v>
      </c>
      <c r="P14" s="15"/>
      <c r="Q14" s="15"/>
      <c r="R14" s="15" t="s">
        <v>29</v>
      </c>
      <c r="S14" s="15" t="s">
        <v>27</v>
      </c>
      <c r="T14" s="15" t="s">
        <v>30</v>
      </c>
      <c r="U14" s="15" t="s">
        <v>27</v>
      </c>
      <c r="V14" s="15" t="s">
        <v>29</v>
      </c>
      <c r="W14" s="15"/>
      <c r="X14" s="15"/>
      <c r="Y14" s="15" t="s">
        <v>30</v>
      </c>
      <c r="Z14" s="15" t="s">
        <v>28</v>
      </c>
      <c r="AA14" s="15" t="s">
        <v>29</v>
      </c>
      <c r="AB14" s="15" t="s">
        <v>27</v>
      </c>
      <c r="AC14" s="15" t="s">
        <v>28</v>
      </c>
      <c r="AD14" s="15"/>
      <c r="AE14" s="15"/>
      <c r="AF14" s="15" t="s">
        <v>29</v>
      </c>
      <c r="AG14" s="15" t="s">
        <v>28</v>
      </c>
      <c r="AH14" s="15" t="s">
        <v>30</v>
      </c>
      <c r="AI14" s="15" t="s">
        <v>27</v>
      </c>
      <c r="AJ14" s="30">
        <f t="shared" si="2"/>
        <v>4</v>
      </c>
      <c r="AK14" s="30">
        <f t="shared" si="3"/>
        <v>6</v>
      </c>
      <c r="AL14" s="30">
        <f t="shared" si="4"/>
        <v>8</v>
      </c>
      <c r="AM14" s="30">
        <f t="shared" si="5"/>
        <v>5</v>
      </c>
      <c r="AN14" s="30">
        <f t="shared" si="6"/>
        <v>8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103" priority="19">
      <formula>OR(B$3="SAT",B$3="SUN")</formula>
    </cfRule>
  </conditionalFormatting>
  <conditionalFormatting sqref="E5:AD14">
    <cfRule type="cellIs" dxfId="102" priority="16" operator="equal">
      <formula>"A"</formula>
    </cfRule>
    <cfRule type="cellIs" dxfId="101" priority="17" operator="equal">
      <formula>"P"</formula>
    </cfRule>
    <cfRule type="expression" dxfId="100" priority="18">
      <formula>OR(E$2="SAT",E$2="SUN")</formula>
    </cfRule>
  </conditionalFormatting>
  <conditionalFormatting sqref="AE5:AI14">
    <cfRule type="cellIs" dxfId="99" priority="13" operator="equal">
      <formula>"A"</formula>
    </cfRule>
    <cfRule type="cellIs" dxfId="98" priority="14" operator="equal">
      <formula>"P"</formula>
    </cfRule>
    <cfRule type="expression" dxfId="97" priority="15">
      <formula>OR(AE$2="SAT",AE$2="SUN")</formula>
    </cfRule>
  </conditionalFormatting>
  <conditionalFormatting sqref="E5">
    <cfRule type="cellIs" dxfId="96" priority="9" operator="equal">
      <formula>"WIL"</formula>
    </cfRule>
    <cfRule type="cellIs" dxfId="95" priority="10" operator="equal">
      <formula>"SL"</formula>
    </cfRule>
    <cfRule type="cellIs" dxfId="94" priority="11" operator="equal">
      <formula>"P"</formula>
    </cfRule>
    <cfRule type="cellIs" dxfId="93" priority="12" operator="equal">
      <formula>"A"</formula>
    </cfRule>
  </conditionalFormatting>
  <conditionalFormatting sqref="E5:AI14">
    <cfRule type="cellIs" dxfId="92" priority="5" operator="equal">
      <formula>"WIL"</formula>
    </cfRule>
    <cfRule type="cellIs" dxfId="91" priority="6" operator="equal">
      <formula>"SL"</formula>
    </cfRule>
    <cfRule type="cellIs" dxfId="90" priority="7" operator="equal">
      <formula>"P"</formula>
    </cfRule>
    <cfRule type="cellIs" dxfId="89" priority="8" operator="equal">
      <formula>"A"</formula>
    </cfRule>
  </conditionalFormatting>
  <conditionalFormatting sqref="H10 G13 E11 G11 G8 H6 F6 E7">
    <cfRule type="cellIs" dxfId="88" priority="1" operator="equal">
      <formula>"WIL"</formula>
    </cfRule>
    <cfRule type="cellIs" dxfId="87" priority="2" operator="equal">
      <formula>"SL"</formula>
    </cfRule>
    <cfRule type="cellIs" dxfId="86" priority="3" operator="equal">
      <formula>"P"</formula>
    </cfRule>
    <cfRule type="cellIs" dxfId="85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3" width="13.140625" customWidth="1"/>
    <col min="4" max="4" width="6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23</v>
      </c>
      <c r="E1" s="42" t="s">
        <v>2</v>
      </c>
      <c r="F1" s="42"/>
      <c r="G1" s="42"/>
      <c r="H1" s="42"/>
      <c r="I1" s="42"/>
      <c r="J1" s="41">
        <f>DATEVALUE("1"&amp;D1)</f>
        <v>44105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44135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Thu</v>
      </c>
      <c r="F2" s="39" t="str">
        <f t="shared" ref="F2:AG2" si="0">TEXT(F4,"DDD")</f>
        <v>Fri</v>
      </c>
      <c r="G2" s="39" t="str">
        <f t="shared" si="0"/>
        <v>Sat</v>
      </c>
      <c r="H2" s="39" t="str">
        <f t="shared" si="0"/>
        <v>Sun</v>
      </c>
      <c r="I2" s="39" t="str">
        <f t="shared" si="0"/>
        <v>Mon</v>
      </c>
      <c r="J2" s="39" t="str">
        <f t="shared" si="0"/>
        <v>Tue</v>
      </c>
      <c r="K2" s="39" t="str">
        <f t="shared" si="0"/>
        <v>Wed</v>
      </c>
      <c r="L2" s="39" t="str">
        <f t="shared" si="0"/>
        <v>Thu</v>
      </c>
      <c r="M2" s="39" t="str">
        <f t="shared" si="0"/>
        <v>Fri</v>
      </c>
      <c r="N2" s="39" t="str">
        <f t="shared" si="0"/>
        <v>Sat</v>
      </c>
      <c r="O2" s="39" t="str">
        <f t="shared" si="0"/>
        <v>Sun</v>
      </c>
      <c r="P2" s="39" t="str">
        <f t="shared" si="0"/>
        <v>Mon</v>
      </c>
      <c r="Q2" s="39" t="str">
        <f t="shared" si="0"/>
        <v>Tue</v>
      </c>
      <c r="R2" s="39" t="str">
        <f t="shared" si="0"/>
        <v>Wed</v>
      </c>
      <c r="S2" s="39" t="str">
        <f t="shared" si="0"/>
        <v>Thu</v>
      </c>
      <c r="T2" s="39" t="str">
        <f t="shared" si="0"/>
        <v>Fri</v>
      </c>
      <c r="U2" s="39" t="str">
        <f t="shared" si="0"/>
        <v>Sat</v>
      </c>
      <c r="V2" s="39" t="str">
        <f t="shared" si="0"/>
        <v>Sun</v>
      </c>
      <c r="W2" s="39" t="str">
        <f t="shared" si="0"/>
        <v>Mon</v>
      </c>
      <c r="X2" s="39" t="str">
        <f t="shared" si="0"/>
        <v>Tue</v>
      </c>
      <c r="Y2" s="39" t="str">
        <f t="shared" si="0"/>
        <v>Wed</v>
      </c>
      <c r="Z2" s="39" t="str">
        <f t="shared" si="0"/>
        <v>Thu</v>
      </c>
      <c r="AA2" s="39" t="str">
        <f t="shared" si="0"/>
        <v>Fri</v>
      </c>
      <c r="AB2" s="39" t="str">
        <f t="shared" si="0"/>
        <v>Sat</v>
      </c>
      <c r="AC2" s="39" t="str">
        <f t="shared" si="0"/>
        <v>Sun</v>
      </c>
      <c r="AD2" s="39" t="str">
        <f t="shared" si="0"/>
        <v>Mon</v>
      </c>
      <c r="AE2" s="39" t="str">
        <f t="shared" si="0"/>
        <v>Tue</v>
      </c>
      <c r="AF2" s="39" t="str">
        <f t="shared" si="0"/>
        <v>Wed</v>
      </c>
      <c r="AG2" s="39" t="str">
        <f t="shared" si="0"/>
        <v>Thu</v>
      </c>
      <c r="AH2" s="39" t="str">
        <f>TEXT(AH4,"DDD")</f>
        <v>Fri</v>
      </c>
      <c r="AI2" s="39" t="str">
        <f>TEXT(AI4,"DDD")</f>
        <v>Sat</v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44105</v>
      </c>
      <c r="F4" s="31">
        <f t="shared" ref="F4:AI4" si="1">IF(E4&lt;$U$1,E4+1,"")</f>
        <v>44106</v>
      </c>
      <c r="G4" s="31">
        <f t="shared" si="1"/>
        <v>44107</v>
      </c>
      <c r="H4" s="31">
        <f t="shared" si="1"/>
        <v>44108</v>
      </c>
      <c r="I4" s="31">
        <f t="shared" si="1"/>
        <v>44109</v>
      </c>
      <c r="J4" s="31">
        <f t="shared" si="1"/>
        <v>44110</v>
      </c>
      <c r="K4" s="31">
        <f t="shared" si="1"/>
        <v>44111</v>
      </c>
      <c r="L4" s="31">
        <f t="shared" si="1"/>
        <v>44112</v>
      </c>
      <c r="M4" s="31">
        <f t="shared" si="1"/>
        <v>44113</v>
      </c>
      <c r="N4" s="31">
        <f t="shared" si="1"/>
        <v>44114</v>
      </c>
      <c r="O4" s="31">
        <f t="shared" si="1"/>
        <v>44115</v>
      </c>
      <c r="P4" s="31">
        <f t="shared" si="1"/>
        <v>44116</v>
      </c>
      <c r="Q4" s="31">
        <f t="shared" si="1"/>
        <v>44117</v>
      </c>
      <c r="R4" s="31">
        <f t="shared" si="1"/>
        <v>44118</v>
      </c>
      <c r="S4" s="31">
        <f t="shared" si="1"/>
        <v>44119</v>
      </c>
      <c r="T4" s="31">
        <f t="shared" si="1"/>
        <v>44120</v>
      </c>
      <c r="U4" s="31">
        <f t="shared" si="1"/>
        <v>44121</v>
      </c>
      <c r="V4" s="31">
        <f t="shared" si="1"/>
        <v>44122</v>
      </c>
      <c r="W4" s="31">
        <f t="shared" si="1"/>
        <v>44123</v>
      </c>
      <c r="X4" s="31">
        <f t="shared" si="1"/>
        <v>44124</v>
      </c>
      <c r="Y4" s="31">
        <f t="shared" si="1"/>
        <v>44125</v>
      </c>
      <c r="Z4" s="31">
        <f t="shared" si="1"/>
        <v>44126</v>
      </c>
      <c r="AA4" s="31">
        <f t="shared" si="1"/>
        <v>44127</v>
      </c>
      <c r="AB4" s="31">
        <f t="shared" si="1"/>
        <v>44128</v>
      </c>
      <c r="AC4" s="31">
        <f t="shared" si="1"/>
        <v>44129</v>
      </c>
      <c r="AD4" s="31">
        <f t="shared" si="1"/>
        <v>44130</v>
      </c>
      <c r="AE4" s="31">
        <f t="shared" si="1"/>
        <v>44131</v>
      </c>
      <c r="AF4" s="31">
        <f t="shared" si="1"/>
        <v>44132</v>
      </c>
      <c r="AG4" s="31">
        <f t="shared" si="1"/>
        <v>44133</v>
      </c>
      <c r="AH4" s="31">
        <f t="shared" si="1"/>
        <v>44134</v>
      </c>
      <c r="AI4" s="31">
        <f t="shared" si="1"/>
        <v>44135</v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 t="s">
        <v>28</v>
      </c>
      <c r="G5" s="15"/>
      <c r="H5" s="15"/>
      <c r="I5" s="15" t="s">
        <v>29</v>
      </c>
      <c r="J5" s="15" t="s">
        <v>30</v>
      </c>
      <c r="K5" s="15" t="s">
        <v>29</v>
      </c>
      <c r="L5" s="15" t="s">
        <v>27</v>
      </c>
      <c r="M5" s="15" t="s">
        <v>28</v>
      </c>
      <c r="N5" s="15"/>
      <c r="O5" s="15"/>
      <c r="P5" s="15" t="s">
        <v>29</v>
      </c>
      <c r="Q5" s="15" t="s">
        <v>30</v>
      </c>
      <c r="R5" s="15" t="s">
        <v>27</v>
      </c>
      <c r="S5" s="15" t="s">
        <v>28</v>
      </c>
      <c r="T5" s="15" t="s">
        <v>27</v>
      </c>
      <c r="U5" s="15"/>
      <c r="V5" s="15"/>
      <c r="W5" s="15" t="s">
        <v>29</v>
      </c>
      <c r="X5" s="15" t="s">
        <v>30</v>
      </c>
      <c r="Y5" s="15" t="s">
        <v>28</v>
      </c>
      <c r="Z5" s="15" t="s">
        <v>28</v>
      </c>
      <c r="AA5" s="15" t="s">
        <v>30</v>
      </c>
      <c r="AB5" s="15"/>
      <c r="AC5" s="15"/>
      <c r="AD5" s="15" t="s">
        <v>29</v>
      </c>
      <c r="AE5" s="15" t="s">
        <v>30</v>
      </c>
      <c r="AF5" s="15" t="s">
        <v>29</v>
      </c>
      <c r="AG5" s="15" t="s">
        <v>27</v>
      </c>
      <c r="AH5" s="15" t="s">
        <v>28</v>
      </c>
      <c r="AI5" s="15"/>
      <c r="AJ5" s="30">
        <f>COUNTIF(E5:AI5,"A")</f>
        <v>5</v>
      </c>
      <c r="AK5" s="30">
        <f>COUNTIF(E5:AI5,"P")</f>
        <v>6</v>
      </c>
      <c r="AL5" s="30">
        <f>COUNTIF(E5:AI5,"SL")</f>
        <v>6</v>
      </c>
      <c r="AM5" s="30">
        <f>COUNTIF(E5:AI5,"WIL")</f>
        <v>5</v>
      </c>
      <c r="AN5" s="30">
        <f>IF(AJ5=0,0,COUNTIF($E$2:$AI$3,"SUN")+AJ5)</f>
        <v>9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 t="s">
        <v>27</v>
      </c>
      <c r="G6" s="15"/>
      <c r="H6" s="15"/>
      <c r="I6" s="15" t="s">
        <v>30</v>
      </c>
      <c r="J6" s="15" t="s">
        <v>27</v>
      </c>
      <c r="K6" s="15" t="s">
        <v>28</v>
      </c>
      <c r="L6" s="15" t="s">
        <v>28</v>
      </c>
      <c r="M6" s="15" t="s">
        <v>30</v>
      </c>
      <c r="N6" s="15"/>
      <c r="O6" s="15"/>
      <c r="P6" s="15" t="s">
        <v>30</v>
      </c>
      <c r="Q6" s="15" t="s">
        <v>27</v>
      </c>
      <c r="R6" s="15" t="s">
        <v>27</v>
      </c>
      <c r="S6" s="15" t="s">
        <v>28</v>
      </c>
      <c r="T6" s="15" t="s">
        <v>27</v>
      </c>
      <c r="U6" s="15"/>
      <c r="V6" s="15"/>
      <c r="W6" s="15" t="s">
        <v>30</v>
      </c>
      <c r="X6" s="15" t="s">
        <v>27</v>
      </c>
      <c r="Y6" s="15" t="s">
        <v>27</v>
      </c>
      <c r="Z6" s="15" t="s">
        <v>30</v>
      </c>
      <c r="AA6" s="15" t="s">
        <v>30</v>
      </c>
      <c r="AB6" s="15"/>
      <c r="AC6" s="15"/>
      <c r="AD6" s="15" t="s">
        <v>30</v>
      </c>
      <c r="AE6" s="15" t="s">
        <v>27</v>
      </c>
      <c r="AF6" s="15" t="s">
        <v>28</v>
      </c>
      <c r="AG6" s="15" t="s">
        <v>30</v>
      </c>
      <c r="AH6" s="15" t="s">
        <v>29</v>
      </c>
      <c r="AI6" s="15"/>
      <c r="AJ6" s="30">
        <f t="shared" ref="AJ6:AJ14" si="2">COUNTIF(E6:AI6,"A")</f>
        <v>8</v>
      </c>
      <c r="AK6" s="30">
        <f t="shared" ref="AK6:AK14" si="3">COUNTIF(E6:AI6,"P")</f>
        <v>4</v>
      </c>
      <c r="AL6" s="30">
        <f t="shared" ref="AL6:AL14" si="4">COUNTIF(E6:AI6,"SL")</f>
        <v>2</v>
      </c>
      <c r="AM6" s="30">
        <f t="shared" ref="AM6:AM14" si="5">COUNTIF(E6:AI6,"WIL")</f>
        <v>8</v>
      </c>
      <c r="AN6" s="30">
        <f t="shared" ref="AN6:AN14" si="6">IF(AJ6=0,0,COUNTIF($E$2:$AI$3,"SUN")+AJ6)</f>
        <v>12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/>
      <c r="H7" s="15"/>
      <c r="I7" s="15" t="s">
        <v>27</v>
      </c>
      <c r="J7" s="15" t="s">
        <v>28</v>
      </c>
      <c r="K7" s="15" t="s">
        <v>28</v>
      </c>
      <c r="L7" s="15" t="s">
        <v>30</v>
      </c>
      <c r="M7" s="15" t="s">
        <v>29</v>
      </c>
      <c r="N7" s="15"/>
      <c r="O7" s="15"/>
      <c r="P7" s="15" t="s">
        <v>27</v>
      </c>
      <c r="Q7" s="15" t="s">
        <v>28</v>
      </c>
      <c r="R7" s="15" t="s">
        <v>27</v>
      </c>
      <c r="S7" s="15" t="s">
        <v>30</v>
      </c>
      <c r="T7" s="15" t="s">
        <v>28</v>
      </c>
      <c r="U7" s="15"/>
      <c r="V7" s="15"/>
      <c r="W7" s="15" t="s">
        <v>27</v>
      </c>
      <c r="X7" s="15" t="s">
        <v>28</v>
      </c>
      <c r="Y7" s="15" t="s">
        <v>29</v>
      </c>
      <c r="Z7" s="15" t="s">
        <v>27</v>
      </c>
      <c r="AA7" s="15" t="s">
        <v>29</v>
      </c>
      <c r="AB7" s="15"/>
      <c r="AC7" s="15"/>
      <c r="AD7" s="15" t="s">
        <v>27</v>
      </c>
      <c r="AE7" s="15" t="s">
        <v>28</v>
      </c>
      <c r="AF7" s="15" t="s">
        <v>29</v>
      </c>
      <c r="AG7" s="15" t="s">
        <v>27</v>
      </c>
      <c r="AH7" s="15" t="s">
        <v>30</v>
      </c>
      <c r="AI7" s="15"/>
      <c r="AJ7" s="30">
        <f t="shared" si="2"/>
        <v>8</v>
      </c>
      <c r="AK7" s="30">
        <f t="shared" si="3"/>
        <v>7</v>
      </c>
      <c r="AL7" s="30">
        <f t="shared" si="4"/>
        <v>4</v>
      </c>
      <c r="AM7" s="30">
        <f t="shared" si="5"/>
        <v>3</v>
      </c>
      <c r="AN7" s="30">
        <f t="shared" si="6"/>
        <v>12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/>
      <c r="H8" s="15"/>
      <c r="I8" s="15" t="s">
        <v>27</v>
      </c>
      <c r="J8" s="15" t="s">
        <v>30</v>
      </c>
      <c r="K8" s="15" t="s">
        <v>27</v>
      </c>
      <c r="L8" s="15" t="s">
        <v>27</v>
      </c>
      <c r="M8" s="15" t="s">
        <v>29</v>
      </c>
      <c r="N8" s="15"/>
      <c r="O8" s="15"/>
      <c r="P8" s="15" t="s">
        <v>27</v>
      </c>
      <c r="Q8" s="15" t="s">
        <v>30</v>
      </c>
      <c r="R8" s="15" t="s">
        <v>28</v>
      </c>
      <c r="S8" s="15" t="s">
        <v>30</v>
      </c>
      <c r="T8" s="15" t="s">
        <v>29</v>
      </c>
      <c r="U8" s="15"/>
      <c r="V8" s="15"/>
      <c r="W8" s="15" t="s">
        <v>27</v>
      </c>
      <c r="X8" s="15" t="s">
        <v>30</v>
      </c>
      <c r="Y8" s="15" t="s">
        <v>27</v>
      </c>
      <c r="Z8" s="15" t="s">
        <v>29</v>
      </c>
      <c r="AA8" s="15" t="s">
        <v>28</v>
      </c>
      <c r="AB8" s="15"/>
      <c r="AC8" s="15"/>
      <c r="AD8" s="15" t="s">
        <v>27</v>
      </c>
      <c r="AE8" s="15" t="s">
        <v>30</v>
      </c>
      <c r="AF8" s="15" t="s">
        <v>28</v>
      </c>
      <c r="AG8" s="15" t="s">
        <v>29</v>
      </c>
      <c r="AH8" s="15" t="s">
        <v>28</v>
      </c>
      <c r="AI8" s="15"/>
      <c r="AJ8" s="30">
        <f t="shared" si="2"/>
        <v>7</v>
      </c>
      <c r="AK8" s="30">
        <f t="shared" si="3"/>
        <v>5</v>
      </c>
      <c r="AL8" s="30">
        <f t="shared" si="4"/>
        <v>5</v>
      </c>
      <c r="AM8" s="30">
        <f t="shared" si="5"/>
        <v>5</v>
      </c>
      <c r="AN8" s="30">
        <f t="shared" si="6"/>
        <v>11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/>
      <c r="H9" s="15"/>
      <c r="I9" s="15" t="s">
        <v>28</v>
      </c>
      <c r="J9" s="15" t="s">
        <v>28</v>
      </c>
      <c r="K9" s="15" t="s">
        <v>27</v>
      </c>
      <c r="L9" s="15" t="s">
        <v>27</v>
      </c>
      <c r="M9" s="15" t="s">
        <v>27</v>
      </c>
      <c r="N9" s="15"/>
      <c r="O9" s="15"/>
      <c r="P9" s="15" t="s">
        <v>28</v>
      </c>
      <c r="Q9" s="15" t="s">
        <v>28</v>
      </c>
      <c r="R9" s="15" t="s">
        <v>28</v>
      </c>
      <c r="S9" s="15" t="s">
        <v>29</v>
      </c>
      <c r="T9" s="15" t="s">
        <v>28</v>
      </c>
      <c r="U9" s="15"/>
      <c r="V9" s="15"/>
      <c r="W9" s="15" t="s">
        <v>28</v>
      </c>
      <c r="X9" s="15" t="s">
        <v>28</v>
      </c>
      <c r="Y9" s="15" t="s">
        <v>30</v>
      </c>
      <c r="Z9" s="15" t="s">
        <v>27</v>
      </c>
      <c r="AA9" s="15" t="s">
        <v>28</v>
      </c>
      <c r="AB9" s="15"/>
      <c r="AC9" s="15"/>
      <c r="AD9" s="15" t="s">
        <v>28</v>
      </c>
      <c r="AE9" s="15" t="s">
        <v>28</v>
      </c>
      <c r="AF9" s="15" t="s">
        <v>30</v>
      </c>
      <c r="AG9" s="15" t="s">
        <v>27</v>
      </c>
      <c r="AH9" s="15" t="s">
        <v>30</v>
      </c>
      <c r="AI9" s="15"/>
      <c r="AJ9" s="30">
        <f t="shared" si="2"/>
        <v>6</v>
      </c>
      <c r="AK9" s="30">
        <f t="shared" si="3"/>
        <v>11</v>
      </c>
      <c r="AL9" s="30">
        <f t="shared" si="4"/>
        <v>1</v>
      </c>
      <c r="AM9" s="30">
        <f t="shared" si="5"/>
        <v>4</v>
      </c>
      <c r="AN9" s="30">
        <f t="shared" si="6"/>
        <v>10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/>
      <c r="H10" s="15"/>
      <c r="I10" s="15" t="s">
        <v>30</v>
      </c>
      <c r="J10" s="15" t="s">
        <v>27</v>
      </c>
      <c r="K10" s="15" t="s">
        <v>30</v>
      </c>
      <c r="L10" s="15" t="s">
        <v>29</v>
      </c>
      <c r="M10" s="15" t="s">
        <v>28</v>
      </c>
      <c r="N10" s="15"/>
      <c r="O10" s="15"/>
      <c r="P10" s="15" t="s">
        <v>30</v>
      </c>
      <c r="Q10" s="15" t="s">
        <v>27</v>
      </c>
      <c r="R10" s="15" t="s">
        <v>28</v>
      </c>
      <c r="S10" s="15" t="s">
        <v>30</v>
      </c>
      <c r="T10" s="15" t="s">
        <v>28</v>
      </c>
      <c r="U10" s="15"/>
      <c r="V10" s="15"/>
      <c r="W10" s="15" t="s">
        <v>30</v>
      </c>
      <c r="X10" s="15" t="s">
        <v>27</v>
      </c>
      <c r="Y10" s="15" t="s">
        <v>27</v>
      </c>
      <c r="Z10" s="15" t="s">
        <v>28</v>
      </c>
      <c r="AA10" s="15" t="s">
        <v>29</v>
      </c>
      <c r="AB10" s="15"/>
      <c r="AC10" s="15"/>
      <c r="AD10" s="15" t="s">
        <v>30</v>
      </c>
      <c r="AE10" s="15" t="s">
        <v>27</v>
      </c>
      <c r="AF10" s="15" t="s">
        <v>27</v>
      </c>
      <c r="AG10" s="15" t="s">
        <v>28</v>
      </c>
      <c r="AH10" s="15" t="s">
        <v>29</v>
      </c>
      <c r="AI10" s="15"/>
      <c r="AJ10" s="30">
        <f t="shared" si="2"/>
        <v>6</v>
      </c>
      <c r="AK10" s="30">
        <f t="shared" si="3"/>
        <v>6</v>
      </c>
      <c r="AL10" s="30">
        <f t="shared" si="4"/>
        <v>4</v>
      </c>
      <c r="AM10" s="30">
        <f t="shared" si="5"/>
        <v>6</v>
      </c>
      <c r="AN10" s="30">
        <f t="shared" si="6"/>
        <v>10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/>
      <c r="H11" s="15"/>
      <c r="I11" s="15" t="s">
        <v>27</v>
      </c>
      <c r="J11" s="15" t="s">
        <v>30</v>
      </c>
      <c r="K11" s="15" t="s">
        <v>28</v>
      </c>
      <c r="L11" s="15" t="s">
        <v>29</v>
      </c>
      <c r="M11" s="15" t="s">
        <v>29</v>
      </c>
      <c r="N11" s="15"/>
      <c r="O11" s="15"/>
      <c r="P11" s="15" t="s">
        <v>27</v>
      </c>
      <c r="Q11" s="15" t="s">
        <v>30</v>
      </c>
      <c r="R11" s="15" t="s">
        <v>27</v>
      </c>
      <c r="S11" s="15" t="s">
        <v>28</v>
      </c>
      <c r="T11" s="15" t="s">
        <v>27</v>
      </c>
      <c r="U11" s="15"/>
      <c r="V11" s="15"/>
      <c r="W11" s="15" t="s">
        <v>27</v>
      </c>
      <c r="X11" s="15" t="s">
        <v>30</v>
      </c>
      <c r="Y11" s="15" t="s">
        <v>29</v>
      </c>
      <c r="Z11" s="15" t="s">
        <v>27</v>
      </c>
      <c r="AA11" s="15" t="s">
        <v>28</v>
      </c>
      <c r="AB11" s="15"/>
      <c r="AC11" s="15"/>
      <c r="AD11" s="15" t="s">
        <v>27</v>
      </c>
      <c r="AE11" s="15" t="s">
        <v>30</v>
      </c>
      <c r="AF11" s="15" t="s">
        <v>29</v>
      </c>
      <c r="AG11" s="15" t="s">
        <v>27</v>
      </c>
      <c r="AH11" s="15" t="s">
        <v>28</v>
      </c>
      <c r="AI11" s="15"/>
      <c r="AJ11" s="30">
        <f t="shared" si="2"/>
        <v>9</v>
      </c>
      <c r="AK11" s="30">
        <f t="shared" si="3"/>
        <v>4</v>
      </c>
      <c r="AL11" s="30">
        <f t="shared" si="4"/>
        <v>4</v>
      </c>
      <c r="AM11" s="30">
        <f t="shared" si="5"/>
        <v>5</v>
      </c>
      <c r="AN11" s="30">
        <f t="shared" si="6"/>
        <v>13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/>
      <c r="H12" s="15"/>
      <c r="I12" s="15" t="s">
        <v>30</v>
      </c>
      <c r="J12" s="15" t="s">
        <v>28</v>
      </c>
      <c r="K12" s="15" t="s">
        <v>29</v>
      </c>
      <c r="L12" s="15" t="s">
        <v>28</v>
      </c>
      <c r="M12" s="15" t="s">
        <v>29</v>
      </c>
      <c r="N12" s="15"/>
      <c r="O12" s="15"/>
      <c r="P12" s="15" t="s">
        <v>30</v>
      </c>
      <c r="Q12" s="15" t="s">
        <v>28</v>
      </c>
      <c r="R12" s="15" t="s">
        <v>30</v>
      </c>
      <c r="S12" s="15" t="s">
        <v>27</v>
      </c>
      <c r="T12" s="15" t="s">
        <v>30</v>
      </c>
      <c r="U12" s="15"/>
      <c r="V12" s="15"/>
      <c r="W12" s="15" t="s">
        <v>30</v>
      </c>
      <c r="X12" s="15" t="s">
        <v>28</v>
      </c>
      <c r="Y12" s="15" t="s">
        <v>27</v>
      </c>
      <c r="Z12" s="15" t="s">
        <v>29</v>
      </c>
      <c r="AA12" s="15" t="s">
        <v>28</v>
      </c>
      <c r="AB12" s="15"/>
      <c r="AC12" s="15"/>
      <c r="AD12" s="15" t="s">
        <v>30</v>
      </c>
      <c r="AE12" s="15" t="s">
        <v>28</v>
      </c>
      <c r="AF12" s="15" t="s">
        <v>28</v>
      </c>
      <c r="AG12" s="15" t="s">
        <v>29</v>
      </c>
      <c r="AH12" s="15" t="s">
        <v>28</v>
      </c>
      <c r="AI12" s="15"/>
      <c r="AJ12" s="30">
        <f t="shared" si="2"/>
        <v>2</v>
      </c>
      <c r="AK12" s="30">
        <f t="shared" si="3"/>
        <v>9</v>
      </c>
      <c r="AL12" s="30">
        <f t="shared" si="4"/>
        <v>5</v>
      </c>
      <c r="AM12" s="30">
        <f t="shared" si="5"/>
        <v>6</v>
      </c>
      <c r="AN12" s="30">
        <f t="shared" si="6"/>
        <v>6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/>
      <c r="H13" s="15"/>
      <c r="I13" s="15" t="s">
        <v>27</v>
      </c>
      <c r="J13" s="15" t="s">
        <v>28</v>
      </c>
      <c r="K13" s="15" t="s">
        <v>27</v>
      </c>
      <c r="L13" s="15" t="s">
        <v>28</v>
      </c>
      <c r="M13" s="15" t="s">
        <v>28</v>
      </c>
      <c r="N13" s="15"/>
      <c r="O13" s="15"/>
      <c r="P13" s="15" t="s">
        <v>27</v>
      </c>
      <c r="Q13" s="15" t="s">
        <v>28</v>
      </c>
      <c r="R13" s="15" t="s">
        <v>28</v>
      </c>
      <c r="S13" s="15" t="s">
        <v>28</v>
      </c>
      <c r="T13" s="15" t="s">
        <v>28</v>
      </c>
      <c r="U13" s="15"/>
      <c r="V13" s="15"/>
      <c r="W13" s="15" t="s">
        <v>27</v>
      </c>
      <c r="X13" s="15" t="s">
        <v>28</v>
      </c>
      <c r="Y13" s="15" t="s">
        <v>29</v>
      </c>
      <c r="Z13" s="15" t="s">
        <v>27</v>
      </c>
      <c r="AA13" s="15" t="s">
        <v>29</v>
      </c>
      <c r="AB13" s="15"/>
      <c r="AC13" s="15"/>
      <c r="AD13" s="15" t="s">
        <v>27</v>
      </c>
      <c r="AE13" s="15" t="s">
        <v>28</v>
      </c>
      <c r="AF13" s="15" t="s">
        <v>27</v>
      </c>
      <c r="AG13" s="15" t="s">
        <v>27</v>
      </c>
      <c r="AH13" s="15" t="s">
        <v>29</v>
      </c>
      <c r="AI13" s="15"/>
      <c r="AJ13" s="30">
        <f t="shared" si="2"/>
        <v>8</v>
      </c>
      <c r="AK13" s="30">
        <f t="shared" si="3"/>
        <v>10</v>
      </c>
      <c r="AL13" s="30">
        <f t="shared" si="4"/>
        <v>3</v>
      </c>
      <c r="AM13" s="30">
        <f t="shared" si="5"/>
        <v>1</v>
      </c>
      <c r="AN13" s="30">
        <f t="shared" si="6"/>
        <v>12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/>
      <c r="H14" s="15"/>
      <c r="I14" s="15" t="s">
        <v>28</v>
      </c>
      <c r="J14" s="15" t="s">
        <v>29</v>
      </c>
      <c r="K14" s="15" t="s">
        <v>30</v>
      </c>
      <c r="L14" s="15" t="s">
        <v>29</v>
      </c>
      <c r="M14" s="15" t="s">
        <v>30</v>
      </c>
      <c r="N14" s="15"/>
      <c r="O14" s="15"/>
      <c r="P14" s="15" t="s">
        <v>28</v>
      </c>
      <c r="Q14" s="15" t="s">
        <v>29</v>
      </c>
      <c r="R14" s="15" t="s">
        <v>29</v>
      </c>
      <c r="S14" s="15" t="s">
        <v>27</v>
      </c>
      <c r="T14" s="15" t="s">
        <v>30</v>
      </c>
      <c r="U14" s="15"/>
      <c r="V14" s="15"/>
      <c r="W14" s="15" t="s">
        <v>28</v>
      </c>
      <c r="X14" s="15" t="s">
        <v>29</v>
      </c>
      <c r="Y14" s="15" t="s">
        <v>30</v>
      </c>
      <c r="Z14" s="15" t="s">
        <v>28</v>
      </c>
      <c r="AA14" s="15" t="s">
        <v>29</v>
      </c>
      <c r="AB14" s="15"/>
      <c r="AC14" s="15"/>
      <c r="AD14" s="15" t="s">
        <v>28</v>
      </c>
      <c r="AE14" s="15" t="s">
        <v>29</v>
      </c>
      <c r="AF14" s="15" t="s">
        <v>29</v>
      </c>
      <c r="AG14" s="15" t="s">
        <v>28</v>
      </c>
      <c r="AH14" s="15" t="s">
        <v>30</v>
      </c>
      <c r="AI14" s="15"/>
      <c r="AJ14" s="30">
        <f t="shared" si="2"/>
        <v>1</v>
      </c>
      <c r="AK14" s="30">
        <f t="shared" si="3"/>
        <v>7</v>
      </c>
      <c r="AL14" s="30">
        <f t="shared" si="4"/>
        <v>9</v>
      </c>
      <c r="AM14" s="30">
        <f t="shared" si="5"/>
        <v>5</v>
      </c>
      <c r="AN14" s="30">
        <f t="shared" si="6"/>
        <v>5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84" priority="35">
      <formula>OR(B$3="SAT",B$3="SUN")</formula>
    </cfRule>
  </conditionalFormatting>
  <conditionalFormatting sqref="E5:AE14">
    <cfRule type="cellIs" dxfId="83" priority="32" operator="equal">
      <formula>"A"</formula>
    </cfRule>
    <cfRule type="cellIs" dxfId="82" priority="33" operator="equal">
      <formula>"P"</formula>
    </cfRule>
    <cfRule type="expression" dxfId="81" priority="34">
      <formula>OR(E$2="SAT",E$2="SUN")</formula>
    </cfRule>
  </conditionalFormatting>
  <conditionalFormatting sqref="AE5:AI14">
    <cfRule type="cellIs" dxfId="80" priority="29" operator="equal">
      <formula>"A"</formula>
    </cfRule>
    <cfRule type="cellIs" dxfId="79" priority="30" operator="equal">
      <formula>"P"</formula>
    </cfRule>
    <cfRule type="expression" dxfId="78" priority="31">
      <formula>OR(AE$2="SAT",AE$2="SUN")</formula>
    </cfRule>
  </conditionalFormatting>
  <conditionalFormatting sqref="E5">
    <cfRule type="cellIs" dxfId="77" priority="25" operator="equal">
      <formula>"WIL"</formula>
    </cfRule>
    <cfRule type="cellIs" dxfId="76" priority="26" operator="equal">
      <formula>"SL"</formula>
    </cfRule>
    <cfRule type="cellIs" dxfId="75" priority="27" operator="equal">
      <formula>"P"</formula>
    </cfRule>
    <cfRule type="cellIs" dxfId="74" priority="28" operator="equal">
      <formula>"A"</formula>
    </cfRule>
  </conditionalFormatting>
  <conditionalFormatting sqref="E5:AI14">
    <cfRule type="cellIs" dxfId="73" priority="21" operator="equal">
      <formula>"WIL"</formula>
    </cfRule>
    <cfRule type="cellIs" dxfId="72" priority="22" operator="equal">
      <formula>"SL"</formula>
    </cfRule>
    <cfRule type="cellIs" dxfId="71" priority="23" operator="equal">
      <formula>"P"</formula>
    </cfRule>
    <cfRule type="cellIs" dxfId="70" priority="24" operator="equal">
      <formula>"A"</formula>
    </cfRule>
  </conditionalFormatting>
  <conditionalFormatting sqref="H10 G13 E11 G11 G8 H6 F6 E7">
    <cfRule type="cellIs" dxfId="69" priority="17" operator="equal">
      <formula>"WIL"</formula>
    </cfRule>
    <cfRule type="cellIs" dxfId="68" priority="18" operator="equal">
      <formula>"SL"</formula>
    </cfRule>
    <cfRule type="cellIs" dxfId="67" priority="19" operator="equal">
      <formula>"P"</formula>
    </cfRule>
    <cfRule type="cellIs" dxfId="66" priority="20" operator="equal">
      <formula>"A"</formula>
    </cfRule>
  </conditionalFormatting>
  <conditionalFormatting sqref="J10 I13 I11 I8 J6">
    <cfRule type="cellIs" dxfId="65" priority="13" operator="equal">
      <formula>"WIL"</formula>
    </cfRule>
    <cfRule type="cellIs" dxfId="64" priority="14" operator="equal">
      <formula>"SL"</formula>
    </cfRule>
    <cfRule type="cellIs" dxfId="63" priority="15" operator="equal">
      <formula>"P"</formula>
    </cfRule>
    <cfRule type="cellIs" dxfId="62" priority="16" operator="equal">
      <formula>"A"</formula>
    </cfRule>
  </conditionalFormatting>
  <conditionalFormatting sqref="Q10 P13 P11 P8 Q6 J10 I13 I11 I8 J6">
    <cfRule type="cellIs" dxfId="61" priority="9" operator="equal">
      <formula>"WIL"</formula>
    </cfRule>
    <cfRule type="cellIs" dxfId="60" priority="10" operator="equal">
      <formula>"SL"</formula>
    </cfRule>
    <cfRule type="cellIs" dxfId="59" priority="11" operator="equal">
      <formula>"P"</formula>
    </cfRule>
    <cfRule type="cellIs" dxfId="58" priority="12" operator="equal">
      <formula>"A"</formula>
    </cfRule>
  </conditionalFormatting>
  <conditionalFormatting sqref="X10 W13 W11 W8 X6 Q10 P13 P11 P8 Q6 J10 I13 I11 I8 J6">
    <cfRule type="cellIs" dxfId="57" priority="5" operator="equal">
      <formula>"WIL"</formula>
    </cfRule>
    <cfRule type="cellIs" dxfId="56" priority="6" operator="equal">
      <formula>"SL"</formula>
    </cfRule>
    <cfRule type="cellIs" dxfId="55" priority="7" operator="equal">
      <formula>"P"</formula>
    </cfRule>
    <cfRule type="cellIs" dxfId="54" priority="8" operator="equal">
      <formula>"A"</formula>
    </cfRule>
  </conditionalFormatting>
  <conditionalFormatting sqref="AE10 AD13 AD11 AD8 AE6 X10 W13 W11 W8 X6 Q10 P13 P11 P8 Q6 J10 I13 I11 I8 J6">
    <cfRule type="cellIs" dxfId="53" priority="1" operator="equal">
      <formula>"WIL"</formula>
    </cfRule>
    <cfRule type="cellIs" dxfId="52" priority="2" operator="equal">
      <formula>"SL"</formula>
    </cfRule>
    <cfRule type="cellIs" dxfId="51" priority="3" operator="equal">
      <formula>"P"</formula>
    </cfRule>
    <cfRule type="cellIs" dxfId="50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>
      <selection activeCell="D1" sqref="D1"/>
    </sheetView>
  </sheetViews>
  <sheetFormatPr defaultRowHeight="15" x14ac:dyDescent="0.25"/>
  <cols>
    <col min="1" max="1" width="10.42578125" customWidth="1"/>
    <col min="2" max="2" width="13.140625" customWidth="1"/>
    <col min="3" max="3" width="12.85546875" customWidth="1"/>
    <col min="4" max="4" width="6.710937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24</v>
      </c>
      <c r="E1" s="42" t="s">
        <v>2</v>
      </c>
      <c r="F1" s="42"/>
      <c r="G1" s="42"/>
      <c r="H1" s="42"/>
      <c r="I1" s="42"/>
      <c r="J1" s="41">
        <f>DATEVALUE("1"&amp;D1)</f>
        <v>44136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44165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Sun</v>
      </c>
      <c r="F2" s="39" t="str">
        <f t="shared" ref="F2:AG2" si="0">TEXT(F4,"DDD")</f>
        <v>Mon</v>
      </c>
      <c r="G2" s="39" t="str">
        <f t="shared" si="0"/>
        <v>Tue</v>
      </c>
      <c r="H2" s="39" t="str">
        <f t="shared" si="0"/>
        <v>Wed</v>
      </c>
      <c r="I2" s="39" t="str">
        <f t="shared" si="0"/>
        <v>Thu</v>
      </c>
      <c r="J2" s="39" t="str">
        <f t="shared" si="0"/>
        <v>Fri</v>
      </c>
      <c r="K2" s="39" t="str">
        <f t="shared" si="0"/>
        <v>Sat</v>
      </c>
      <c r="L2" s="39" t="str">
        <f t="shared" si="0"/>
        <v>Sun</v>
      </c>
      <c r="M2" s="39" t="str">
        <f t="shared" si="0"/>
        <v>Mon</v>
      </c>
      <c r="N2" s="39" t="str">
        <f t="shared" si="0"/>
        <v>Tue</v>
      </c>
      <c r="O2" s="39" t="str">
        <f t="shared" si="0"/>
        <v>Wed</v>
      </c>
      <c r="P2" s="39" t="str">
        <f t="shared" si="0"/>
        <v>Thu</v>
      </c>
      <c r="Q2" s="39" t="str">
        <f t="shared" si="0"/>
        <v>Fri</v>
      </c>
      <c r="R2" s="39" t="str">
        <f t="shared" si="0"/>
        <v>Sat</v>
      </c>
      <c r="S2" s="39" t="str">
        <f t="shared" si="0"/>
        <v>Sun</v>
      </c>
      <c r="T2" s="39" t="str">
        <f t="shared" si="0"/>
        <v>Mon</v>
      </c>
      <c r="U2" s="39" t="str">
        <f t="shared" si="0"/>
        <v>Tue</v>
      </c>
      <c r="V2" s="39" t="str">
        <f t="shared" si="0"/>
        <v>Wed</v>
      </c>
      <c r="W2" s="39" t="str">
        <f t="shared" si="0"/>
        <v>Thu</v>
      </c>
      <c r="X2" s="39" t="str">
        <f t="shared" si="0"/>
        <v>Fri</v>
      </c>
      <c r="Y2" s="39" t="str">
        <f t="shared" si="0"/>
        <v>Sat</v>
      </c>
      <c r="Z2" s="39" t="str">
        <f t="shared" si="0"/>
        <v>Sun</v>
      </c>
      <c r="AA2" s="39" t="str">
        <f t="shared" si="0"/>
        <v>Mon</v>
      </c>
      <c r="AB2" s="39" t="str">
        <f t="shared" si="0"/>
        <v>Tue</v>
      </c>
      <c r="AC2" s="39" t="str">
        <f t="shared" si="0"/>
        <v>Wed</v>
      </c>
      <c r="AD2" s="39" t="str">
        <f t="shared" si="0"/>
        <v>Thu</v>
      </c>
      <c r="AE2" s="39" t="str">
        <f t="shared" si="0"/>
        <v>Fri</v>
      </c>
      <c r="AF2" s="39" t="str">
        <f t="shared" si="0"/>
        <v>Sat</v>
      </c>
      <c r="AG2" s="39" t="str">
        <f t="shared" si="0"/>
        <v>Sun</v>
      </c>
      <c r="AH2" s="39" t="str">
        <f>TEXT(AH4,"DDD")</f>
        <v>Mon</v>
      </c>
      <c r="AI2" s="39" t="str">
        <f>TEXT(AI4,"DDD")</f>
        <v/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44136</v>
      </c>
      <c r="F4" s="31">
        <f t="shared" ref="F4:AI4" si="1">IF(E4&lt;$U$1,E4+1,"")</f>
        <v>44137</v>
      </c>
      <c r="G4" s="31">
        <f t="shared" si="1"/>
        <v>44138</v>
      </c>
      <c r="H4" s="31">
        <f t="shared" si="1"/>
        <v>44139</v>
      </c>
      <c r="I4" s="31">
        <f t="shared" si="1"/>
        <v>44140</v>
      </c>
      <c r="J4" s="31">
        <f t="shared" si="1"/>
        <v>44141</v>
      </c>
      <c r="K4" s="31">
        <f t="shared" si="1"/>
        <v>44142</v>
      </c>
      <c r="L4" s="31">
        <f t="shared" si="1"/>
        <v>44143</v>
      </c>
      <c r="M4" s="31">
        <f t="shared" si="1"/>
        <v>44144</v>
      </c>
      <c r="N4" s="31">
        <f t="shared" si="1"/>
        <v>44145</v>
      </c>
      <c r="O4" s="31">
        <f t="shared" si="1"/>
        <v>44146</v>
      </c>
      <c r="P4" s="31">
        <f t="shared" si="1"/>
        <v>44147</v>
      </c>
      <c r="Q4" s="31">
        <f t="shared" si="1"/>
        <v>44148</v>
      </c>
      <c r="R4" s="31">
        <f t="shared" si="1"/>
        <v>44149</v>
      </c>
      <c r="S4" s="31">
        <f t="shared" si="1"/>
        <v>44150</v>
      </c>
      <c r="T4" s="31">
        <f t="shared" si="1"/>
        <v>44151</v>
      </c>
      <c r="U4" s="31">
        <f t="shared" si="1"/>
        <v>44152</v>
      </c>
      <c r="V4" s="31">
        <f t="shared" si="1"/>
        <v>44153</v>
      </c>
      <c r="W4" s="31">
        <f t="shared" si="1"/>
        <v>44154</v>
      </c>
      <c r="X4" s="31">
        <f t="shared" si="1"/>
        <v>44155</v>
      </c>
      <c r="Y4" s="31">
        <f t="shared" si="1"/>
        <v>44156</v>
      </c>
      <c r="Z4" s="31">
        <f t="shared" si="1"/>
        <v>44157</v>
      </c>
      <c r="AA4" s="31">
        <f t="shared" si="1"/>
        <v>44158</v>
      </c>
      <c r="AB4" s="31">
        <f t="shared" si="1"/>
        <v>44159</v>
      </c>
      <c r="AC4" s="31">
        <f t="shared" si="1"/>
        <v>44160</v>
      </c>
      <c r="AD4" s="31">
        <f t="shared" si="1"/>
        <v>44161</v>
      </c>
      <c r="AE4" s="31">
        <f t="shared" si="1"/>
        <v>44162</v>
      </c>
      <c r="AF4" s="31">
        <f t="shared" si="1"/>
        <v>44163</v>
      </c>
      <c r="AG4" s="31">
        <f t="shared" si="1"/>
        <v>44164</v>
      </c>
      <c r="AH4" s="31">
        <f t="shared" si="1"/>
        <v>44165</v>
      </c>
      <c r="AI4" s="31" t="str">
        <f t="shared" si="1"/>
        <v/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/>
      <c r="F5" s="15" t="s">
        <v>28</v>
      </c>
      <c r="G5" s="15" t="s">
        <v>29</v>
      </c>
      <c r="H5" s="15" t="s">
        <v>30</v>
      </c>
      <c r="I5" s="15" t="s">
        <v>27</v>
      </c>
      <c r="J5" s="15" t="s">
        <v>28</v>
      </c>
      <c r="K5" s="15"/>
      <c r="L5" s="15"/>
      <c r="M5" s="15" t="s">
        <v>28</v>
      </c>
      <c r="N5" s="15" t="s">
        <v>29</v>
      </c>
      <c r="O5" s="15" t="s">
        <v>27</v>
      </c>
      <c r="P5" s="15" t="s">
        <v>27</v>
      </c>
      <c r="Q5" s="15" t="s">
        <v>28</v>
      </c>
      <c r="R5" s="15"/>
      <c r="S5" s="15"/>
      <c r="T5" s="15" t="s">
        <v>30</v>
      </c>
      <c r="U5" s="15" t="s">
        <v>28</v>
      </c>
      <c r="V5" s="15" t="s">
        <v>27</v>
      </c>
      <c r="W5" s="15" t="s">
        <v>27</v>
      </c>
      <c r="X5" s="15" t="s">
        <v>28</v>
      </c>
      <c r="Y5" s="15"/>
      <c r="Z5" s="15"/>
      <c r="AA5" s="15" t="s">
        <v>30</v>
      </c>
      <c r="AB5" s="15" t="s">
        <v>28</v>
      </c>
      <c r="AC5" s="15" t="s">
        <v>30</v>
      </c>
      <c r="AD5" s="15" t="s">
        <v>27</v>
      </c>
      <c r="AE5" s="15" t="s">
        <v>28</v>
      </c>
      <c r="AF5" s="15"/>
      <c r="AG5" s="15"/>
      <c r="AH5" s="15" t="s">
        <v>28</v>
      </c>
      <c r="AI5" s="15"/>
      <c r="AJ5" s="30">
        <f>COUNTIF(E5:AI5,"A")</f>
        <v>6</v>
      </c>
      <c r="AK5" s="30">
        <f>COUNTIF(E5:AI5,"P")</f>
        <v>9</v>
      </c>
      <c r="AL5" s="30">
        <f>COUNTIF(E5:AI5,"SL")</f>
        <v>2</v>
      </c>
      <c r="AM5" s="30">
        <f>COUNTIF(E5:AI5,"WIL")</f>
        <v>4</v>
      </c>
      <c r="AN5" s="30">
        <f>IF(AJ5=0,0,COUNTIF($E$2:$AI$3,"SUN")+AJ5)</f>
        <v>11</v>
      </c>
      <c r="AO5" s="10"/>
    </row>
    <row r="6" spans="1:42" x14ac:dyDescent="0.25">
      <c r="B6" s="40" t="s">
        <v>5</v>
      </c>
      <c r="C6" s="40"/>
      <c r="D6" s="9"/>
      <c r="E6" s="15"/>
      <c r="F6" s="15" t="s">
        <v>27</v>
      </c>
      <c r="G6" s="15" t="s">
        <v>30</v>
      </c>
      <c r="H6" s="15" t="s">
        <v>27</v>
      </c>
      <c r="I6" s="15" t="s">
        <v>29</v>
      </c>
      <c r="J6" s="15" t="s">
        <v>27</v>
      </c>
      <c r="K6" s="15"/>
      <c r="L6" s="15"/>
      <c r="M6" s="15" t="s">
        <v>30</v>
      </c>
      <c r="N6" s="15" t="s">
        <v>29</v>
      </c>
      <c r="O6" s="15" t="s">
        <v>30</v>
      </c>
      <c r="P6" s="15" t="s">
        <v>27</v>
      </c>
      <c r="Q6" s="15" t="s">
        <v>28</v>
      </c>
      <c r="R6" s="15"/>
      <c r="S6" s="15"/>
      <c r="T6" s="15" t="s">
        <v>29</v>
      </c>
      <c r="U6" s="15" t="s">
        <v>28</v>
      </c>
      <c r="V6" s="15" t="s">
        <v>27</v>
      </c>
      <c r="W6" s="15" t="s">
        <v>27</v>
      </c>
      <c r="X6" s="15" t="s">
        <v>28</v>
      </c>
      <c r="Y6" s="15"/>
      <c r="Z6" s="15"/>
      <c r="AA6" s="15" t="s">
        <v>30</v>
      </c>
      <c r="AB6" s="15" t="s">
        <v>28</v>
      </c>
      <c r="AC6" s="15" t="s">
        <v>27</v>
      </c>
      <c r="AD6" s="15" t="s">
        <v>27</v>
      </c>
      <c r="AE6" s="15" t="s">
        <v>28</v>
      </c>
      <c r="AF6" s="15"/>
      <c r="AG6" s="15"/>
      <c r="AH6" s="15" t="s">
        <v>29</v>
      </c>
      <c r="AI6" s="15"/>
      <c r="AJ6" s="30">
        <f t="shared" ref="AJ6:AJ14" si="2">COUNTIF(E6:AI6,"A")</f>
        <v>8</v>
      </c>
      <c r="AK6" s="30">
        <f t="shared" ref="AK6:AK14" si="3">COUNTIF(E6:AI6,"P")</f>
        <v>5</v>
      </c>
      <c r="AL6" s="30">
        <f t="shared" ref="AL6:AL14" si="4">COUNTIF(E6:AI6,"SL")</f>
        <v>4</v>
      </c>
      <c r="AM6" s="30">
        <f t="shared" ref="AM6:AM14" si="5">COUNTIF(E6:AI6,"WIL")</f>
        <v>4</v>
      </c>
      <c r="AN6" s="30">
        <f t="shared" ref="AN6:AN14" si="6">IF(AJ6=0,0,COUNTIF($E$2:$AI$3,"SUN")+AJ6)</f>
        <v>13</v>
      </c>
      <c r="AO6" s="10"/>
    </row>
    <row r="7" spans="1:42" x14ac:dyDescent="0.25">
      <c r="B7" s="40" t="s">
        <v>6</v>
      </c>
      <c r="C7" s="40"/>
      <c r="D7" s="1"/>
      <c r="E7" s="15"/>
      <c r="F7" s="15" t="s">
        <v>28</v>
      </c>
      <c r="G7" s="15" t="s">
        <v>27</v>
      </c>
      <c r="H7" s="15" t="s">
        <v>28</v>
      </c>
      <c r="I7" s="15" t="s">
        <v>27</v>
      </c>
      <c r="J7" s="15" t="s">
        <v>28</v>
      </c>
      <c r="K7" s="15"/>
      <c r="L7" s="15"/>
      <c r="M7" s="15" t="s">
        <v>29</v>
      </c>
      <c r="N7" s="15" t="s">
        <v>27</v>
      </c>
      <c r="O7" s="15" t="s">
        <v>30</v>
      </c>
      <c r="P7" s="15" t="s">
        <v>27</v>
      </c>
      <c r="Q7" s="15" t="s">
        <v>30</v>
      </c>
      <c r="R7" s="15"/>
      <c r="S7" s="15"/>
      <c r="T7" s="15" t="s">
        <v>28</v>
      </c>
      <c r="U7" s="15" t="s">
        <v>28</v>
      </c>
      <c r="V7" s="15" t="s">
        <v>28</v>
      </c>
      <c r="W7" s="15" t="s">
        <v>27</v>
      </c>
      <c r="X7" s="15" t="s">
        <v>30</v>
      </c>
      <c r="Y7" s="15"/>
      <c r="Z7" s="15"/>
      <c r="AA7" s="15" t="s">
        <v>29</v>
      </c>
      <c r="AB7" s="15" t="s">
        <v>30</v>
      </c>
      <c r="AC7" s="15" t="s">
        <v>30</v>
      </c>
      <c r="AD7" s="15" t="s">
        <v>27</v>
      </c>
      <c r="AE7" s="15" t="s">
        <v>30</v>
      </c>
      <c r="AF7" s="15"/>
      <c r="AG7" s="15"/>
      <c r="AH7" s="15" t="s">
        <v>30</v>
      </c>
      <c r="AI7" s="15"/>
      <c r="AJ7" s="30">
        <f t="shared" si="2"/>
        <v>6</v>
      </c>
      <c r="AK7" s="30">
        <f t="shared" si="3"/>
        <v>6</v>
      </c>
      <c r="AL7" s="30">
        <f t="shared" si="4"/>
        <v>2</v>
      </c>
      <c r="AM7" s="30">
        <f t="shared" si="5"/>
        <v>7</v>
      </c>
      <c r="AN7" s="30">
        <f t="shared" si="6"/>
        <v>11</v>
      </c>
      <c r="AO7" s="10"/>
    </row>
    <row r="8" spans="1:42" x14ac:dyDescent="0.25">
      <c r="B8" s="23" t="s">
        <v>7</v>
      </c>
      <c r="C8" s="24"/>
      <c r="D8" s="2"/>
      <c r="E8" s="15"/>
      <c r="F8" s="15" t="s">
        <v>29</v>
      </c>
      <c r="G8" s="15" t="s">
        <v>27</v>
      </c>
      <c r="H8" s="15" t="s">
        <v>30</v>
      </c>
      <c r="I8" s="15" t="s">
        <v>28</v>
      </c>
      <c r="J8" s="15" t="s">
        <v>29</v>
      </c>
      <c r="K8" s="15"/>
      <c r="L8" s="15"/>
      <c r="M8" s="15" t="s">
        <v>29</v>
      </c>
      <c r="N8" s="15" t="s">
        <v>28</v>
      </c>
      <c r="O8" s="15" t="s">
        <v>29</v>
      </c>
      <c r="P8" s="15" t="s">
        <v>28</v>
      </c>
      <c r="Q8" s="15" t="s">
        <v>30</v>
      </c>
      <c r="R8" s="15"/>
      <c r="S8" s="15"/>
      <c r="T8" s="15" t="s">
        <v>29</v>
      </c>
      <c r="U8" s="15" t="s">
        <v>27</v>
      </c>
      <c r="V8" s="15" t="s">
        <v>27</v>
      </c>
      <c r="W8" s="15" t="s">
        <v>28</v>
      </c>
      <c r="X8" s="15" t="s">
        <v>30</v>
      </c>
      <c r="Y8" s="15"/>
      <c r="Z8" s="15"/>
      <c r="AA8" s="15" t="s">
        <v>28</v>
      </c>
      <c r="AB8" s="15" t="s">
        <v>27</v>
      </c>
      <c r="AC8" s="15" t="s">
        <v>28</v>
      </c>
      <c r="AD8" s="15" t="s">
        <v>28</v>
      </c>
      <c r="AE8" s="15" t="s">
        <v>30</v>
      </c>
      <c r="AF8" s="15"/>
      <c r="AG8" s="15"/>
      <c r="AH8" s="15" t="s">
        <v>28</v>
      </c>
      <c r="AI8" s="15"/>
      <c r="AJ8" s="30">
        <f t="shared" si="2"/>
        <v>4</v>
      </c>
      <c r="AK8" s="30">
        <f t="shared" si="3"/>
        <v>8</v>
      </c>
      <c r="AL8" s="30">
        <f t="shared" si="4"/>
        <v>5</v>
      </c>
      <c r="AM8" s="30">
        <f t="shared" si="5"/>
        <v>4</v>
      </c>
      <c r="AN8" s="30">
        <f t="shared" si="6"/>
        <v>9</v>
      </c>
      <c r="AO8" s="10"/>
    </row>
    <row r="9" spans="1:42" x14ac:dyDescent="0.25">
      <c r="B9" s="40" t="s">
        <v>8</v>
      </c>
      <c r="C9" s="40"/>
      <c r="D9" s="1"/>
      <c r="E9" s="15"/>
      <c r="F9" s="15" t="s">
        <v>27</v>
      </c>
      <c r="G9" s="15" t="s">
        <v>28</v>
      </c>
      <c r="H9" s="15" t="s">
        <v>28</v>
      </c>
      <c r="I9" s="15" t="s">
        <v>30</v>
      </c>
      <c r="J9" s="15" t="s">
        <v>27</v>
      </c>
      <c r="K9" s="15"/>
      <c r="L9" s="15"/>
      <c r="M9" s="15" t="s">
        <v>27</v>
      </c>
      <c r="N9" s="15" t="s">
        <v>30</v>
      </c>
      <c r="O9" s="15" t="s">
        <v>28</v>
      </c>
      <c r="P9" s="15" t="s">
        <v>28</v>
      </c>
      <c r="Q9" s="15" t="s">
        <v>29</v>
      </c>
      <c r="R9" s="15"/>
      <c r="S9" s="15"/>
      <c r="T9" s="15" t="s">
        <v>28</v>
      </c>
      <c r="U9" s="15" t="s">
        <v>27</v>
      </c>
      <c r="V9" s="15" t="s">
        <v>30</v>
      </c>
      <c r="W9" s="15" t="s">
        <v>28</v>
      </c>
      <c r="X9" s="15" t="s">
        <v>29</v>
      </c>
      <c r="Y9" s="15"/>
      <c r="Z9" s="15"/>
      <c r="AA9" s="15" t="s">
        <v>28</v>
      </c>
      <c r="AB9" s="15" t="s">
        <v>29</v>
      </c>
      <c r="AC9" s="15" t="s">
        <v>30</v>
      </c>
      <c r="AD9" s="15" t="s">
        <v>28</v>
      </c>
      <c r="AE9" s="15" t="s">
        <v>29</v>
      </c>
      <c r="AF9" s="15"/>
      <c r="AG9" s="15"/>
      <c r="AH9" s="15" t="s">
        <v>30</v>
      </c>
      <c r="AI9" s="15"/>
      <c r="AJ9" s="30">
        <f t="shared" si="2"/>
        <v>4</v>
      </c>
      <c r="AK9" s="30">
        <f t="shared" si="3"/>
        <v>8</v>
      </c>
      <c r="AL9" s="30">
        <f t="shared" si="4"/>
        <v>4</v>
      </c>
      <c r="AM9" s="30">
        <f t="shared" si="5"/>
        <v>5</v>
      </c>
      <c r="AN9" s="30">
        <f t="shared" si="6"/>
        <v>9</v>
      </c>
      <c r="AO9" s="10"/>
    </row>
    <row r="10" spans="1:42" x14ac:dyDescent="0.25">
      <c r="B10" s="40" t="s">
        <v>9</v>
      </c>
      <c r="C10" s="40"/>
      <c r="D10" s="1"/>
      <c r="E10" s="15"/>
      <c r="F10" s="15" t="s">
        <v>29</v>
      </c>
      <c r="G10" s="15" t="s">
        <v>30</v>
      </c>
      <c r="H10" s="15" t="s">
        <v>27</v>
      </c>
      <c r="I10" s="15" t="s">
        <v>28</v>
      </c>
      <c r="J10" s="15" t="s">
        <v>29</v>
      </c>
      <c r="K10" s="15"/>
      <c r="L10" s="15"/>
      <c r="M10" s="15" t="s">
        <v>28</v>
      </c>
      <c r="N10" s="15" t="s">
        <v>29</v>
      </c>
      <c r="O10" s="15" t="s">
        <v>27</v>
      </c>
      <c r="P10" s="15" t="s">
        <v>28</v>
      </c>
      <c r="Q10" s="15" t="s">
        <v>30</v>
      </c>
      <c r="R10" s="15"/>
      <c r="S10" s="15"/>
      <c r="T10" s="15" t="s">
        <v>28</v>
      </c>
      <c r="U10" s="15" t="s">
        <v>29</v>
      </c>
      <c r="V10" s="15" t="s">
        <v>27</v>
      </c>
      <c r="W10" s="15" t="s">
        <v>28</v>
      </c>
      <c r="X10" s="15" t="s">
        <v>30</v>
      </c>
      <c r="Y10" s="15"/>
      <c r="Z10" s="15"/>
      <c r="AA10" s="15" t="s">
        <v>29</v>
      </c>
      <c r="AB10" s="15" t="s">
        <v>27</v>
      </c>
      <c r="AC10" s="15" t="s">
        <v>27</v>
      </c>
      <c r="AD10" s="15" t="s">
        <v>28</v>
      </c>
      <c r="AE10" s="15" t="s">
        <v>30</v>
      </c>
      <c r="AF10" s="15"/>
      <c r="AG10" s="15"/>
      <c r="AH10" s="15" t="s">
        <v>29</v>
      </c>
      <c r="AI10" s="15"/>
      <c r="AJ10" s="30">
        <f t="shared" si="2"/>
        <v>5</v>
      </c>
      <c r="AK10" s="30">
        <f t="shared" si="3"/>
        <v>6</v>
      </c>
      <c r="AL10" s="30">
        <f t="shared" si="4"/>
        <v>6</v>
      </c>
      <c r="AM10" s="30">
        <f t="shared" si="5"/>
        <v>4</v>
      </c>
      <c r="AN10" s="30">
        <f t="shared" si="6"/>
        <v>10</v>
      </c>
      <c r="AO10" s="10"/>
    </row>
    <row r="11" spans="1:42" x14ac:dyDescent="0.25">
      <c r="B11" s="40" t="s">
        <v>10</v>
      </c>
      <c r="C11" s="40"/>
      <c r="D11" s="1"/>
      <c r="E11" s="15"/>
      <c r="F11" s="15" t="s">
        <v>30</v>
      </c>
      <c r="G11" s="15" t="s">
        <v>27</v>
      </c>
      <c r="H11" s="15" t="s">
        <v>30</v>
      </c>
      <c r="I11" s="15" t="s">
        <v>27</v>
      </c>
      <c r="J11" s="15" t="s">
        <v>30</v>
      </c>
      <c r="K11" s="15"/>
      <c r="L11" s="15"/>
      <c r="M11" s="15" t="s">
        <v>29</v>
      </c>
      <c r="N11" s="15" t="s">
        <v>30</v>
      </c>
      <c r="O11" s="15" t="s">
        <v>28</v>
      </c>
      <c r="P11" s="15" t="s">
        <v>27</v>
      </c>
      <c r="Q11" s="15" t="s">
        <v>28</v>
      </c>
      <c r="R11" s="15"/>
      <c r="S11" s="15"/>
      <c r="T11" s="15" t="s">
        <v>27</v>
      </c>
      <c r="U11" s="15" t="s">
        <v>30</v>
      </c>
      <c r="V11" s="15" t="s">
        <v>29</v>
      </c>
      <c r="W11" s="15" t="s">
        <v>27</v>
      </c>
      <c r="X11" s="15" t="s">
        <v>28</v>
      </c>
      <c r="Y11" s="15"/>
      <c r="Z11" s="15"/>
      <c r="AA11" s="15" t="s">
        <v>28</v>
      </c>
      <c r="AB11" s="15" t="s">
        <v>29</v>
      </c>
      <c r="AC11" s="15" t="s">
        <v>28</v>
      </c>
      <c r="AD11" s="15" t="s">
        <v>27</v>
      </c>
      <c r="AE11" s="15" t="s">
        <v>28</v>
      </c>
      <c r="AF11" s="15"/>
      <c r="AG11" s="15"/>
      <c r="AH11" s="15" t="s">
        <v>28</v>
      </c>
      <c r="AI11" s="15"/>
      <c r="AJ11" s="30">
        <f t="shared" si="2"/>
        <v>6</v>
      </c>
      <c r="AK11" s="30">
        <f t="shared" si="3"/>
        <v>7</v>
      </c>
      <c r="AL11" s="30">
        <f t="shared" si="4"/>
        <v>3</v>
      </c>
      <c r="AM11" s="30">
        <f t="shared" si="5"/>
        <v>5</v>
      </c>
      <c r="AN11" s="30">
        <f t="shared" si="6"/>
        <v>11</v>
      </c>
      <c r="AO11" s="10"/>
    </row>
    <row r="12" spans="1:42" x14ac:dyDescent="0.25">
      <c r="B12" s="40" t="s">
        <v>11</v>
      </c>
      <c r="C12" s="40"/>
      <c r="D12" s="1"/>
      <c r="E12" s="15"/>
      <c r="F12" s="15" t="s">
        <v>29</v>
      </c>
      <c r="G12" s="15" t="s">
        <v>30</v>
      </c>
      <c r="H12" s="15" t="s">
        <v>28</v>
      </c>
      <c r="I12" s="15" t="s">
        <v>28</v>
      </c>
      <c r="J12" s="15" t="s">
        <v>29</v>
      </c>
      <c r="K12" s="15"/>
      <c r="L12" s="15"/>
      <c r="M12" s="15" t="s">
        <v>29</v>
      </c>
      <c r="N12" s="15" t="s">
        <v>30</v>
      </c>
      <c r="O12" s="15" t="s">
        <v>27</v>
      </c>
      <c r="P12" s="15" t="s">
        <v>30</v>
      </c>
      <c r="Q12" s="15" t="s">
        <v>27</v>
      </c>
      <c r="R12" s="15"/>
      <c r="S12" s="15"/>
      <c r="T12" s="15" t="s">
        <v>30</v>
      </c>
      <c r="U12" s="15" t="s">
        <v>29</v>
      </c>
      <c r="V12" s="15" t="s">
        <v>27</v>
      </c>
      <c r="W12" s="15" t="s">
        <v>30</v>
      </c>
      <c r="X12" s="15" t="s">
        <v>27</v>
      </c>
      <c r="Y12" s="15"/>
      <c r="Z12" s="15"/>
      <c r="AA12" s="15" t="s">
        <v>28</v>
      </c>
      <c r="AB12" s="15" t="s">
        <v>27</v>
      </c>
      <c r="AC12" s="15" t="s">
        <v>27</v>
      </c>
      <c r="AD12" s="15" t="s">
        <v>30</v>
      </c>
      <c r="AE12" s="15" t="s">
        <v>27</v>
      </c>
      <c r="AF12" s="15"/>
      <c r="AG12" s="15"/>
      <c r="AH12" s="15" t="s">
        <v>28</v>
      </c>
      <c r="AI12" s="15"/>
      <c r="AJ12" s="30">
        <f t="shared" si="2"/>
        <v>7</v>
      </c>
      <c r="AK12" s="30">
        <f t="shared" si="3"/>
        <v>4</v>
      </c>
      <c r="AL12" s="30">
        <f t="shared" si="4"/>
        <v>4</v>
      </c>
      <c r="AM12" s="30">
        <f t="shared" si="5"/>
        <v>6</v>
      </c>
      <c r="AN12" s="30">
        <f t="shared" si="6"/>
        <v>12</v>
      </c>
      <c r="AO12" s="10"/>
    </row>
    <row r="13" spans="1:42" x14ac:dyDescent="0.25">
      <c r="B13" s="40" t="s">
        <v>12</v>
      </c>
      <c r="C13" s="40"/>
      <c r="D13" s="1"/>
      <c r="E13" s="15"/>
      <c r="F13" s="15" t="s">
        <v>28</v>
      </c>
      <c r="G13" s="15" t="s">
        <v>27</v>
      </c>
      <c r="H13" s="15" t="s">
        <v>28</v>
      </c>
      <c r="I13" s="15" t="s">
        <v>30</v>
      </c>
      <c r="J13" s="15" t="s">
        <v>28</v>
      </c>
      <c r="K13" s="15"/>
      <c r="L13" s="15"/>
      <c r="M13" s="15" t="s">
        <v>28</v>
      </c>
      <c r="N13" s="15" t="s">
        <v>29</v>
      </c>
      <c r="O13" s="15" t="s">
        <v>30</v>
      </c>
      <c r="P13" s="15" t="s">
        <v>28</v>
      </c>
      <c r="Q13" s="15" t="s">
        <v>28</v>
      </c>
      <c r="R13" s="15"/>
      <c r="S13" s="15"/>
      <c r="T13" s="15" t="s">
        <v>28</v>
      </c>
      <c r="U13" s="15" t="s">
        <v>27</v>
      </c>
      <c r="V13" s="15" t="s">
        <v>28</v>
      </c>
      <c r="W13" s="15" t="s">
        <v>28</v>
      </c>
      <c r="X13" s="15" t="s">
        <v>28</v>
      </c>
      <c r="Y13" s="15"/>
      <c r="Z13" s="15"/>
      <c r="AA13" s="15" t="s">
        <v>29</v>
      </c>
      <c r="AB13" s="15" t="s">
        <v>28</v>
      </c>
      <c r="AC13" s="15" t="s">
        <v>28</v>
      </c>
      <c r="AD13" s="15" t="s">
        <v>28</v>
      </c>
      <c r="AE13" s="15" t="s">
        <v>28</v>
      </c>
      <c r="AF13" s="15"/>
      <c r="AG13" s="15"/>
      <c r="AH13" s="15" t="s">
        <v>29</v>
      </c>
      <c r="AI13" s="15"/>
      <c r="AJ13" s="30">
        <f t="shared" si="2"/>
        <v>2</v>
      </c>
      <c r="AK13" s="30">
        <f t="shared" si="3"/>
        <v>14</v>
      </c>
      <c r="AL13" s="30">
        <f t="shared" si="4"/>
        <v>3</v>
      </c>
      <c r="AM13" s="30">
        <f t="shared" si="5"/>
        <v>2</v>
      </c>
      <c r="AN13" s="30">
        <f t="shared" si="6"/>
        <v>7</v>
      </c>
      <c r="AO13" s="10"/>
    </row>
    <row r="14" spans="1:42" x14ac:dyDescent="0.25">
      <c r="B14" s="40" t="s">
        <v>13</v>
      </c>
      <c r="C14" s="40"/>
      <c r="D14" s="1"/>
      <c r="E14" s="15"/>
      <c r="F14" s="15" t="s">
        <v>29</v>
      </c>
      <c r="G14" s="15" t="s">
        <v>28</v>
      </c>
      <c r="H14" s="15" t="s">
        <v>29</v>
      </c>
      <c r="I14" s="15" t="s">
        <v>28</v>
      </c>
      <c r="J14" s="15" t="s">
        <v>29</v>
      </c>
      <c r="K14" s="15"/>
      <c r="L14" s="15"/>
      <c r="M14" s="15" t="s">
        <v>30</v>
      </c>
      <c r="N14" s="15" t="s">
        <v>29</v>
      </c>
      <c r="O14" s="15" t="s">
        <v>28</v>
      </c>
      <c r="P14" s="15" t="s">
        <v>29</v>
      </c>
      <c r="Q14" s="15" t="s">
        <v>27</v>
      </c>
      <c r="R14" s="15"/>
      <c r="S14" s="15"/>
      <c r="T14" s="15" t="s">
        <v>30</v>
      </c>
      <c r="U14" s="15" t="s">
        <v>27</v>
      </c>
      <c r="V14" s="15" t="s">
        <v>29</v>
      </c>
      <c r="W14" s="15" t="s">
        <v>29</v>
      </c>
      <c r="X14" s="15" t="s">
        <v>27</v>
      </c>
      <c r="Y14" s="15"/>
      <c r="Z14" s="15"/>
      <c r="AA14" s="15" t="s">
        <v>29</v>
      </c>
      <c r="AB14" s="15" t="s">
        <v>27</v>
      </c>
      <c r="AC14" s="15" t="s">
        <v>28</v>
      </c>
      <c r="AD14" s="15" t="s">
        <v>29</v>
      </c>
      <c r="AE14" s="15" t="s">
        <v>27</v>
      </c>
      <c r="AF14" s="15"/>
      <c r="AG14" s="15"/>
      <c r="AH14" s="15" t="s">
        <v>30</v>
      </c>
      <c r="AI14" s="15"/>
      <c r="AJ14" s="30">
        <f t="shared" si="2"/>
        <v>5</v>
      </c>
      <c r="AK14" s="30">
        <f t="shared" si="3"/>
        <v>4</v>
      </c>
      <c r="AL14" s="30">
        <f t="shared" si="4"/>
        <v>9</v>
      </c>
      <c r="AM14" s="30">
        <f t="shared" si="5"/>
        <v>3</v>
      </c>
      <c r="AN14" s="30">
        <f t="shared" si="6"/>
        <v>10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49" priority="31">
      <formula>OR(B$3="SAT",B$3="SUN")</formula>
    </cfRule>
  </conditionalFormatting>
  <conditionalFormatting sqref="E5:AE14">
    <cfRule type="cellIs" dxfId="48" priority="28" operator="equal">
      <formula>"A"</formula>
    </cfRule>
    <cfRule type="cellIs" dxfId="47" priority="29" operator="equal">
      <formula>"P"</formula>
    </cfRule>
    <cfRule type="expression" dxfId="46" priority="30">
      <formula>OR(E$2="SAT",E$2="SUN")</formula>
    </cfRule>
  </conditionalFormatting>
  <conditionalFormatting sqref="AE5:AI14">
    <cfRule type="cellIs" dxfId="45" priority="25" operator="equal">
      <formula>"A"</formula>
    </cfRule>
    <cfRule type="cellIs" dxfId="44" priority="26" operator="equal">
      <formula>"P"</formula>
    </cfRule>
    <cfRule type="expression" dxfId="43" priority="27">
      <formula>OR(AE$2="SAT",AE$2="SUN")</formula>
    </cfRule>
  </conditionalFormatting>
  <conditionalFormatting sqref="E5">
    <cfRule type="cellIs" dxfId="42" priority="21" operator="equal">
      <formula>"WIL"</formula>
    </cfRule>
    <cfRule type="cellIs" dxfId="41" priority="22" operator="equal">
      <formula>"SL"</formula>
    </cfRule>
    <cfRule type="cellIs" dxfId="40" priority="23" operator="equal">
      <formula>"P"</formula>
    </cfRule>
    <cfRule type="cellIs" dxfId="39" priority="24" operator="equal">
      <formula>"A"</formula>
    </cfRule>
  </conditionalFormatting>
  <conditionalFormatting sqref="E5:AI14">
    <cfRule type="cellIs" dxfId="38" priority="17" operator="equal">
      <formula>"WIL"</formula>
    </cfRule>
    <cfRule type="cellIs" dxfId="37" priority="18" operator="equal">
      <formula>"SL"</formula>
    </cfRule>
    <cfRule type="cellIs" dxfId="36" priority="19" operator="equal">
      <formula>"P"</formula>
    </cfRule>
    <cfRule type="cellIs" dxfId="35" priority="20" operator="equal">
      <formula>"A"</formula>
    </cfRule>
  </conditionalFormatting>
  <conditionalFormatting sqref="H10 G13 E11 G11 G8 H6 F6 E7">
    <cfRule type="cellIs" dxfId="34" priority="13" operator="equal">
      <formula>"WIL"</formula>
    </cfRule>
    <cfRule type="cellIs" dxfId="33" priority="14" operator="equal">
      <formula>"SL"</formula>
    </cfRule>
    <cfRule type="cellIs" dxfId="32" priority="15" operator="equal">
      <formula>"P"</formula>
    </cfRule>
    <cfRule type="cellIs" dxfId="31" priority="16" operator="equal">
      <formula>"A"</formula>
    </cfRule>
  </conditionalFormatting>
  <conditionalFormatting sqref="I5">
    <cfRule type="cellIs" dxfId="30" priority="9" operator="equal">
      <formula>"WIL"</formula>
    </cfRule>
    <cfRule type="cellIs" dxfId="29" priority="10" operator="equal">
      <formula>"SL"</formula>
    </cfRule>
    <cfRule type="cellIs" dxfId="28" priority="11" operator="equal">
      <formula>"P"</formula>
    </cfRule>
    <cfRule type="cellIs" dxfId="27" priority="12" operator="equal">
      <formula>"A"</formula>
    </cfRule>
  </conditionalFormatting>
  <conditionalFormatting sqref="I11 I7">
    <cfRule type="cellIs" dxfId="26" priority="5" operator="equal">
      <formula>"WIL"</formula>
    </cfRule>
    <cfRule type="cellIs" dxfId="25" priority="6" operator="equal">
      <formula>"SL"</formula>
    </cfRule>
    <cfRule type="cellIs" dxfId="24" priority="7" operator="equal">
      <formula>"P"</formula>
    </cfRule>
    <cfRule type="cellIs" dxfId="23" priority="8" operator="equal">
      <formula>"A"</formula>
    </cfRule>
  </conditionalFormatting>
  <conditionalFormatting sqref="J6">
    <cfRule type="cellIs" dxfId="22" priority="1" operator="equal">
      <formula>"WIL"</formula>
    </cfRule>
    <cfRule type="cellIs" dxfId="21" priority="2" operator="equal">
      <formula>"SL"</formula>
    </cfRule>
    <cfRule type="cellIs" dxfId="20" priority="3" operator="equal">
      <formula>"P"</formula>
    </cfRule>
    <cfRule type="cellIs" dxfId="19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85546875" customWidth="1"/>
    <col min="4" max="4" width="5.710937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25</v>
      </c>
      <c r="E1" s="42" t="s">
        <v>2</v>
      </c>
      <c r="F1" s="42"/>
      <c r="G1" s="42"/>
      <c r="H1" s="42"/>
      <c r="I1" s="42"/>
      <c r="J1" s="41">
        <f>DATEVALUE("1"&amp;D1)</f>
        <v>44166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44196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Tue</v>
      </c>
      <c r="F2" s="39" t="str">
        <f t="shared" ref="F2:AG2" si="0">TEXT(F4,"DDD")</f>
        <v>Wed</v>
      </c>
      <c r="G2" s="39" t="str">
        <f t="shared" si="0"/>
        <v>Thu</v>
      </c>
      <c r="H2" s="39" t="str">
        <f t="shared" si="0"/>
        <v>Fri</v>
      </c>
      <c r="I2" s="39" t="str">
        <f t="shared" si="0"/>
        <v>Sat</v>
      </c>
      <c r="J2" s="39" t="str">
        <f t="shared" si="0"/>
        <v>Sun</v>
      </c>
      <c r="K2" s="39" t="str">
        <f t="shared" si="0"/>
        <v>Mon</v>
      </c>
      <c r="L2" s="39" t="str">
        <f t="shared" si="0"/>
        <v>Tue</v>
      </c>
      <c r="M2" s="39" t="str">
        <f t="shared" si="0"/>
        <v>Wed</v>
      </c>
      <c r="N2" s="39" t="str">
        <f t="shared" si="0"/>
        <v>Thu</v>
      </c>
      <c r="O2" s="39" t="str">
        <f t="shared" si="0"/>
        <v>Fri</v>
      </c>
      <c r="P2" s="39" t="str">
        <f t="shared" si="0"/>
        <v>Sat</v>
      </c>
      <c r="Q2" s="39" t="str">
        <f t="shared" si="0"/>
        <v>Sun</v>
      </c>
      <c r="R2" s="39" t="str">
        <f t="shared" si="0"/>
        <v>Mon</v>
      </c>
      <c r="S2" s="39" t="str">
        <f t="shared" si="0"/>
        <v>Tue</v>
      </c>
      <c r="T2" s="39" t="str">
        <f t="shared" si="0"/>
        <v>Wed</v>
      </c>
      <c r="U2" s="39" t="str">
        <f t="shared" si="0"/>
        <v>Thu</v>
      </c>
      <c r="V2" s="39" t="str">
        <f t="shared" si="0"/>
        <v>Fri</v>
      </c>
      <c r="W2" s="39" t="str">
        <f t="shared" si="0"/>
        <v>Sat</v>
      </c>
      <c r="X2" s="39" t="str">
        <f t="shared" si="0"/>
        <v>Sun</v>
      </c>
      <c r="Y2" s="39" t="str">
        <f t="shared" si="0"/>
        <v>Mon</v>
      </c>
      <c r="Z2" s="39" t="str">
        <f t="shared" si="0"/>
        <v>Tue</v>
      </c>
      <c r="AA2" s="39" t="str">
        <f t="shared" si="0"/>
        <v>Wed</v>
      </c>
      <c r="AB2" s="39" t="str">
        <f t="shared" si="0"/>
        <v>Thu</v>
      </c>
      <c r="AC2" s="39" t="str">
        <f t="shared" si="0"/>
        <v>Fri</v>
      </c>
      <c r="AD2" s="39" t="str">
        <f t="shared" si="0"/>
        <v>Sat</v>
      </c>
      <c r="AE2" s="39" t="str">
        <f t="shared" si="0"/>
        <v>Sun</v>
      </c>
      <c r="AF2" s="39" t="str">
        <f t="shared" si="0"/>
        <v>Mon</v>
      </c>
      <c r="AG2" s="39" t="str">
        <f t="shared" si="0"/>
        <v>Tue</v>
      </c>
      <c r="AH2" s="39" t="str">
        <f>TEXT(AH4,"DDD")</f>
        <v>Wed</v>
      </c>
      <c r="AI2" s="39" t="str">
        <f>TEXT(AI4,"DDD")</f>
        <v>Thu</v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44166</v>
      </c>
      <c r="F4" s="31">
        <f t="shared" ref="F4:AI4" si="1">IF(E4&lt;$U$1,E4+1,"")</f>
        <v>44167</v>
      </c>
      <c r="G4" s="31">
        <f t="shared" si="1"/>
        <v>44168</v>
      </c>
      <c r="H4" s="31">
        <f t="shared" si="1"/>
        <v>44169</v>
      </c>
      <c r="I4" s="31">
        <f t="shared" si="1"/>
        <v>44170</v>
      </c>
      <c r="J4" s="31">
        <f t="shared" si="1"/>
        <v>44171</v>
      </c>
      <c r="K4" s="31">
        <f t="shared" si="1"/>
        <v>44172</v>
      </c>
      <c r="L4" s="31">
        <f t="shared" si="1"/>
        <v>44173</v>
      </c>
      <c r="M4" s="31">
        <f t="shared" si="1"/>
        <v>44174</v>
      </c>
      <c r="N4" s="31">
        <f t="shared" si="1"/>
        <v>44175</v>
      </c>
      <c r="O4" s="31">
        <f t="shared" si="1"/>
        <v>44176</v>
      </c>
      <c r="P4" s="31">
        <f t="shared" si="1"/>
        <v>44177</v>
      </c>
      <c r="Q4" s="31">
        <f t="shared" si="1"/>
        <v>44178</v>
      </c>
      <c r="R4" s="31">
        <f t="shared" si="1"/>
        <v>44179</v>
      </c>
      <c r="S4" s="31">
        <f t="shared" si="1"/>
        <v>44180</v>
      </c>
      <c r="T4" s="31">
        <f t="shared" si="1"/>
        <v>44181</v>
      </c>
      <c r="U4" s="31">
        <f t="shared" si="1"/>
        <v>44182</v>
      </c>
      <c r="V4" s="31">
        <f t="shared" si="1"/>
        <v>44183</v>
      </c>
      <c r="W4" s="31">
        <f t="shared" si="1"/>
        <v>44184</v>
      </c>
      <c r="X4" s="31">
        <f t="shared" si="1"/>
        <v>44185</v>
      </c>
      <c r="Y4" s="31">
        <f t="shared" si="1"/>
        <v>44186</v>
      </c>
      <c r="Z4" s="31">
        <f t="shared" si="1"/>
        <v>44187</v>
      </c>
      <c r="AA4" s="31">
        <f t="shared" si="1"/>
        <v>44188</v>
      </c>
      <c r="AB4" s="31">
        <f t="shared" si="1"/>
        <v>44189</v>
      </c>
      <c r="AC4" s="31">
        <f t="shared" si="1"/>
        <v>44190</v>
      </c>
      <c r="AD4" s="31">
        <f t="shared" si="1"/>
        <v>44191</v>
      </c>
      <c r="AE4" s="31">
        <f t="shared" si="1"/>
        <v>44192</v>
      </c>
      <c r="AF4" s="31">
        <f t="shared" si="1"/>
        <v>44193</v>
      </c>
      <c r="AG4" s="31">
        <f t="shared" si="1"/>
        <v>44194</v>
      </c>
      <c r="AH4" s="31">
        <f t="shared" si="1"/>
        <v>44195</v>
      </c>
      <c r="AI4" s="31">
        <f t="shared" si="1"/>
        <v>44196</v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 t="s">
        <v>28</v>
      </c>
      <c r="G5" s="15" t="s">
        <v>29</v>
      </c>
      <c r="H5" s="15" t="s">
        <v>30</v>
      </c>
      <c r="I5" s="15"/>
      <c r="J5" s="15"/>
      <c r="K5" s="15" t="s">
        <v>29</v>
      </c>
      <c r="L5" s="15" t="s">
        <v>27</v>
      </c>
      <c r="M5" s="15" t="s">
        <v>28</v>
      </c>
      <c r="N5" s="15" t="s">
        <v>29</v>
      </c>
      <c r="O5" s="15" t="s">
        <v>27</v>
      </c>
      <c r="P5" s="15"/>
      <c r="Q5" s="15"/>
      <c r="R5" s="15" t="s">
        <v>27</v>
      </c>
      <c r="S5" s="15" t="s">
        <v>28</v>
      </c>
      <c r="T5" s="15" t="s">
        <v>27</v>
      </c>
      <c r="U5" s="15" t="s">
        <v>28</v>
      </c>
      <c r="V5" s="15" t="s">
        <v>27</v>
      </c>
      <c r="W5" s="15"/>
      <c r="X5" s="15"/>
      <c r="Y5" s="15" t="s">
        <v>28</v>
      </c>
      <c r="Z5" s="15" t="s">
        <v>28</v>
      </c>
      <c r="AA5" s="15" t="s">
        <v>30</v>
      </c>
      <c r="AB5" s="15" t="s">
        <v>28</v>
      </c>
      <c r="AC5" s="15" t="s">
        <v>30</v>
      </c>
      <c r="AD5" s="15"/>
      <c r="AE5" s="15"/>
      <c r="AF5" s="15" t="s">
        <v>29</v>
      </c>
      <c r="AG5" s="15" t="s">
        <v>27</v>
      </c>
      <c r="AH5" s="15" t="s">
        <v>28</v>
      </c>
      <c r="AI5" s="15" t="s">
        <v>27</v>
      </c>
      <c r="AJ5" s="30">
        <f>COUNTIF(E5:AI5,"A")</f>
        <v>8</v>
      </c>
      <c r="AK5" s="30">
        <f>COUNTIF(E5:AI5,"P")</f>
        <v>8</v>
      </c>
      <c r="AL5" s="30">
        <f>COUNTIF(E5:AI5,"SL")</f>
        <v>4</v>
      </c>
      <c r="AM5" s="30">
        <f>COUNTIF(E5:AI5,"WIL")</f>
        <v>3</v>
      </c>
      <c r="AN5" s="30">
        <f>IF(AJ5=0,0,COUNTIF($E$2:$AI$3,"SUN")+AJ5)</f>
        <v>12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 t="s">
        <v>27</v>
      </c>
      <c r="G6" s="15" t="s">
        <v>30</v>
      </c>
      <c r="H6" s="15" t="s">
        <v>27</v>
      </c>
      <c r="I6" s="15"/>
      <c r="J6" s="15"/>
      <c r="K6" s="15" t="s">
        <v>28</v>
      </c>
      <c r="L6" s="15" t="s">
        <v>28</v>
      </c>
      <c r="M6" s="15" t="s">
        <v>30</v>
      </c>
      <c r="N6" s="15" t="s">
        <v>29</v>
      </c>
      <c r="O6" s="15" t="s">
        <v>30</v>
      </c>
      <c r="P6" s="15"/>
      <c r="Q6" s="15"/>
      <c r="R6" s="15" t="s">
        <v>27</v>
      </c>
      <c r="S6" s="15" t="s">
        <v>28</v>
      </c>
      <c r="T6" s="15" t="s">
        <v>27</v>
      </c>
      <c r="U6" s="15" t="s">
        <v>28</v>
      </c>
      <c r="V6" s="15" t="s">
        <v>27</v>
      </c>
      <c r="W6" s="15"/>
      <c r="X6" s="15"/>
      <c r="Y6" s="15" t="s">
        <v>27</v>
      </c>
      <c r="Z6" s="15" t="s">
        <v>30</v>
      </c>
      <c r="AA6" s="15" t="s">
        <v>30</v>
      </c>
      <c r="AB6" s="15" t="s">
        <v>28</v>
      </c>
      <c r="AC6" s="15" t="s">
        <v>27</v>
      </c>
      <c r="AD6" s="15"/>
      <c r="AE6" s="15"/>
      <c r="AF6" s="15" t="s">
        <v>28</v>
      </c>
      <c r="AG6" s="15" t="s">
        <v>30</v>
      </c>
      <c r="AH6" s="15" t="s">
        <v>29</v>
      </c>
      <c r="AI6" s="15" t="s">
        <v>30</v>
      </c>
      <c r="AJ6" s="30">
        <f t="shared" ref="AJ6:AJ14" si="2">COUNTIF(E6:AI6,"A")</f>
        <v>7</v>
      </c>
      <c r="AK6" s="30">
        <f t="shared" ref="AK6:AK14" si="3">COUNTIF(E6:AI6,"P")</f>
        <v>6</v>
      </c>
      <c r="AL6" s="30">
        <f t="shared" ref="AL6:AL14" si="4">COUNTIF(E6:AI6,"SL")</f>
        <v>3</v>
      </c>
      <c r="AM6" s="30">
        <f t="shared" ref="AM6:AM14" si="5">COUNTIF(E6:AI6,"WIL")</f>
        <v>7</v>
      </c>
      <c r="AN6" s="30">
        <f t="shared" ref="AN6:AN14" si="6">IF(AJ6=0,0,COUNTIF($E$2:$AI$3,"SUN")+AJ6)</f>
        <v>11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 t="s">
        <v>27</v>
      </c>
      <c r="H7" s="15" t="s">
        <v>28</v>
      </c>
      <c r="I7" s="15"/>
      <c r="J7" s="15"/>
      <c r="K7" s="15" t="s">
        <v>28</v>
      </c>
      <c r="L7" s="15" t="s">
        <v>30</v>
      </c>
      <c r="M7" s="15" t="s">
        <v>29</v>
      </c>
      <c r="N7" s="15" t="s">
        <v>27</v>
      </c>
      <c r="O7" s="15" t="s">
        <v>30</v>
      </c>
      <c r="P7" s="15"/>
      <c r="Q7" s="15"/>
      <c r="R7" s="15" t="s">
        <v>27</v>
      </c>
      <c r="S7" s="15" t="s">
        <v>30</v>
      </c>
      <c r="T7" s="15" t="s">
        <v>28</v>
      </c>
      <c r="U7" s="15" t="s">
        <v>28</v>
      </c>
      <c r="V7" s="15" t="s">
        <v>28</v>
      </c>
      <c r="W7" s="15"/>
      <c r="X7" s="15"/>
      <c r="Y7" s="15" t="s">
        <v>29</v>
      </c>
      <c r="Z7" s="15" t="s">
        <v>27</v>
      </c>
      <c r="AA7" s="15" t="s">
        <v>29</v>
      </c>
      <c r="AB7" s="15" t="s">
        <v>30</v>
      </c>
      <c r="AC7" s="15" t="s">
        <v>30</v>
      </c>
      <c r="AD7" s="15"/>
      <c r="AE7" s="15"/>
      <c r="AF7" s="15" t="s">
        <v>29</v>
      </c>
      <c r="AG7" s="15" t="s">
        <v>27</v>
      </c>
      <c r="AH7" s="15" t="s">
        <v>30</v>
      </c>
      <c r="AI7" s="15" t="s">
        <v>29</v>
      </c>
      <c r="AJ7" s="30">
        <f t="shared" si="2"/>
        <v>6</v>
      </c>
      <c r="AK7" s="30">
        <f t="shared" si="3"/>
        <v>6</v>
      </c>
      <c r="AL7" s="30">
        <f t="shared" si="4"/>
        <v>5</v>
      </c>
      <c r="AM7" s="30">
        <f t="shared" si="5"/>
        <v>6</v>
      </c>
      <c r="AN7" s="30">
        <f t="shared" si="6"/>
        <v>10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 t="s">
        <v>27</v>
      </c>
      <c r="H8" s="15" t="s">
        <v>30</v>
      </c>
      <c r="I8" s="15"/>
      <c r="J8" s="15"/>
      <c r="K8" s="15" t="s">
        <v>27</v>
      </c>
      <c r="L8" s="15" t="s">
        <v>27</v>
      </c>
      <c r="M8" s="15" t="s">
        <v>29</v>
      </c>
      <c r="N8" s="15" t="s">
        <v>28</v>
      </c>
      <c r="O8" s="15" t="s">
        <v>29</v>
      </c>
      <c r="P8" s="15"/>
      <c r="Q8" s="15"/>
      <c r="R8" s="15" t="s">
        <v>28</v>
      </c>
      <c r="S8" s="15" t="s">
        <v>30</v>
      </c>
      <c r="T8" s="15" t="s">
        <v>29</v>
      </c>
      <c r="U8" s="15" t="s">
        <v>27</v>
      </c>
      <c r="V8" s="15" t="s">
        <v>27</v>
      </c>
      <c r="W8" s="15"/>
      <c r="X8" s="15"/>
      <c r="Y8" s="15" t="s">
        <v>27</v>
      </c>
      <c r="Z8" s="15" t="s">
        <v>29</v>
      </c>
      <c r="AA8" s="15" t="s">
        <v>28</v>
      </c>
      <c r="AB8" s="15" t="s">
        <v>27</v>
      </c>
      <c r="AC8" s="15" t="s">
        <v>28</v>
      </c>
      <c r="AD8" s="15"/>
      <c r="AE8" s="15"/>
      <c r="AF8" s="15" t="s">
        <v>28</v>
      </c>
      <c r="AG8" s="15" t="s">
        <v>29</v>
      </c>
      <c r="AH8" s="15" t="s">
        <v>28</v>
      </c>
      <c r="AI8" s="15" t="s">
        <v>27</v>
      </c>
      <c r="AJ8" s="30">
        <f t="shared" si="2"/>
        <v>8</v>
      </c>
      <c r="AK8" s="30">
        <f t="shared" si="3"/>
        <v>7</v>
      </c>
      <c r="AL8" s="30">
        <f t="shared" si="4"/>
        <v>6</v>
      </c>
      <c r="AM8" s="30">
        <f t="shared" si="5"/>
        <v>2</v>
      </c>
      <c r="AN8" s="30">
        <f t="shared" si="6"/>
        <v>12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 t="s">
        <v>28</v>
      </c>
      <c r="H9" s="15" t="s">
        <v>28</v>
      </c>
      <c r="I9" s="15"/>
      <c r="J9" s="15"/>
      <c r="K9" s="15" t="s">
        <v>27</v>
      </c>
      <c r="L9" s="15" t="s">
        <v>27</v>
      </c>
      <c r="M9" s="15" t="s">
        <v>27</v>
      </c>
      <c r="N9" s="15" t="s">
        <v>30</v>
      </c>
      <c r="O9" s="15" t="s">
        <v>28</v>
      </c>
      <c r="P9" s="15"/>
      <c r="Q9" s="15"/>
      <c r="R9" s="15" t="s">
        <v>28</v>
      </c>
      <c r="S9" s="15" t="s">
        <v>29</v>
      </c>
      <c r="T9" s="15" t="s">
        <v>28</v>
      </c>
      <c r="U9" s="15" t="s">
        <v>27</v>
      </c>
      <c r="V9" s="15" t="s">
        <v>30</v>
      </c>
      <c r="W9" s="15"/>
      <c r="X9" s="15"/>
      <c r="Y9" s="15" t="s">
        <v>30</v>
      </c>
      <c r="Z9" s="15" t="s">
        <v>27</v>
      </c>
      <c r="AA9" s="15" t="s">
        <v>28</v>
      </c>
      <c r="AB9" s="15" t="s">
        <v>29</v>
      </c>
      <c r="AC9" s="15" t="s">
        <v>30</v>
      </c>
      <c r="AD9" s="15"/>
      <c r="AE9" s="15"/>
      <c r="AF9" s="15" t="s">
        <v>30</v>
      </c>
      <c r="AG9" s="15" t="s">
        <v>27</v>
      </c>
      <c r="AH9" s="15" t="s">
        <v>30</v>
      </c>
      <c r="AI9" s="15" t="s">
        <v>29</v>
      </c>
      <c r="AJ9" s="30">
        <f t="shared" si="2"/>
        <v>7</v>
      </c>
      <c r="AK9" s="30">
        <f t="shared" si="3"/>
        <v>6</v>
      </c>
      <c r="AL9" s="30">
        <f t="shared" si="4"/>
        <v>3</v>
      </c>
      <c r="AM9" s="30">
        <f t="shared" si="5"/>
        <v>7</v>
      </c>
      <c r="AN9" s="30">
        <f t="shared" si="6"/>
        <v>11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 t="s">
        <v>30</v>
      </c>
      <c r="H10" s="15" t="s">
        <v>27</v>
      </c>
      <c r="I10" s="15"/>
      <c r="J10" s="15"/>
      <c r="K10" s="15" t="s">
        <v>30</v>
      </c>
      <c r="L10" s="15" t="s">
        <v>29</v>
      </c>
      <c r="M10" s="15" t="s">
        <v>28</v>
      </c>
      <c r="N10" s="15" t="s">
        <v>29</v>
      </c>
      <c r="O10" s="15" t="s">
        <v>27</v>
      </c>
      <c r="P10" s="15"/>
      <c r="Q10" s="15"/>
      <c r="R10" s="15" t="s">
        <v>28</v>
      </c>
      <c r="S10" s="15" t="s">
        <v>30</v>
      </c>
      <c r="T10" s="15" t="s">
        <v>28</v>
      </c>
      <c r="U10" s="15" t="s">
        <v>29</v>
      </c>
      <c r="V10" s="15" t="s">
        <v>27</v>
      </c>
      <c r="W10" s="15"/>
      <c r="X10" s="15"/>
      <c r="Y10" s="15" t="s">
        <v>27</v>
      </c>
      <c r="Z10" s="15" t="s">
        <v>28</v>
      </c>
      <c r="AA10" s="15" t="s">
        <v>29</v>
      </c>
      <c r="AB10" s="15" t="s">
        <v>27</v>
      </c>
      <c r="AC10" s="15" t="s">
        <v>27</v>
      </c>
      <c r="AD10" s="15"/>
      <c r="AE10" s="15"/>
      <c r="AF10" s="15" t="s">
        <v>27</v>
      </c>
      <c r="AG10" s="15" t="s">
        <v>28</v>
      </c>
      <c r="AH10" s="15" t="s">
        <v>29</v>
      </c>
      <c r="AI10" s="15" t="s">
        <v>27</v>
      </c>
      <c r="AJ10" s="30">
        <f t="shared" si="2"/>
        <v>8</v>
      </c>
      <c r="AK10" s="30">
        <f t="shared" si="3"/>
        <v>6</v>
      </c>
      <c r="AL10" s="30">
        <f t="shared" si="4"/>
        <v>6</v>
      </c>
      <c r="AM10" s="30">
        <f t="shared" si="5"/>
        <v>3</v>
      </c>
      <c r="AN10" s="30">
        <f t="shared" si="6"/>
        <v>12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 t="s">
        <v>27</v>
      </c>
      <c r="H11" s="15" t="s">
        <v>30</v>
      </c>
      <c r="I11" s="15"/>
      <c r="J11" s="15"/>
      <c r="K11" s="15" t="s">
        <v>28</v>
      </c>
      <c r="L11" s="15" t="s">
        <v>29</v>
      </c>
      <c r="M11" s="15" t="s">
        <v>29</v>
      </c>
      <c r="N11" s="15" t="s">
        <v>30</v>
      </c>
      <c r="O11" s="15" t="s">
        <v>28</v>
      </c>
      <c r="P11" s="15"/>
      <c r="Q11" s="15"/>
      <c r="R11" s="15" t="s">
        <v>27</v>
      </c>
      <c r="S11" s="15" t="s">
        <v>28</v>
      </c>
      <c r="T11" s="15" t="s">
        <v>27</v>
      </c>
      <c r="U11" s="15" t="s">
        <v>30</v>
      </c>
      <c r="V11" s="15" t="s">
        <v>29</v>
      </c>
      <c r="W11" s="15"/>
      <c r="X11" s="15"/>
      <c r="Y11" s="15" t="s">
        <v>29</v>
      </c>
      <c r="Z11" s="15" t="s">
        <v>27</v>
      </c>
      <c r="AA11" s="15" t="s">
        <v>28</v>
      </c>
      <c r="AB11" s="15" t="s">
        <v>29</v>
      </c>
      <c r="AC11" s="15" t="s">
        <v>28</v>
      </c>
      <c r="AD11" s="15"/>
      <c r="AE11" s="15"/>
      <c r="AF11" s="15" t="s">
        <v>29</v>
      </c>
      <c r="AG11" s="15" t="s">
        <v>27</v>
      </c>
      <c r="AH11" s="15" t="s">
        <v>28</v>
      </c>
      <c r="AI11" s="15" t="s">
        <v>30</v>
      </c>
      <c r="AJ11" s="30">
        <f t="shared" si="2"/>
        <v>6</v>
      </c>
      <c r="AK11" s="30">
        <f t="shared" si="3"/>
        <v>6</v>
      </c>
      <c r="AL11" s="30">
        <f t="shared" si="4"/>
        <v>6</v>
      </c>
      <c r="AM11" s="30">
        <f t="shared" si="5"/>
        <v>5</v>
      </c>
      <c r="AN11" s="30">
        <f t="shared" si="6"/>
        <v>10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 t="s">
        <v>30</v>
      </c>
      <c r="H12" s="15" t="s">
        <v>28</v>
      </c>
      <c r="I12" s="15"/>
      <c r="J12" s="15"/>
      <c r="K12" s="15" t="s">
        <v>29</v>
      </c>
      <c r="L12" s="15" t="s">
        <v>28</v>
      </c>
      <c r="M12" s="15" t="s">
        <v>29</v>
      </c>
      <c r="N12" s="15" t="s">
        <v>30</v>
      </c>
      <c r="O12" s="15" t="s">
        <v>27</v>
      </c>
      <c r="P12" s="15"/>
      <c r="Q12" s="15"/>
      <c r="R12" s="15" t="s">
        <v>30</v>
      </c>
      <c r="S12" s="15" t="s">
        <v>27</v>
      </c>
      <c r="T12" s="15" t="s">
        <v>30</v>
      </c>
      <c r="U12" s="15" t="s">
        <v>29</v>
      </c>
      <c r="V12" s="15" t="s">
        <v>27</v>
      </c>
      <c r="W12" s="15"/>
      <c r="X12" s="15"/>
      <c r="Y12" s="15" t="s">
        <v>27</v>
      </c>
      <c r="Z12" s="15" t="s">
        <v>29</v>
      </c>
      <c r="AA12" s="15" t="s">
        <v>28</v>
      </c>
      <c r="AB12" s="15" t="s">
        <v>27</v>
      </c>
      <c r="AC12" s="15" t="s">
        <v>27</v>
      </c>
      <c r="AD12" s="15"/>
      <c r="AE12" s="15"/>
      <c r="AF12" s="15" t="s">
        <v>28</v>
      </c>
      <c r="AG12" s="15" t="s">
        <v>29</v>
      </c>
      <c r="AH12" s="15" t="s">
        <v>28</v>
      </c>
      <c r="AI12" s="15" t="s">
        <v>27</v>
      </c>
      <c r="AJ12" s="30">
        <f t="shared" si="2"/>
        <v>7</v>
      </c>
      <c r="AK12" s="30">
        <f t="shared" si="3"/>
        <v>6</v>
      </c>
      <c r="AL12" s="30">
        <f t="shared" si="4"/>
        <v>6</v>
      </c>
      <c r="AM12" s="30">
        <f t="shared" si="5"/>
        <v>4</v>
      </c>
      <c r="AN12" s="30">
        <f t="shared" si="6"/>
        <v>11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 t="s">
        <v>27</v>
      </c>
      <c r="H13" s="15" t="s">
        <v>28</v>
      </c>
      <c r="I13" s="15"/>
      <c r="J13" s="15"/>
      <c r="K13" s="15" t="s">
        <v>27</v>
      </c>
      <c r="L13" s="15" t="s">
        <v>28</v>
      </c>
      <c r="M13" s="15" t="s">
        <v>28</v>
      </c>
      <c r="N13" s="15" t="s">
        <v>29</v>
      </c>
      <c r="O13" s="15" t="s">
        <v>30</v>
      </c>
      <c r="P13" s="15"/>
      <c r="Q13" s="15"/>
      <c r="R13" s="15" t="s">
        <v>28</v>
      </c>
      <c r="S13" s="15" t="s">
        <v>28</v>
      </c>
      <c r="T13" s="15" t="s">
        <v>28</v>
      </c>
      <c r="U13" s="15" t="s">
        <v>27</v>
      </c>
      <c r="V13" s="15" t="s">
        <v>28</v>
      </c>
      <c r="W13" s="15"/>
      <c r="X13" s="15"/>
      <c r="Y13" s="15" t="s">
        <v>29</v>
      </c>
      <c r="Z13" s="15" t="s">
        <v>27</v>
      </c>
      <c r="AA13" s="15" t="s">
        <v>29</v>
      </c>
      <c r="AB13" s="15" t="s">
        <v>28</v>
      </c>
      <c r="AC13" s="15" t="s">
        <v>28</v>
      </c>
      <c r="AD13" s="15"/>
      <c r="AE13" s="15"/>
      <c r="AF13" s="15" t="s">
        <v>27</v>
      </c>
      <c r="AG13" s="15" t="s">
        <v>27</v>
      </c>
      <c r="AH13" s="15" t="s">
        <v>29</v>
      </c>
      <c r="AI13" s="15" t="s">
        <v>29</v>
      </c>
      <c r="AJ13" s="30">
        <f t="shared" si="2"/>
        <v>6</v>
      </c>
      <c r="AK13" s="30">
        <f t="shared" si="3"/>
        <v>10</v>
      </c>
      <c r="AL13" s="30">
        <f t="shared" si="4"/>
        <v>5</v>
      </c>
      <c r="AM13" s="30">
        <f t="shared" si="5"/>
        <v>2</v>
      </c>
      <c r="AN13" s="30">
        <f t="shared" si="6"/>
        <v>10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 t="s">
        <v>28</v>
      </c>
      <c r="H14" s="15" t="s">
        <v>29</v>
      </c>
      <c r="I14" s="15"/>
      <c r="J14" s="15"/>
      <c r="K14" s="15" t="s">
        <v>30</v>
      </c>
      <c r="L14" s="15" t="s">
        <v>29</v>
      </c>
      <c r="M14" s="15" t="s">
        <v>30</v>
      </c>
      <c r="N14" s="15" t="s">
        <v>29</v>
      </c>
      <c r="O14" s="15" t="s">
        <v>28</v>
      </c>
      <c r="P14" s="15"/>
      <c r="Q14" s="15"/>
      <c r="R14" s="15" t="s">
        <v>29</v>
      </c>
      <c r="S14" s="15" t="s">
        <v>27</v>
      </c>
      <c r="T14" s="15" t="s">
        <v>30</v>
      </c>
      <c r="U14" s="15" t="s">
        <v>27</v>
      </c>
      <c r="V14" s="15" t="s">
        <v>29</v>
      </c>
      <c r="W14" s="15"/>
      <c r="X14" s="15"/>
      <c r="Y14" s="15" t="s">
        <v>30</v>
      </c>
      <c r="Z14" s="15" t="s">
        <v>28</v>
      </c>
      <c r="AA14" s="15" t="s">
        <v>29</v>
      </c>
      <c r="AB14" s="15" t="s">
        <v>27</v>
      </c>
      <c r="AC14" s="15" t="s">
        <v>28</v>
      </c>
      <c r="AD14" s="15"/>
      <c r="AE14" s="15"/>
      <c r="AF14" s="15" t="s">
        <v>29</v>
      </c>
      <c r="AG14" s="15" t="s">
        <v>28</v>
      </c>
      <c r="AH14" s="15" t="s">
        <v>30</v>
      </c>
      <c r="AI14" s="15" t="s">
        <v>27</v>
      </c>
      <c r="AJ14" s="30">
        <f t="shared" si="2"/>
        <v>4</v>
      </c>
      <c r="AK14" s="30">
        <f t="shared" si="3"/>
        <v>6</v>
      </c>
      <c r="AL14" s="30">
        <f t="shared" si="4"/>
        <v>8</v>
      </c>
      <c r="AM14" s="30">
        <f t="shared" si="5"/>
        <v>5</v>
      </c>
      <c r="AN14" s="30">
        <f t="shared" si="6"/>
        <v>8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18" priority="19">
      <formula>OR(B$3="SAT",B$3="SUN")</formula>
    </cfRule>
  </conditionalFormatting>
  <conditionalFormatting sqref="E5:AD14">
    <cfRule type="cellIs" dxfId="17" priority="16" operator="equal">
      <formula>"A"</formula>
    </cfRule>
    <cfRule type="cellIs" dxfId="16" priority="17" operator="equal">
      <formula>"P"</formula>
    </cfRule>
    <cfRule type="expression" dxfId="15" priority="18">
      <formula>OR(E$2="SAT",E$2="SUN")</formula>
    </cfRule>
  </conditionalFormatting>
  <conditionalFormatting sqref="AE5:AI14">
    <cfRule type="cellIs" dxfId="14" priority="13" operator="equal">
      <formula>"A"</formula>
    </cfRule>
    <cfRule type="cellIs" dxfId="13" priority="14" operator="equal">
      <formula>"P"</formula>
    </cfRule>
    <cfRule type="expression" dxfId="12" priority="15">
      <formula>OR(AE$2="SAT",AE$2="SUN")</formula>
    </cfRule>
  </conditionalFormatting>
  <conditionalFormatting sqref="E5">
    <cfRule type="cellIs" dxfId="11" priority="9" operator="equal">
      <formula>"WIL"</formula>
    </cfRule>
    <cfRule type="cellIs" dxfId="10" priority="10" operator="equal">
      <formula>"SL"</formula>
    </cfRule>
    <cfRule type="cellIs" dxfId="9" priority="11" operator="equal">
      <formula>"P"</formula>
    </cfRule>
    <cfRule type="cellIs" dxfId="8" priority="12" operator="equal">
      <formula>"A"</formula>
    </cfRule>
  </conditionalFormatting>
  <conditionalFormatting sqref="E5:AI14">
    <cfRule type="cellIs" dxfId="7" priority="5" operator="equal">
      <formula>"WIL"</formula>
    </cfRule>
    <cfRule type="cellIs" dxfId="6" priority="6" operator="equal">
      <formula>"SL"</formula>
    </cfRule>
    <cfRule type="cellIs" dxfId="5" priority="7" operator="equal">
      <formula>"P"</formula>
    </cfRule>
    <cfRule type="cellIs" dxfId="4" priority="8" operator="equal">
      <formula>"A"</formula>
    </cfRule>
  </conditionalFormatting>
  <conditionalFormatting sqref="H10 G13 E11 G11 G8 H6 F6 E7">
    <cfRule type="cellIs" dxfId="3" priority="1" operator="equal">
      <formula>"WIL"</formula>
    </cfRule>
    <cfRule type="cellIs" dxfId="2" priority="2" operator="equal">
      <formula>"SL"</formula>
    </cfRule>
    <cfRule type="cellIs" dxfId="1" priority="3" operator="equal">
      <formula>"P"</formula>
    </cfRule>
    <cfRule type="cellIs" dxfId="0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abSelected="1" topLeftCell="B1" zoomScale="70" zoomScaleNormal="70" workbookViewId="0"/>
  </sheetViews>
  <sheetFormatPr defaultRowHeight="15" x14ac:dyDescent="0.25"/>
  <cols>
    <col min="1" max="1" width="36.42578125" customWidth="1"/>
    <col min="2" max="2" width="13.140625" customWidth="1"/>
    <col min="3" max="3" width="25" customWidth="1"/>
    <col min="4" max="4" width="7.7109375" customWidth="1"/>
    <col min="5" max="35" width="4.5703125" customWidth="1"/>
    <col min="36" max="39" width="8" customWidth="1"/>
    <col min="40" max="40" width="17.28515625" customWidth="1"/>
    <col min="41" max="41" width="13.42578125" customWidth="1"/>
  </cols>
  <sheetData>
    <row r="1" spans="1:42" x14ac:dyDescent="0.25">
      <c r="A1" s="20" t="s">
        <v>0</v>
      </c>
      <c r="B1" s="20"/>
      <c r="C1" s="20"/>
      <c r="D1" s="32" t="s">
        <v>14</v>
      </c>
      <c r="E1" s="42" t="s">
        <v>2</v>
      </c>
      <c r="F1" s="42"/>
      <c r="G1" s="42"/>
      <c r="H1" s="42"/>
      <c r="I1" s="42"/>
      <c r="J1" s="41">
        <f>DATEVALUE("1"&amp;D1)</f>
        <v>43831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43861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Wed</v>
      </c>
      <c r="F2" s="39" t="str">
        <f t="shared" ref="F2:AG2" si="0">TEXT(F4,"DDD")</f>
        <v>Thu</v>
      </c>
      <c r="G2" s="39" t="str">
        <f t="shared" si="0"/>
        <v>Fri</v>
      </c>
      <c r="H2" s="39" t="str">
        <f t="shared" si="0"/>
        <v>Sat</v>
      </c>
      <c r="I2" s="39" t="str">
        <f t="shared" si="0"/>
        <v>Sun</v>
      </c>
      <c r="J2" s="39" t="str">
        <f t="shared" si="0"/>
        <v>Mon</v>
      </c>
      <c r="K2" s="39" t="str">
        <f t="shared" si="0"/>
        <v>Tue</v>
      </c>
      <c r="L2" s="39" t="str">
        <f t="shared" si="0"/>
        <v>Wed</v>
      </c>
      <c r="M2" s="39" t="str">
        <f t="shared" si="0"/>
        <v>Thu</v>
      </c>
      <c r="N2" s="39" t="str">
        <f t="shared" si="0"/>
        <v>Fri</v>
      </c>
      <c r="O2" s="39" t="str">
        <f t="shared" si="0"/>
        <v>Sat</v>
      </c>
      <c r="P2" s="39" t="str">
        <f t="shared" si="0"/>
        <v>Sun</v>
      </c>
      <c r="Q2" s="39" t="str">
        <f t="shared" si="0"/>
        <v>Mon</v>
      </c>
      <c r="R2" s="39" t="str">
        <f t="shared" si="0"/>
        <v>Tue</v>
      </c>
      <c r="S2" s="39" t="str">
        <f t="shared" si="0"/>
        <v>Wed</v>
      </c>
      <c r="T2" s="39" t="str">
        <f t="shared" si="0"/>
        <v>Thu</v>
      </c>
      <c r="U2" s="39" t="str">
        <f t="shared" si="0"/>
        <v>Fri</v>
      </c>
      <c r="V2" s="39" t="str">
        <f t="shared" si="0"/>
        <v>Sat</v>
      </c>
      <c r="W2" s="39" t="str">
        <f t="shared" si="0"/>
        <v>Sun</v>
      </c>
      <c r="X2" s="39" t="str">
        <f t="shared" si="0"/>
        <v>Mon</v>
      </c>
      <c r="Y2" s="39" t="str">
        <f t="shared" si="0"/>
        <v>Tue</v>
      </c>
      <c r="Z2" s="39" t="str">
        <f t="shared" si="0"/>
        <v>Wed</v>
      </c>
      <c r="AA2" s="39" t="str">
        <f t="shared" si="0"/>
        <v>Thu</v>
      </c>
      <c r="AB2" s="39" t="str">
        <f t="shared" si="0"/>
        <v>Fri</v>
      </c>
      <c r="AC2" s="39" t="str">
        <f t="shared" si="0"/>
        <v>Sat</v>
      </c>
      <c r="AD2" s="39" t="str">
        <f t="shared" si="0"/>
        <v>Sun</v>
      </c>
      <c r="AE2" s="39" t="str">
        <f t="shared" si="0"/>
        <v>Mon</v>
      </c>
      <c r="AF2" s="39" t="str">
        <f t="shared" si="0"/>
        <v>Tue</v>
      </c>
      <c r="AG2" s="39" t="str">
        <f t="shared" si="0"/>
        <v>Wed</v>
      </c>
      <c r="AH2" s="39" t="str">
        <f>TEXT(AH4,"DDD")</f>
        <v>Thu</v>
      </c>
      <c r="AI2" s="39" t="str">
        <f>TEXT(AI4,"DDD")</f>
        <v>Fri</v>
      </c>
      <c r="AJ2" s="43" t="s">
        <v>27</v>
      </c>
      <c r="AK2" s="43" t="s">
        <v>28</v>
      </c>
      <c r="AL2" s="43" t="s">
        <v>29</v>
      </c>
      <c r="AM2" s="46" t="s">
        <v>30</v>
      </c>
      <c r="AN2" s="33" t="s">
        <v>40</v>
      </c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7"/>
      <c r="AN3" s="34" t="s">
        <v>41</v>
      </c>
      <c r="AP3" s="11"/>
    </row>
    <row r="4" spans="1:42" x14ac:dyDescent="0.25">
      <c r="B4" s="8"/>
      <c r="C4" s="7"/>
      <c r="D4" s="12"/>
      <c r="E4" s="31">
        <f>J1</f>
        <v>43831</v>
      </c>
      <c r="F4" s="31">
        <f t="shared" ref="F4:AI4" si="1">IF(E4&lt;$U$1,E4+1,"")</f>
        <v>43832</v>
      </c>
      <c r="G4" s="31">
        <f t="shared" si="1"/>
        <v>43833</v>
      </c>
      <c r="H4" s="31">
        <f t="shared" si="1"/>
        <v>43834</v>
      </c>
      <c r="I4" s="31">
        <f t="shared" si="1"/>
        <v>43835</v>
      </c>
      <c r="J4" s="31">
        <f t="shared" si="1"/>
        <v>43836</v>
      </c>
      <c r="K4" s="31">
        <f t="shared" si="1"/>
        <v>43837</v>
      </c>
      <c r="L4" s="31">
        <f t="shared" si="1"/>
        <v>43838</v>
      </c>
      <c r="M4" s="31">
        <f t="shared" si="1"/>
        <v>43839</v>
      </c>
      <c r="N4" s="31">
        <f t="shared" si="1"/>
        <v>43840</v>
      </c>
      <c r="O4" s="31">
        <f t="shared" si="1"/>
        <v>43841</v>
      </c>
      <c r="P4" s="31">
        <f t="shared" si="1"/>
        <v>43842</v>
      </c>
      <c r="Q4" s="31">
        <f t="shared" si="1"/>
        <v>43843</v>
      </c>
      <c r="R4" s="31">
        <f t="shared" si="1"/>
        <v>43844</v>
      </c>
      <c r="S4" s="31">
        <f t="shared" si="1"/>
        <v>43845</v>
      </c>
      <c r="T4" s="31">
        <f t="shared" si="1"/>
        <v>43846</v>
      </c>
      <c r="U4" s="31">
        <f t="shared" si="1"/>
        <v>43847</v>
      </c>
      <c r="V4" s="31">
        <f t="shared" si="1"/>
        <v>43848</v>
      </c>
      <c r="W4" s="31">
        <f t="shared" si="1"/>
        <v>43849</v>
      </c>
      <c r="X4" s="31">
        <f t="shared" si="1"/>
        <v>43850</v>
      </c>
      <c r="Y4" s="31">
        <f t="shared" si="1"/>
        <v>43851</v>
      </c>
      <c r="Z4" s="31">
        <f t="shared" si="1"/>
        <v>43852</v>
      </c>
      <c r="AA4" s="31">
        <f t="shared" si="1"/>
        <v>43853</v>
      </c>
      <c r="AB4" s="31">
        <f t="shared" si="1"/>
        <v>43854</v>
      </c>
      <c r="AC4" s="31">
        <f t="shared" si="1"/>
        <v>43855</v>
      </c>
      <c r="AD4" s="31">
        <f t="shared" si="1"/>
        <v>43856</v>
      </c>
      <c r="AE4" s="31">
        <f t="shared" si="1"/>
        <v>43857</v>
      </c>
      <c r="AF4" s="31">
        <f t="shared" si="1"/>
        <v>43858</v>
      </c>
      <c r="AG4" s="31">
        <f t="shared" si="1"/>
        <v>43859</v>
      </c>
      <c r="AH4" s="31">
        <f t="shared" si="1"/>
        <v>43860</v>
      </c>
      <c r="AI4" s="31">
        <f t="shared" si="1"/>
        <v>43861</v>
      </c>
      <c r="AJ4" s="45"/>
      <c r="AK4" s="45"/>
      <c r="AL4" s="45"/>
      <c r="AM4" s="48"/>
      <c r="AN4" s="35" t="s">
        <v>42</v>
      </c>
    </row>
    <row r="5" spans="1:42" x14ac:dyDescent="0.25">
      <c r="B5" s="40" t="s">
        <v>4</v>
      </c>
      <c r="C5" s="40"/>
      <c r="D5" s="13"/>
      <c r="E5" s="15" t="s">
        <v>28</v>
      </c>
      <c r="F5" s="15" t="s">
        <v>28</v>
      </c>
      <c r="G5" s="15" t="s">
        <v>28</v>
      </c>
      <c r="H5" s="15"/>
      <c r="I5" s="15"/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/>
      <c r="P5" s="15"/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/>
      <c r="W5" s="15"/>
      <c r="X5" s="15" t="s">
        <v>28</v>
      </c>
      <c r="Y5" s="15" t="s">
        <v>28</v>
      </c>
      <c r="Z5" s="15" t="s">
        <v>28</v>
      </c>
      <c r="AA5" s="15" t="s">
        <v>28</v>
      </c>
      <c r="AB5" s="15" t="s">
        <v>28</v>
      </c>
      <c r="AC5" s="15"/>
      <c r="AD5" s="15"/>
      <c r="AE5" s="15" t="s">
        <v>27</v>
      </c>
      <c r="AF5" s="15" t="s">
        <v>27</v>
      </c>
      <c r="AG5" s="15" t="s">
        <v>27</v>
      </c>
      <c r="AH5" s="15" t="s">
        <v>27</v>
      </c>
      <c r="AI5" s="15" t="s">
        <v>27</v>
      </c>
      <c r="AJ5" s="30">
        <f>COUNTIF(E5:AI5,"A")</f>
        <v>5</v>
      </c>
      <c r="AK5" s="30">
        <f>COUNTIF(E5:AI5,"P")</f>
        <v>18</v>
      </c>
      <c r="AL5" s="30">
        <f>COUNTIF(E5:AI5,"SL")</f>
        <v>0</v>
      </c>
      <c r="AM5" s="30">
        <f>COUNTIF(E5:AI5,"WIL")</f>
        <v>0</v>
      </c>
      <c r="AN5" s="38">
        <f>AK5-AJ5</f>
        <v>13</v>
      </c>
    </row>
    <row r="6" spans="1:42" x14ac:dyDescent="0.25">
      <c r="B6" s="40" t="s">
        <v>5</v>
      </c>
      <c r="C6" s="40"/>
      <c r="D6" s="9"/>
      <c r="E6" s="15" t="s">
        <v>28</v>
      </c>
      <c r="F6" s="15" t="s">
        <v>28</v>
      </c>
      <c r="G6" s="15" t="s">
        <v>28</v>
      </c>
      <c r="H6" s="15"/>
      <c r="I6" s="15"/>
      <c r="J6" s="15" t="s">
        <v>28</v>
      </c>
      <c r="K6" s="15" t="s">
        <v>28</v>
      </c>
      <c r="L6" s="15" t="s">
        <v>28</v>
      </c>
      <c r="M6" s="15" t="s">
        <v>28</v>
      </c>
      <c r="N6" s="15" t="s">
        <v>28</v>
      </c>
      <c r="O6" s="15"/>
      <c r="P6" s="15"/>
      <c r="Q6" s="15" t="s">
        <v>28</v>
      </c>
      <c r="R6" s="15" t="s">
        <v>28</v>
      </c>
      <c r="S6" s="15" t="s">
        <v>28</v>
      </c>
      <c r="T6" s="15" t="s">
        <v>28</v>
      </c>
      <c r="U6" s="15" t="s">
        <v>28</v>
      </c>
      <c r="V6" s="15"/>
      <c r="W6" s="15"/>
      <c r="X6" s="15" t="s">
        <v>28</v>
      </c>
      <c r="Y6" s="15" t="s">
        <v>28</v>
      </c>
      <c r="Z6" s="15" t="s">
        <v>28</v>
      </c>
      <c r="AA6" s="15" t="s">
        <v>28</v>
      </c>
      <c r="AB6" s="15" t="s">
        <v>28</v>
      </c>
      <c r="AC6" s="15"/>
      <c r="AD6" s="15"/>
      <c r="AE6" s="15" t="s">
        <v>28</v>
      </c>
      <c r="AF6" s="15" t="s">
        <v>28</v>
      </c>
      <c r="AG6" s="15" t="s">
        <v>28</v>
      </c>
      <c r="AH6" s="15" t="s">
        <v>28</v>
      </c>
      <c r="AI6" s="15" t="s">
        <v>28</v>
      </c>
      <c r="AJ6" s="30">
        <f t="shared" ref="AJ6:AJ14" si="2">COUNTIF(E6:AI6,"A")</f>
        <v>0</v>
      </c>
      <c r="AK6" s="30">
        <f t="shared" ref="AK6:AK14" si="3">COUNTIF(E6:AI6,"P")</f>
        <v>23</v>
      </c>
      <c r="AL6" s="30">
        <f t="shared" ref="AL6:AL14" si="4">COUNTIF(E6:AI6,"SL")</f>
        <v>0</v>
      </c>
      <c r="AM6" s="30">
        <f t="shared" ref="AM6:AM14" si="5">COUNTIF(E6:AI6,"WIL")</f>
        <v>0</v>
      </c>
      <c r="AN6" s="38">
        <f t="shared" ref="AN6:AN14" si="6">AK6-AJ6</f>
        <v>23</v>
      </c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 t="s">
        <v>27</v>
      </c>
      <c r="H7" s="15"/>
      <c r="I7" s="15"/>
      <c r="J7" s="15" t="s">
        <v>30</v>
      </c>
      <c r="K7" s="15" t="s">
        <v>28</v>
      </c>
      <c r="L7" s="15" t="s">
        <v>30</v>
      </c>
      <c r="M7" s="15" t="s">
        <v>29</v>
      </c>
      <c r="N7" s="15" t="s">
        <v>27</v>
      </c>
      <c r="O7" s="15"/>
      <c r="P7" s="15"/>
      <c r="Q7" s="15" t="s">
        <v>30</v>
      </c>
      <c r="R7" s="15" t="s">
        <v>27</v>
      </c>
      <c r="S7" s="15" t="s">
        <v>30</v>
      </c>
      <c r="T7" s="15" t="s">
        <v>28</v>
      </c>
      <c r="U7" s="15" t="s">
        <v>28</v>
      </c>
      <c r="V7" s="15"/>
      <c r="W7" s="15"/>
      <c r="X7" s="15" t="s">
        <v>30</v>
      </c>
      <c r="Y7" s="15" t="s">
        <v>29</v>
      </c>
      <c r="Z7" s="15" t="s">
        <v>27</v>
      </c>
      <c r="AA7" s="15" t="s">
        <v>29</v>
      </c>
      <c r="AB7" s="15" t="s">
        <v>30</v>
      </c>
      <c r="AC7" s="15"/>
      <c r="AD7" s="15"/>
      <c r="AE7" s="15" t="s">
        <v>27</v>
      </c>
      <c r="AF7" s="15" t="s">
        <v>29</v>
      </c>
      <c r="AG7" s="15" t="s">
        <v>27</v>
      </c>
      <c r="AH7" s="15" t="s">
        <v>30</v>
      </c>
      <c r="AI7" s="15" t="s">
        <v>29</v>
      </c>
      <c r="AJ7" s="30">
        <f t="shared" si="2"/>
        <v>7</v>
      </c>
      <c r="AK7" s="30">
        <f t="shared" si="3"/>
        <v>4</v>
      </c>
      <c r="AL7" s="30">
        <f t="shared" si="4"/>
        <v>5</v>
      </c>
      <c r="AM7" s="30">
        <f t="shared" si="5"/>
        <v>7</v>
      </c>
      <c r="AN7" s="38" t="s">
        <v>26</v>
      </c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 t="s">
        <v>27</v>
      </c>
      <c r="H8" s="15"/>
      <c r="I8" s="15"/>
      <c r="J8" s="15" t="s">
        <v>27</v>
      </c>
      <c r="K8" s="15" t="s">
        <v>27</v>
      </c>
      <c r="L8" s="15" t="s">
        <v>27</v>
      </c>
      <c r="M8" s="15" t="s">
        <v>29</v>
      </c>
      <c r="N8" s="15" t="s">
        <v>28</v>
      </c>
      <c r="O8" s="15"/>
      <c r="P8" s="15"/>
      <c r="Q8" s="15" t="s">
        <v>27</v>
      </c>
      <c r="R8" s="15" t="s">
        <v>28</v>
      </c>
      <c r="S8" s="15" t="s">
        <v>30</v>
      </c>
      <c r="T8" s="15" t="s">
        <v>29</v>
      </c>
      <c r="U8" s="15" t="s">
        <v>27</v>
      </c>
      <c r="V8" s="15"/>
      <c r="W8" s="15"/>
      <c r="X8" s="15" t="s">
        <v>27</v>
      </c>
      <c r="Y8" s="15" t="s">
        <v>27</v>
      </c>
      <c r="Z8" s="15" t="s">
        <v>29</v>
      </c>
      <c r="AA8" s="15" t="s">
        <v>28</v>
      </c>
      <c r="AB8" s="15" t="s">
        <v>27</v>
      </c>
      <c r="AC8" s="15"/>
      <c r="AD8" s="15"/>
      <c r="AE8" s="15" t="s">
        <v>29</v>
      </c>
      <c r="AF8" s="15" t="s">
        <v>28</v>
      </c>
      <c r="AG8" s="15" t="s">
        <v>29</v>
      </c>
      <c r="AH8" s="15" t="s">
        <v>28</v>
      </c>
      <c r="AI8" s="15" t="s">
        <v>27</v>
      </c>
      <c r="AJ8" s="30">
        <f t="shared" si="2"/>
        <v>10</v>
      </c>
      <c r="AK8" s="30">
        <f t="shared" si="3"/>
        <v>6</v>
      </c>
      <c r="AL8" s="30">
        <f t="shared" si="4"/>
        <v>6</v>
      </c>
      <c r="AM8" s="30">
        <f t="shared" si="5"/>
        <v>1</v>
      </c>
      <c r="AN8" s="38">
        <f t="shared" si="6"/>
        <v>-4</v>
      </c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 t="s">
        <v>28</v>
      </c>
      <c r="H9" s="15"/>
      <c r="I9" s="15"/>
      <c r="J9" s="15" t="s">
        <v>27</v>
      </c>
      <c r="K9" s="15" t="s">
        <v>27</v>
      </c>
      <c r="L9" s="15" t="s">
        <v>27</v>
      </c>
      <c r="M9" s="15" t="s">
        <v>27</v>
      </c>
      <c r="N9" s="15" t="s">
        <v>30</v>
      </c>
      <c r="O9" s="15"/>
      <c r="P9" s="15"/>
      <c r="Q9" s="15" t="s">
        <v>27</v>
      </c>
      <c r="R9" s="15" t="s">
        <v>28</v>
      </c>
      <c r="S9" s="15" t="s">
        <v>29</v>
      </c>
      <c r="T9" s="15" t="s">
        <v>28</v>
      </c>
      <c r="U9" s="15" t="s">
        <v>27</v>
      </c>
      <c r="V9" s="15"/>
      <c r="W9" s="15"/>
      <c r="X9" s="15" t="s">
        <v>27</v>
      </c>
      <c r="Y9" s="15" t="s">
        <v>30</v>
      </c>
      <c r="Z9" s="15" t="s">
        <v>27</v>
      </c>
      <c r="AA9" s="15" t="s">
        <v>28</v>
      </c>
      <c r="AB9" s="15" t="s">
        <v>29</v>
      </c>
      <c r="AC9" s="15"/>
      <c r="AD9" s="15"/>
      <c r="AE9" s="15" t="s">
        <v>27</v>
      </c>
      <c r="AF9" s="15" t="s">
        <v>30</v>
      </c>
      <c r="AG9" s="15" t="s">
        <v>27</v>
      </c>
      <c r="AH9" s="15" t="s">
        <v>30</v>
      </c>
      <c r="AI9" s="15" t="s">
        <v>29</v>
      </c>
      <c r="AJ9" s="30">
        <f t="shared" si="2"/>
        <v>11</v>
      </c>
      <c r="AK9" s="30">
        <f t="shared" si="3"/>
        <v>4</v>
      </c>
      <c r="AL9" s="30">
        <f t="shared" si="4"/>
        <v>3</v>
      </c>
      <c r="AM9" s="30">
        <f t="shared" si="5"/>
        <v>5</v>
      </c>
      <c r="AN9" s="38">
        <f t="shared" si="6"/>
        <v>-7</v>
      </c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 t="s">
        <v>30</v>
      </c>
      <c r="H10" s="15"/>
      <c r="I10" s="15"/>
      <c r="J10" s="15" t="s">
        <v>29</v>
      </c>
      <c r="K10" s="15" t="s">
        <v>30</v>
      </c>
      <c r="L10" s="15" t="s">
        <v>29</v>
      </c>
      <c r="M10" s="15" t="s">
        <v>28</v>
      </c>
      <c r="N10" s="15" t="s">
        <v>27</v>
      </c>
      <c r="O10" s="15"/>
      <c r="P10" s="15"/>
      <c r="Q10" s="15" t="s">
        <v>29</v>
      </c>
      <c r="R10" s="15" t="s">
        <v>28</v>
      </c>
      <c r="S10" s="15" t="s">
        <v>30</v>
      </c>
      <c r="T10" s="15" t="s">
        <v>28</v>
      </c>
      <c r="U10" s="15" t="s">
        <v>29</v>
      </c>
      <c r="V10" s="15"/>
      <c r="W10" s="15"/>
      <c r="X10" s="15" t="s">
        <v>29</v>
      </c>
      <c r="Y10" s="15" t="s">
        <v>27</v>
      </c>
      <c r="Z10" s="15" t="s">
        <v>28</v>
      </c>
      <c r="AA10" s="15" t="s">
        <v>29</v>
      </c>
      <c r="AB10" s="15" t="s">
        <v>27</v>
      </c>
      <c r="AC10" s="15"/>
      <c r="AD10" s="15"/>
      <c r="AE10" s="15" t="s">
        <v>28</v>
      </c>
      <c r="AF10" s="15" t="s">
        <v>27</v>
      </c>
      <c r="AG10" s="15" t="s">
        <v>28</v>
      </c>
      <c r="AH10" s="15" t="s">
        <v>29</v>
      </c>
      <c r="AI10" s="15" t="s">
        <v>27</v>
      </c>
      <c r="AJ10" s="30">
        <f t="shared" si="2"/>
        <v>5</v>
      </c>
      <c r="AK10" s="30">
        <f t="shared" si="3"/>
        <v>7</v>
      </c>
      <c r="AL10" s="30">
        <f t="shared" si="4"/>
        <v>8</v>
      </c>
      <c r="AM10" s="30">
        <f t="shared" si="5"/>
        <v>3</v>
      </c>
      <c r="AN10" s="38">
        <f t="shared" si="6"/>
        <v>2</v>
      </c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 t="s">
        <v>27</v>
      </c>
      <c r="H11" s="15"/>
      <c r="I11" s="15"/>
      <c r="J11" s="15" t="s">
        <v>29</v>
      </c>
      <c r="K11" s="15" t="s">
        <v>28</v>
      </c>
      <c r="L11" s="15" t="s">
        <v>29</v>
      </c>
      <c r="M11" s="15" t="s">
        <v>29</v>
      </c>
      <c r="N11" s="15" t="s">
        <v>30</v>
      </c>
      <c r="O11" s="15"/>
      <c r="P11" s="15"/>
      <c r="Q11" s="15" t="s">
        <v>29</v>
      </c>
      <c r="R11" s="15" t="s">
        <v>27</v>
      </c>
      <c r="S11" s="15" t="s">
        <v>28</v>
      </c>
      <c r="T11" s="15" t="s">
        <v>27</v>
      </c>
      <c r="U11" s="15" t="s">
        <v>30</v>
      </c>
      <c r="V11" s="15"/>
      <c r="W11" s="15"/>
      <c r="X11" s="15" t="s">
        <v>29</v>
      </c>
      <c r="Y11" s="15" t="s">
        <v>29</v>
      </c>
      <c r="Z11" s="15" t="s">
        <v>27</v>
      </c>
      <c r="AA11" s="15" t="s">
        <v>28</v>
      </c>
      <c r="AB11" s="15" t="s">
        <v>29</v>
      </c>
      <c r="AC11" s="15"/>
      <c r="AD11" s="15"/>
      <c r="AE11" s="15" t="s">
        <v>27</v>
      </c>
      <c r="AF11" s="15" t="s">
        <v>28</v>
      </c>
      <c r="AG11" s="15" t="s">
        <v>27</v>
      </c>
      <c r="AH11" s="15" t="s">
        <v>28</v>
      </c>
      <c r="AI11" s="15" t="s">
        <v>30</v>
      </c>
      <c r="AJ11" s="30">
        <f t="shared" si="2"/>
        <v>7</v>
      </c>
      <c r="AK11" s="30">
        <f t="shared" si="3"/>
        <v>5</v>
      </c>
      <c r="AL11" s="30">
        <f t="shared" si="4"/>
        <v>7</v>
      </c>
      <c r="AM11" s="30">
        <f t="shared" si="5"/>
        <v>4</v>
      </c>
      <c r="AN11" s="38">
        <f t="shared" si="6"/>
        <v>-2</v>
      </c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 t="s">
        <v>30</v>
      </c>
      <c r="H12" s="15"/>
      <c r="I12" s="15"/>
      <c r="J12" s="15" t="s">
        <v>28</v>
      </c>
      <c r="K12" s="15" t="s">
        <v>29</v>
      </c>
      <c r="L12" s="15" t="s">
        <v>28</v>
      </c>
      <c r="M12" s="15" t="s">
        <v>29</v>
      </c>
      <c r="N12" s="15" t="s">
        <v>30</v>
      </c>
      <c r="O12" s="15"/>
      <c r="P12" s="15"/>
      <c r="Q12" s="15" t="s">
        <v>28</v>
      </c>
      <c r="R12" s="15" t="s">
        <v>30</v>
      </c>
      <c r="S12" s="15" t="s">
        <v>27</v>
      </c>
      <c r="T12" s="15" t="s">
        <v>30</v>
      </c>
      <c r="U12" s="15" t="s">
        <v>29</v>
      </c>
      <c r="V12" s="15"/>
      <c r="W12" s="15"/>
      <c r="X12" s="15" t="s">
        <v>28</v>
      </c>
      <c r="Y12" s="15" t="s">
        <v>27</v>
      </c>
      <c r="Z12" s="15" t="s">
        <v>29</v>
      </c>
      <c r="AA12" s="15" t="s">
        <v>28</v>
      </c>
      <c r="AB12" s="15" t="s">
        <v>27</v>
      </c>
      <c r="AC12" s="15"/>
      <c r="AD12" s="15"/>
      <c r="AE12" s="15" t="s">
        <v>29</v>
      </c>
      <c r="AF12" s="15" t="s">
        <v>28</v>
      </c>
      <c r="AG12" s="15" t="s">
        <v>29</v>
      </c>
      <c r="AH12" s="15" t="s">
        <v>28</v>
      </c>
      <c r="AI12" s="15" t="s">
        <v>27</v>
      </c>
      <c r="AJ12" s="30">
        <f t="shared" si="2"/>
        <v>4</v>
      </c>
      <c r="AK12" s="30">
        <f t="shared" si="3"/>
        <v>8</v>
      </c>
      <c r="AL12" s="30">
        <f t="shared" si="4"/>
        <v>7</v>
      </c>
      <c r="AM12" s="30">
        <f t="shared" si="5"/>
        <v>4</v>
      </c>
      <c r="AN12" s="38">
        <f t="shared" si="6"/>
        <v>4</v>
      </c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 t="s">
        <v>27</v>
      </c>
      <c r="H13" s="15"/>
      <c r="I13" s="15"/>
      <c r="J13" s="15" t="s">
        <v>28</v>
      </c>
      <c r="K13" s="15" t="s">
        <v>27</v>
      </c>
      <c r="L13" s="15" t="s">
        <v>28</v>
      </c>
      <c r="M13" s="15" t="s">
        <v>28</v>
      </c>
      <c r="N13" s="15" t="s">
        <v>29</v>
      </c>
      <c r="O13" s="15"/>
      <c r="P13" s="15"/>
      <c r="Q13" s="15" t="s">
        <v>28</v>
      </c>
      <c r="R13" s="15" t="s">
        <v>28</v>
      </c>
      <c r="S13" s="15" t="s">
        <v>28</v>
      </c>
      <c r="T13" s="15" t="s">
        <v>28</v>
      </c>
      <c r="U13" s="15" t="s">
        <v>27</v>
      </c>
      <c r="V13" s="15"/>
      <c r="W13" s="15"/>
      <c r="X13" s="15" t="s">
        <v>28</v>
      </c>
      <c r="Y13" s="15" t="s">
        <v>29</v>
      </c>
      <c r="Z13" s="15" t="s">
        <v>27</v>
      </c>
      <c r="AA13" s="15" t="s">
        <v>29</v>
      </c>
      <c r="AB13" s="15" t="s">
        <v>28</v>
      </c>
      <c r="AC13" s="15"/>
      <c r="AD13" s="15"/>
      <c r="AE13" s="15" t="s">
        <v>27</v>
      </c>
      <c r="AF13" s="15" t="s">
        <v>27</v>
      </c>
      <c r="AG13" s="15" t="s">
        <v>27</v>
      </c>
      <c r="AH13" s="15" t="s">
        <v>29</v>
      </c>
      <c r="AI13" s="15" t="s">
        <v>29</v>
      </c>
      <c r="AJ13" s="30">
        <f t="shared" si="2"/>
        <v>7</v>
      </c>
      <c r="AK13" s="30">
        <f t="shared" si="3"/>
        <v>10</v>
      </c>
      <c r="AL13" s="30">
        <f t="shared" si="4"/>
        <v>5</v>
      </c>
      <c r="AM13" s="30">
        <f t="shared" si="5"/>
        <v>1</v>
      </c>
      <c r="AN13" s="38">
        <f t="shared" si="6"/>
        <v>3</v>
      </c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 t="s">
        <v>28</v>
      </c>
      <c r="H14" s="15"/>
      <c r="I14" s="15"/>
      <c r="J14" s="15" t="s">
        <v>29</v>
      </c>
      <c r="K14" s="15" t="s">
        <v>30</v>
      </c>
      <c r="L14" s="15" t="s">
        <v>29</v>
      </c>
      <c r="M14" s="15" t="s">
        <v>30</v>
      </c>
      <c r="N14" s="15" t="s">
        <v>29</v>
      </c>
      <c r="O14" s="15"/>
      <c r="P14" s="15"/>
      <c r="Q14" s="15" t="s">
        <v>29</v>
      </c>
      <c r="R14" s="15" t="s">
        <v>29</v>
      </c>
      <c r="S14" s="15" t="s">
        <v>27</v>
      </c>
      <c r="T14" s="15" t="s">
        <v>30</v>
      </c>
      <c r="U14" s="15" t="s">
        <v>27</v>
      </c>
      <c r="V14" s="15"/>
      <c r="W14" s="15"/>
      <c r="X14" s="15" t="s">
        <v>29</v>
      </c>
      <c r="Y14" s="15" t="s">
        <v>30</v>
      </c>
      <c r="Z14" s="15" t="s">
        <v>28</v>
      </c>
      <c r="AA14" s="15" t="s">
        <v>29</v>
      </c>
      <c r="AB14" s="15" t="s">
        <v>27</v>
      </c>
      <c r="AC14" s="15"/>
      <c r="AD14" s="15"/>
      <c r="AE14" s="15" t="s">
        <v>28</v>
      </c>
      <c r="AF14" s="15" t="s">
        <v>29</v>
      </c>
      <c r="AG14" s="15" t="s">
        <v>28</v>
      </c>
      <c r="AH14" s="15" t="s">
        <v>30</v>
      </c>
      <c r="AI14" s="15" t="s">
        <v>27</v>
      </c>
      <c r="AJ14" s="30">
        <f t="shared" si="2"/>
        <v>4</v>
      </c>
      <c r="AK14" s="30">
        <f t="shared" si="3"/>
        <v>5</v>
      </c>
      <c r="AL14" s="30">
        <f t="shared" si="4"/>
        <v>9</v>
      </c>
      <c r="AM14" s="30">
        <f t="shared" si="5"/>
        <v>5</v>
      </c>
      <c r="AN14" s="38">
        <f t="shared" si="6"/>
        <v>1</v>
      </c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39" x14ac:dyDescent="0.25">
      <c r="B17" s="6"/>
      <c r="F17" s="10"/>
    </row>
    <row r="18" spans="1:39" x14ac:dyDescent="0.25">
      <c r="A18" s="25" t="s">
        <v>27</v>
      </c>
      <c r="B18" s="49" t="s">
        <v>31</v>
      </c>
      <c r="C18" s="50"/>
      <c r="D18" s="51"/>
      <c r="AM18" s="36">
        <f>IF(AJ6+AM6&gt;3,AJ6,AL6)</f>
        <v>0</v>
      </c>
    </row>
    <row r="19" spans="1:39" x14ac:dyDescent="0.25">
      <c r="A19" s="26" t="s">
        <v>28</v>
      </c>
      <c r="B19" s="49" t="s">
        <v>32</v>
      </c>
      <c r="C19" s="50"/>
      <c r="D19" s="51"/>
    </row>
    <row r="20" spans="1:39" x14ac:dyDescent="0.25">
      <c r="A20" s="27" t="s">
        <v>29</v>
      </c>
      <c r="B20" s="49" t="s">
        <v>33</v>
      </c>
      <c r="C20" s="50"/>
      <c r="D20" s="51"/>
    </row>
    <row r="21" spans="1:39" x14ac:dyDescent="0.25">
      <c r="A21" s="28" t="s">
        <v>30</v>
      </c>
      <c r="B21" s="49" t="s">
        <v>34</v>
      </c>
      <c r="C21" s="50"/>
      <c r="D21" s="51"/>
    </row>
    <row r="22" spans="1:39" x14ac:dyDescent="0.25">
      <c r="A22" s="29" t="s">
        <v>36</v>
      </c>
      <c r="B22" s="49" t="s">
        <v>35</v>
      </c>
      <c r="C22" s="50"/>
      <c r="D22" s="51"/>
    </row>
    <row r="28" spans="1:39" x14ac:dyDescent="0.25">
      <c r="W28" s="10"/>
    </row>
    <row r="33" spans="3:39" x14ac:dyDescent="0.25">
      <c r="C33" s="4" t="s">
        <v>14</v>
      </c>
    </row>
    <row r="34" spans="3:39" x14ac:dyDescent="0.25">
      <c r="C34" s="4" t="s">
        <v>15</v>
      </c>
      <c r="AM34" s="33"/>
    </row>
    <row r="35" spans="3:39" x14ac:dyDescent="0.25">
      <c r="C35" s="4" t="s">
        <v>16</v>
      </c>
      <c r="AM35" s="34"/>
    </row>
    <row r="36" spans="3:39" x14ac:dyDescent="0.25">
      <c r="C36" s="4" t="s">
        <v>17</v>
      </c>
      <c r="AM36" s="35"/>
    </row>
    <row r="37" spans="3:39" x14ac:dyDescent="0.25">
      <c r="C37" s="4" t="s">
        <v>18</v>
      </c>
      <c r="AM37" s="37">
        <f t="shared" ref="AM37:AM46" si="7">IF(AJ5=0,0,COUNTIF($E$2:$AI$3,"SUN""SAT")+AJ5)</f>
        <v>5</v>
      </c>
    </row>
    <row r="38" spans="3:39" x14ac:dyDescent="0.25">
      <c r="C38" s="4" t="s">
        <v>19</v>
      </c>
      <c r="AM38" s="30">
        <f t="shared" si="7"/>
        <v>0</v>
      </c>
    </row>
    <row r="39" spans="3:39" x14ac:dyDescent="0.25">
      <c r="C39" s="4" t="s">
        <v>20</v>
      </c>
      <c r="AM39" s="30">
        <f t="shared" si="7"/>
        <v>7</v>
      </c>
    </row>
    <row r="40" spans="3:39" x14ac:dyDescent="0.25">
      <c r="C40" s="4" t="s">
        <v>21</v>
      </c>
      <c r="AM40" s="30">
        <f t="shared" si="7"/>
        <v>10</v>
      </c>
    </row>
    <row r="41" spans="3:39" x14ac:dyDescent="0.25">
      <c r="C41" s="4" t="s">
        <v>22</v>
      </c>
      <c r="AM41" s="30">
        <f t="shared" si="7"/>
        <v>11</v>
      </c>
    </row>
    <row r="42" spans="3:39" x14ac:dyDescent="0.25">
      <c r="C42" s="4" t="s">
        <v>23</v>
      </c>
      <c r="AM42" s="30">
        <f t="shared" si="7"/>
        <v>5</v>
      </c>
    </row>
    <row r="43" spans="3:39" x14ac:dyDescent="0.25">
      <c r="C43" s="4" t="s">
        <v>24</v>
      </c>
      <c r="AM43" s="30">
        <f t="shared" si="7"/>
        <v>7</v>
      </c>
    </row>
    <row r="44" spans="3:39" x14ac:dyDescent="0.25">
      <c r="C44" s="4" t="s">
        <v>25</v>
      </c>
      <c r="AM44" s="30">
        <f t="shared" si="7"/>
        <v>4</v>
      </c>
    </row>
    <row r="45" spans="3:39" x14ac:dyDescent="0.25">
      <c r="AM45" s="30">
        <f t="shared" si="7"/>
        <v>7</v>
      </c>
    </row>
    <row r="46" spans="3:39" x14ac:dyDescent="0.25">
      <c r="AM46" s="30">
        <f t="shared" si="7"/>
        <v>4</v>
      </c>
    </row>
  </sheetData>
  <mergeCells count="53">
    <mergeCell ref="B18:D18"/>
    <mergeCell ref="B19:D19"/>
    <mergeCell ref="B20:D20"/>
    <mergeCell ref="B21:D21"/>
    <mergeCell ref="B22:D22"/>
    <mergeCell ref="AJ2:AJ4"/>
    <mergeCell ref="AK2:AK4"/>
    <mergeCell ref="AL2:AL4"/>
    <mergeCell ref="AM2:AM4"/>
    <mergeCell ref="I2:I3"/>
    <mergeCell ref="J2:J3"/>
    <mergeCell ref="K2:K3"/>
    <mergeCell ref="S2:S3"/>
    <mergeCell ref="T2:T3"/>
    <mergeCell ref="AH2:AH3"/>
    <mergeCell ref="AI2:AI3"/>
    <mergeCell ref="AG2:AG3"/>
    <mergeCell ref="AA2:AA3"/>
    <mergeCell ref="AB2:AB3"/>
    <mergeCell ref="AC2:AC3"/>
    <mergeCell ref="AD2:AD3"/>
    <mergeCell ref="J1:O1"/>
    <mergeCell ref="E1:I1"/>
    <mergeCell ref="P1:T1"/>
    <mergeCell ref="U1:AA1"/>
    <mergeCell ref="B13:C13"/>
    <mergeCell ref="L2:L3"/>
    <mergeCell ref="M2:M3"/>
    <mergeCell ref="W2:W3"/>
    <mergeCell ref="X2:X3"/>
    <mergeCell ref="Y2:Y3"/>
    <mergeCell ref="N2:N3"/>
    <mergeCell ref="Z2:Z3"/>
    <mergeCell ref="O2:O3"/>
    <mergeCell ref="P2:P3"/>
    <mergeCell ref="Q2:Q3"/>
    <mergeCell ref="R2:R3"/>
    <mergeCell ref="AE2:AE3"/>
    <mergeCell ref="AF2:AF3"/>
    <mergeCell ref="U2:U3"/>
    <mergeCell ref="V2:V3"/>
    <mergeCell ref="B14:C14"/>
    <mergeCell ref="F2:F3"/>
    <mergeCell ref="G2:G3"/>
    <mergeCell ref="H2:H3"/>
    <mergeCell ref="B6:C6"/>
    <mergeCell ref="B10:C10"/>
    <mergeCell ref="B9:C9"/>
    <mergeCell ref="B7:C7"/>
    <mergeCell ref="B11:C11"/>
    <mergeCell ref="B12:C12"/>
    <mergeCell ref="B5:C5"/>
    <mergeCell ref="E2:E3"/>
  </mergeCells>
  <conditionalFormatting sqref="B5:B14">
    <cfRule type="expression" dxfId="442" priority="98">
      <formula>OR(B$3="SAT",B$3="SUN")</formula>
    </cfRule>
  </conditionalFormatting>
  <conditionalFormatting sqref="E6:E11 F6:S7 T6:T8 F8:T11 E12:T14 J5:J14 Q5:Q14 U5:AD14 E5:U5">
    <cfRule type="cellIs" dxfId="441" priority="95" operator="equal">
      <formula>"A"</formula>
    </cfRule>
    <cfRule type="cellIs" dxfId="440" priority="96" operator="equal">
      <formula>"P"</formula>
    </cfRule>
    <cfRule type="expression" dxfId="439" priority="97">
      <formula>OR(E$2="SAT",E$2="SUN")</formula>
    </cfRule>
  </conditionalFormatting>
  <conditionalFormatting sqref="AF6:AI14">
    <cfRule type="cellIs" dxfId="438" priority="92" operator="equal">
      <formula>"A"</formula>
    </cfRule>
    <cfRule type="cellIs" dxfId="437" priority="93" operator="equal">
      <formula>"P"</formula>
    </cfRule>
    <cfRule type="expression" dxfId="436" priority="94">
      <formula>OR(AF$2="SAT",AF$2="SUN")</formula>
    </cfRule>
  </conditionalFormatting>
  <conditionalFormatting sqref="E5">
    <cfRule type="cellIs" dxfId="435" priority="82" operator="equal">
      <formula>"WIL"</formula>
    </cfRule>
    <cfRule type="cellIs" dxfId="434" priority="83" operator="equal">
      <formula>"SL"</formula>
    </cfRule>
    <cfRule type="cellIs" dxfId="433" priority="84" operator="equal">
      <formula>"P"</formula>
    </cfRule>
    <cfRule type="cellIs" dxfId="432" priority="85" operator="equal">
      <formula>"A"</formula>
    </cfRule>
  </conditionalFormatting>
  <conditionalFormatting sqref="AF6:AI14 E5:AD14">
    <cfRule type="cellIs" dxfId="431" priority="78" operator="equal">
      <formula>"WIL"</formula>
    </cfRule>
    <cfRule type="cellIs" dxfId="430" priority="79" operator="equal">
      <formula>"SL"</formula>
    </cfRule>
    <cfRule type="cellIs" dxfId="429" priority="80" operator="equal">
      <formula>"P"</formula>
    </cfRule>
    <cfRule type="cellIs" dxfId="428" priority="81" operator="equal">
      <formula>"A"</formula>
    </cfRule>
  </conditionalFormatting>
  <conditionalFormatting sqref="H10 G13 E11 G11 G8 H6 F6 E7">
    <cfRule type="cellIs" dxfId="427" priority="74" operator="equal">
      <formula>"WIL"</formula>
    </cfRule>
    <cfRule type="cellIs" dxfId="426" priority="75" operator="equal">
      <formula>"SL"</formula>
    </cfRule>
    <cfRule type="cellIs" dxfId="425" priority="76" operator="equal">
      <formula>"P"</formula>
    </cfRule>
    <cfRule type="cellIs" dxfId="424" priority="77" operator="equal">
      <formula>"A"</formula>
    </cfRule>
  </conditionalFormatting>
  <conditionalFormatting sqref="AE6:AE14">
    <cfRule type="cellIs" dxfId="423" priority="68" operator="equal">
      <formula>"A"</formula>
    </cfRule>
    <cfRule type="cellIs" dxfId="422" priority="69" operator="equal">
      <formula>"P"</formula>
    </cfRule>
    <cfRule type="expression" dxfId="421" priority="70">
      <formula>OR(AE$2="SAT",AE$2="SUN")</formula>
    </cfRule>
  </conditionalFormatting>
  <conditionalFormatting sqref="AE6:AE14">
    <cfRule type="cellIs" dxfId="420" priority="64" operator="equal">
      <formula>"WIL"</formula>
    </cfRule>
    <cfRule type="cellIs" dxfId="419" priority="65" operator="equal">
      <formula>"SL"</formula>
    </cfRule>
    <cfRule type="cellIs" dxfId="418" priority="66" operator="equal">
      <formula>"P"</formula>
    </cfRule>
    <cfRule type="cellIs" dxfId="417" priority="67" operator="equal">
      <formula>"A"</formula>
    </cfRule>
  </conditionalFormatting>
  <conditionalFormatting sqref="AI5">
    <cfRule type="cellIs" dxfId="416" priority="5" operator="equal">
      <formula>"A"</formula>
    </cfRule>
    <cfRule type="cellIs" dxfId="415" priority="6" operator="equal">
      <formula>"P"</formula>
    </cfRule>
    <cfRule type="expression" dxfId="414" priority="7">
      <formula>OR(AI$2="SAT",AI$2="SUN")</formula>
    </cfRule>
  </conditionalFormatting>
  <conditionalFormatting sqref="AI5">
    <cfRule type="cellIs" dxfId="413" priority="1" operator="equal">
      <formula>"WIL"</formula>
    </cfRule>
    <cfRule type="cellIs" dxfId="412" priority="2" operator="equal">
      <formula>"SL"</formula>
    </cfRule>
    <cfRule type="cellIs" dxfId="411" priority="3" operator="equal">
      <formula>"P"</formula>
    </cfRule>
    <cfRule type="cellIs" dxfId="410" priority="4" operator="equal">
      <formula>"A"</formula>
    </cfRule>
  </conditionalFormatting>
  <conditionalFormatting sqref="AF5">
    <cfRule type="cellIs" dxfId="409" priority="26" operator="equal">
      <formula>"A"</formula>
    </cfRule>
    <cfRule type="cellIs" dxfId="408" priority="27" operator="equal">
      <formula>"P"</formula>
    </cfRule>
    <cfRule type="expression" dxfId="407" priority="28">
      <formula>OR(AF$2="SAT",AF$2="SUN")</formula>
    </cfRule>
  </conditionalFormatting>
  <conditionalFormatting sqref="AG5">
    <cfRule type="cellIs" dxfId="406" priority="19" operator="equal">
      <formula>"A"</formula>
    </cfRule>
    <cfRule type="cellIs" dxfId="405" priority="20" operator="equal">
      <formula>"P"</formula>
    </cfRule>
    <cfRule type="expression" dxfId="404" priority="21">
      <formula>OR(AG$2="SAT",AG$2="SUN")</formula>
    </cfRule>
  </conditionalFormatting>
  <conditionalFormatting sqref="AH5">
    <cfRule type="cellIs" dxfId="403" priority="12" operator="equal">
      <formula>"A"</formula>
    </cfRule>
    <cfRule type="cellIs" dxfId="402" priority="13" operator="equal">
      <formula>"P"</formula>
    </cfRule>
    <cfRule type="expression" dxfId="401" priority="14">
      <formula>OR(AH$2="SAT",AH$2="SUN")</formula>
    </cfRule>
  </conditionalFormatting>
  <conditionalFormatting sqref="AE5">
    <cfRule type="cellIs" dxfId="400" priority="33" operator="equal">
      <formula>"A"</formula>
    </cfRule>
    <cfRule type="cellIs" dxfId="399" priority="34" operator="equal">
      <formula>"P"</formula>
    </cfRule>
    <cfRule type="expression" dxfId="398" priority="35">
      <formula>OR(AE$2="SAT",AE$2="SUN")</formula>
    </cfRule>
  </conditionalFormatting>
  <conditionalFormatting sqref="AE5">
    <cfRule type="cellIs" dxfId="397" priority="29" operator="equal">
      <formula>"WIL"</formula>
    </cfRule>
    <cfRule type="cellIs" dxfId="396" priority="30" operator="equal">
      <formula>"SL"</formula>
    </cfRule>
    <cfRule type="cellIs" dxfId="395" priority="31" operator="equal">
      <formula>"P"</formula>
    </cfRule>
    <cfRule type="cellIs" dxfId="394" priority="32" operator="equal">
      <formula>"A"</formula>
    </cfRule>
  </conditionalFormatting>
  <conditionalFormatting sqref="AF5">
    <cfRule type="cellIs" dxfId="393" priority="22" operator="equal">
      <formula>"WIL"</formula>
    </cfRule>
    <cfRule type="cellIs" dxfId="392" priority="23" operator="equal">
      <formula>"SL"</formula>
    </cfRule>
    <cfRule type="cellIs" dxfId="391" priority="24" operator="equal">
      <formula>"P"</formula>
    </cfRule>
    <cfRule type="cellIs" dxfId="390" priority="25" operator="equal">
      <formula>"A"</formula>
    </cfRule>
  </conditionalFormatting>
  <conditionalFormatting sqref="AG5">
    <cfRule type="cellIs" dxfId="389" priority="15" operator="equal">
      <formula>"WIL"</formula>
    </cfRule>
    <cfRule type="cellIs" dxfId="388" priority="16" operator="equal">
      <formula>"SL"</formula>
    </cfRule>
    <cfRule type="cellIs" dxfId="387" priority="17" operator="equal">
      <formula>"P"</formula>
    </cfRule>
    <cfRule type="cellIs" dxfId="386" priority="18" operator="equal">
      <formula>"A"</formula>
    </cfRule>
  </conditionalFormatting>
  <conditionalFormatting sqref="AH5">
    <cfRule type="cellIs" dxfId="385" priority="8" operator="equal">
      <formula>"WIL"</formula>
    </cfRule>
    <cfRule type="cellIs" dxfId="384" priority="9" operator="equal">
      <formula>"SL"</formula>
    </cfRule>
    <cfRule type="cellIs" dxfId="383" priority="10" operator="equal">
      <formula>"P"</formula>
    </cfRule>
    <cfRule type="cellIs" dxfId="382" priority="11" operator="equal">
      <formula>"A"</formula>
    </cfRule>
  </conditionalFormatting>
  <dataValidations count="2">
    <dataValidation type="list" allowBlank="1" showInputMessage="1" showErrorMessage="1" sqref="D1">
      <formula1>$C$33:$C$44</formula1>
    </dataValidation>
    <dataValidation type="list" allowBlank="1" showInputMessage="1" showErrorMessage="1" sqref="E5:AI14">
      <formula1>"A,P,SL,WIL"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3.42578125" customWidth="1"/>
    <col min="4" max="4" width="5.14062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15</v>
      </c>
      <c r="E1" s="42" t="s">
        <v>2</v>
      </c>
      <c r="F1" s="42"/>
      <c r="G1" s="42"/>
      <c r="H1" s="42"/>
      <c r="I1" s="42"/>
      <c r="J1" s="41">
        <f>DATEVALUE("1"&amp;D1)</f>
        <v>43862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43890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Sat</v>
      </c>
      <c r="F2" s="39" t="str">
        <f t="shared" ref="F2:AG2" si="0">TEXT(F4,"DDD")</f>
        <v>Sun</v>
      </c>
      <c r="G2" s="39" t="str">
        <f t="shared" si="0"/>
        <v>Mon</v>
      </c>
      <c r="H2" s="39" t="str">
        <f t="shared" si="0"/>
        <v>Tue</v>
      </c>
      <c r="I2" s="39" t="str">
        <f t="shared" si="0"/>
        <v>Wed</v>
      </c>
      <c r="J2" s="39" t="str">
        <f t="shared" si="0"/>
        <v>Thu</v>
      </c>
      <c r="K2" s="39" t="str">
        <f t="shared" si="0"/>
        <v>Fri</v>
      </c>
      <c r="L2" s="39" t="str">
        <f t="shared" si="0"/>
        <v>Sat</v>
      </c>
      <c r="M2" s="39" t="str">
        <f t="shared" si="0"/>
        <v>Sun</v>
      </c>
      <c r="N2" s="39" t="str">
        <f t="shared" si="0"/>
        <v>Mon</v>
      </c>
      <c r="O2" s="39" t="str">
        <f t="shared" si="0"/>
        <v>Tue</v>
      </c>
      <c r="P2" s="39" t="str">
        <f t="shared" si="0"/>
        <v>Wed</v>
      </c>
      <c r="Q2" s="39" t="str">
        <f t="shared" si="0"/>
        <v>Thu</v>
      </c>
      <c r="R2" s="39" t="str">
        <f t="shared" si="0"/>
        <v>Fri</v>
      </c>
      <c r="S2" s="39" t="str">
        <f t="shared" si="0"/>
        <v>Sat</v>
      </c>
      <c r="T2" s="39" t="str">
        <f t="shared" si="0"/>
        <v>Sun</v>
      </c>
      <c r="U2" s="39" t="str">
        <f t="shared" si="0"/>
        <v>Mon</v>
      </c>
      <c r="V2" s="39" t="str">
        <f t="shared" si="0"/>
        <v>Tue</v>
      </c>
      <c r="W2" s="39" t="str">
        <f t="shared" si="0"/>
        <v>Wed</v>
      </c>
      <c r="X2" s="39" t="str">
        <f t="shared" si="0"/>
        <v>Thu</v>
      </c>
      <c r="Y2" s="39" t="str">
        <f t="shared" si="0"/>
        <v>Fri</v>
      </c>
      <c r="Z2" s="39" t="str">
        <f t="shared" si="0"/>
        <v>Sat</v>
      </c>
      <c r="AA2" s="39" t="str">
        <f t="shared" si="0"/>
        <v>Sun</v>
      </c>
      <c r="AB2" s="39" t="str">
        <f t="shared" si="0"/>
        <v>Mon</v>
      </c>
      <c r="AC2" s="39" t="str">
        <f t="shared" si="0"/>
        <v>Tue</v>
      </c>
      <c r="AD2" s="39" t="str">
        <f t="shared" si="0"/>
        <v>Wed</v>
      </c>
      <c r="AE2" s="39" t="str">
        <f t="shared" si="0"/>
        <v>Thu</v>
      </c>
      <c r="AF2" s="39" t="str">
        <f t="shared" si="0"/>
        <v>Fri</v>
      </c>
      <c r="AG2" s="39" t="str">
        <f t="shared" si="0"/>
        <v>Sat</v>
      </c>
      <c r="AH2" s="39" t="str">
        <f>TEXT(AH4,"DDD")</f>
        <v/>
      </c>
      <c r="AI2" s="39" t="str">
        <f>TEXT(AI4,"DDD")</f>
        <v/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43862</v>
      </c>
      <c r="F4" s="31">
        <f t="shared" ref="F4:AI4" si="1">IF(E4&lt;$U$1,E4+1,"")</f>
        <v>43863</v>
      </c>
      <c r="G4" s="31">
        <f t="shared" si="1"/>
        <v>43864</v>
      </c>
      <c r="H4" s="31">
        <f t="shared" si="1"/>
        <v>43865</v>
      </c>
      <c r="I4" s="31">
        <f t="shared" si="1"/>
        <v>43866</v>
      </c>
      <c r="J4" s="31">
        <f t="shared" si="1"/>
        <v>43867</v>
      </c>
      <c r="K4" s="31">
        <f t="shared" si="1"/>
        <v>43868</v>
      </c>
      <c r="L4" s="31">
        <f t="shared" si="1"/>
        <v>43869</v>
      </c>
      <c r="M4" s="31">
        <f t="shared" si="1"/>
        <v>43870</v>
      </c>
      <c r="N4" s="31">
        <f t="shared" si="1"/>
        <v>43871</v>
      </c>
      <c r="O4" s="31">
        <f t="shared" si="1"/>
        <v>43872</v>
      </c>
      <c r="P4" s="31">
        <f t="shared" si="1"/>
        <v>43873</v>
      </c>
      <c r="Q4" s="31">
        <f t="shared" si="1"/>
        <v>43874</v>
      </c>
      <c r="R4" s="31">
        <f t="shared" si="1"/>
        <v>43875</v>
      </c>
      <c r="S4" s="31">
        <f t="shared" si="1"/>
        <v>43876</v>
      </c>
      <c r="T4" s="31">
        <f t="shared" si="1"/>
        <v>43877</v>
      </c>
      <c r="U4" s="31">
        <f t="shared" si="1"/>
        <v>43878</v>
      </c>
      <c r="V4" s="31">
        <f t="shared" si="1"/>
        <v>43879</v>
      </c>
      <c r="W4" s="31">
        <f t="shared" si="1"/>
        <v>43880</v>
      </c>
      <c r="X4" s="31">
        <f t="shared" si="1"/>
        <v>43881</v>
      </c>
      <c r="Y4" s="31">
        <f t="shared" si="1"/>
        <v>43882</v>
      </c>
      <c r="Z4" s="31">
        <f t="shared" si="1"/>
        <v>43883</v>
      </c>
      <c r="AA4" s="31">
        <f t="shared" si="1"/>
        <v>43884</v>
      </c>
      <c r="AB4" s="31">
        <f t="shared" si="1"/>
        <v>43885</v>
      </c>
      <c r="AC4" s="31">
        <f t="shared" si="1"/>
        <v>43886</v>
      </c>
      <c r="AD4" s="31">
        <f t="shared" si="1"/>
        <v>43887</v>
      </c>
      <c r="AE4" s="31">
        <f t="shared" si="1"/>
        <v>43888</v>
      </c>
      <c r="AF4" s="31">
        <f t="shared" si="1"/>
        <v>43889</v>
      </c>
      <c r="AG4" s="31">
        <f t="shared" si="1"/>
        <v>43890</v>
      </c>
      <c r="AH4" s="31" t="str">
        <f t="shared" si="1"/>
        <v/>
      </c>
      <c r="AI4" s="31" t="str">
        <f t="shared" si="1"/>
        <v/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/>
      <c r="F5" s="15"/>
      <c r="G5" s="15" t="s">
        <v>29</v>
      </c>
      <c r="H5" s="15" t="s">
        <v>30</v>
      </c>
      <c r="I5" s="15" t="s">
        <v>28</v>
      </c>
      <c r="J5" s="15" t="s">
        <v>27</v>
      </c>
      <c r="K5" s="15" t="s">
        <v>29</v>
      </c>
      <c r="L5" s="15"/>
      <c r="M5" s="15"/>
      <c r="N5" s="15" t="s">
        <v>29</v>
      </c>
      <c r="O5" s="15" t="s">
        <v>27</v>
      </c>
      <c r="P5" s="15" t="s">
        <v>28</v>
      </c>
      <c r="Q5" s="15" t="s">
        <v>27</v>
      </c>
      <c r="R5" s="15" t="s">
        <v>27</v>
      </c>
      <c r="S5" s="15"/>
      <c r="T5" s="15"/>
      <c r="U5" s="15" t="s">
        <v>28</v>
      </c>
      <c r="V5" s="15" t="s">
        <v>27</v>
      </c>
      <c r="W5" s="15" t="s">
        <v>28</v>
      </c>
      <c r="X5" s="15" t="s">
        <v>27</v>
      </c>
      <c r="Y5" s="15" t="s">
        <v>28</v>
      </c>
      <c r="Z5" s="15"/>
      <c r="AA5" s="15"/>
      <c r="AB5" s="15" t="s">
        <v>28</v>
      </c>
      <c r="AC5" s="15" t="s">
        <v>30</v>
      </c>
      <c r="AD5" s="15" t="s">
        <v>28</v>
      </c>
      <c r="AE5" s="15" t="s">
        <v>27</v>
      </c>
      <c r="AF5" s="15" t="s">
        <v>29</v>
      </c>
      <c r="AG5" s="15"/>
      <c r="AH5" s="15"/>
      <c r="AI5" s="15"/>
      <c r="AJ5" s="30">
        <f>COUNTIF(E5:AI5,"A")</f>
        <v>7</v>
      </c>
      <c r="AK5" s="30">
        <f>COUNTIF(E5:AI5,"P")</f>
        <v>7</v>
      </c>
      <c r="AL5" s="30">
        <f>COUNTIF(E5:AI5,"SL")</f>
        <v>4</v>
      </c>
      <c r="AM5" s="30">
        <f>COUNTIF(E5:AI5,"WIL")</f>
        <v>2</v>
      </c>
      <c r="AN5" s="30">
        <f>IF(AJ5=0,0,COUNTIF($E$2:$AI$3,"SUN")+AJ5)</f>
        <v>11</v>
      </c>
      <c r="AO5" s="10"/>
    </row>
    <row r="6" spans="1:42" x14ac:dyDescent="0.25">
      <c r="B6" s="40" t="s">
        <v>5</v>
      </c>
      <c r="C6" s="40"/>
      <c r="D6" s="9"/>
      <c r="E6" s="15"/>
      <c r="F6" s="15"/>
      <c r="G6" s="15" t="s">
        <v>30</v>
      </c>
      <c r="H6" s="15" t="s">
        <v>27</v>
      </c>
      <c r="I6" s="15" t="s">
        <v>28</v>
      </c>
      <c r="J6" s="15" t="s">
        <v>27</v>
      </c>
      <c r="K6" s="15" t="s">
        <v>28</v>
      </c>
      <c r="L6" s="15"/>
      <c r="M6" s="15"/>
      <c r="N6" s="15" t="s">
        <v>29</v>
      </c>
      <c r="O6" s="15" t="s">
        <v>30</v>
      </c>
      <c r="P6" s="15" t="s">
        <v>28</v>
      </c>
      <c r="Q6" s="15" t="s">
        <v>27</v>
      </c>
      <c r="R6" s="15" t="s">
        <v>27</v>
      </c>
      <c r="S6" s="15"/>
      <c r="T6" s="15"/>
      <c r="U6" s="15" t="s">
        <v>28</v>
      </c>
      <c r="V6" s="15" t="s">
        <v>27</v>
      </c>
      <c r="W6" s="15" t="s">
        <v>28</v>
      </c>
      <c r="X6" s="15" t="s">
        <v>27</v>
      </c>
      <c r="Y6" s="15" t="s">
        <v>27</v>
      </c>
      <c r="Z6" s="15"/>
      <c r="AA6" s="15"/>
      <c r="AB6" s="15" t="s">
        <v>28</v>
      </c>
      <c r="AC6" s="15" t="s">
        <v>27</v>
      </c>
      <c r="AD6" s="15" t="s">
        <v>28</v>
      </c>
      <c r="AE6" s="15" t="s">
        <v>27</v>
      </c>
      <c r="AF6" s="15" t="s">
        <v>28</v>
      </c>
      <c r="AG6" s="15"/>
      <c r="AH6" s="15"/>
      <c r="AI6" s="15"/>
      <c r="AJ6" s="30">
        <f t="shared" ref="AJ6:AJ14" si="2">COUNTIF(E6:AI6,"A")</f>
        <v>9</v>
      </c>
      <c r="AK6" s="30">
        <f t="shared" ref="AK6:AK14" si="3">COUNTIF(E6:AI6,"P")</f>
        <v>8</v>
      </c>
      <c r="AL6" s="30">
        <f t="shared" ref="AL6:AL14" si="4">COUNTIF(E6:AI6,"SL")</f>
        <v>1</v>
      </c>
      <c r="AM6" s="30">
        <f t="shared" ref="AM6:AM14" si="5">COUNTIF(E6:AI6,"WIL")</f>
        <v>2</v>
      </c>
      <c r="AN6" s="30">
        <f t="shared" ref="AN6:AN14" si="6">IF(AJ6=0,0,COUNTIF($E$2:$AI$3,"SUN")+AJ6)</f>
        <v>13</v>
      </c>
      <c r="AO6" s="10"/>
    </row>
    <row r="7" spans="1:42" x14ac:dyDescent="0.25">
      <c r="B7" s="40" t="s">
        <v>6</v>
      </c>
      <c r="C7" s="40"/>
      <c r="D7" s="1"/>
      <c r="E7" s="15"/>
      <c r="F7" s="15"/>
      <c r="G7" s="15" t="s">
        <v>27</v>
      </c>
      <c r="H7" s="15" t="s">
        <v>28</v>
      </c>
      <c r="I7" s="15" t="s">
        <v>30</v>
      </c>
      <c r="J7" s="15" t="s">
        <v>28</v>
      </c>
      <c r="K7" s="15" t="s">
        <v>28</v>
      </c>
      <c r="L7" s="15"/>
      <c r="M7" s="15"/>
      <c r="N7" s="15" t="s">
        <v>27</v>
      </c>
      <c r="O7" s="15" t="s">
        <v>30</v>
      </c>
      <c r="P7" s="15" t="s">
        <v>30</v>
      </c>
      <c r="Q7" s="15" t="s">
        <v>28</v>
      </c>
      <c r="R7" s="15" t="s">
        <v>27</v>
      </c>
      <c r="S7" s="15"/>
      <c r="T7" s="15"/>
      <c r="U7" s="15" t="s">
        <v>28</v>
      </c>
      <c r="V7" s="15" t="s">
        <v>28</v>
      </c>
      <c r="W7" s="15" t="s">
        <v>30</v>
      </c>
      <c r="X7" s="15" t="s">
        <v>28</v>
      </c>
      <c r="Y7" s="15" t="s">
        <v>29</v>
      </c>
      <c r="Z7" s="15"/>
      <c r="AA7" s="15"/>
      <c r="AB7" s="15" t="s">
        <v>30</v>
      </c>
      <c r="AC7" s="15" t="s">
        <v>30</v>
      </c>
      <c r="AD7" s="15" t="s">
        <v>30</v>
      </c>
      <c r="AE7" s="15" t="s">
        <v>28</v>
      </c>
      <c r="AF7" s="15" t="s">
        <v>29</v>
      </c>
      <c r="AG7" s="15"/>
      <c r="AH7" s="15"/>
      <c r="AI7" s="15"/>
      <c r="AJ7" s="30">
        <f t="shared" si="2"/>
        <v>3</v>
      </c>
      <c r="AK7" s="30">
        <f t="shared" si="3"/>
        <v>8</v>
      </c>
      <c r="AL7" s="30">
        <f t="shared" si="4"/>
        <v>2</v>
      </c>
      <c r="AM7" s="30">
        <f t="shared" si="5"/>
        <v>7</v>
      </c>
      <c r="AN7" s="30">
        <f t="shared" si="6"/>
        <v>7</v>
      </c>
      <c r="AO7" s="10"/>
    </row>
    <row r="8" spans="1:42" x14ac:dyDescent="0.25">
      <c r="B8" s="23" t="s">
        <v>7</v>
      </c>
      <c r="C8" s="24"/>
      <c r="D8" s="2"/>
      <c r="E8" s="15"/>
      <c r="F8" s="15"/>
      <c r="G8" s="15" t="s">
        <v>27</v>
      </c>
      <c r="H8" s="15" t="s">
        <v>30</v>
      </c>
      <c r="I8" s="15" t="s">
        <v>30</v>
      </c>
      <c r="J8" s="15" t="s">
        <v>29</v>
      </c>
      <c r="K8" s="15" t="s">
        <v>27</v>
      </c>
      <c r="L8" s="15"/>
      <c r="M8" s="15"/>
      <c r="N8" s="15" t="s">
        <v>28</v>
      </c>
      <c r="O8" s="15" t="s">
        <v>29</v>
      </c>
      <c r="P8" s="15" t="s">
        <v>30</v>
      </c>
      <c r="Q8" s="15" t="s">
        <v>29</v>
      </c>
      <c r="R8" s="15" t="s">
        <v>28</v>
      </c>
      <c r="S8" s="15"/>
      <c r="T8" s="15"/>
      <c r="U8" s="15" t="s">
        <v>27</v>
      </c>
      <c r="V8" s="15" t="s">
        <v>27</v>
      </c>
      <c r="W8" s="15" t="s">
        <v>30</v>
      </c>
      <c r="X8" s="15" t="s">
        <v>29</v>
      </c>
      <c r="Y8" s="15" t="s">
        <v>27</v>
      </c>
      <c r="Z8" s="15"/>
      <c r="AA8" s="15"/>
      <c r="AB8" s="15" t="s">
        <v>27</v>
      </c>
      <c r="AC8" s="15" t="s">
        <v>28</v>
      </c>
      <c r="AD8" s="15" t="s">
        <v>30</v>
      </c>
      <c r="AE8" s="15" t="s">
        <v>29</v>
      </c>
      <c r="AF8" s="15" t="s">
        <v>28</v>
      </c>
      <c r="AG8" s="15"/>
      <c r="AH8" s="15"/>
      <c r="AI8" s="15"/>
      <c r="AJ8" s="30">
        <f t="shared" si="2"/>
        <v>6</v>
      </c>
      <c r="AK8" s="30">
        <f t="shared" si="3"/>
        <v>4</v>
      </c>
      <c r="AL8" s="30">
        <f t="shared" si="4"/>
        <v>5</v>
      </c>
      <c r="AM8" s="30">
        <f t="shared" si="5"/>
        <v>5</v>
      </c>
      <c r="AN8" s="30">
        <f t="shared" si="6"/>
        <v>10</v>
      </c>
      <c r="AO8" s="10"/>
    </row>
    <row r="9" spans="1:42" x14ac:dyDescent="0.25">
      <c r="B9" s="40" t="s">
        <v>8</v>
      </c>
      <c r="C9" s="40"/>
      <c r="D9" s="1"/>
      <c r="E9" s="15"/>
      <c r="F9" s="15"/>
      <c r="G9" s="15" t="s">
        <v>28</v>
      </c>
      <c r="H9" s="15" t="s">
        <v>28</v>
      </c>
      <c r="I9" s="15" t="s">
        <v>29</v>
      </c>
      <c r="J9" s="15" t="s">
        <v>28</v>
      </c>
      <c r="K9" s="15" t="s">
        <v>27</v>
      </c>
      <c r="L9" s="15"/>
      <c r="M9" s="15"/>
      <c r="N9" s="15" t="s">
        <v>30</v>
      </c>
      <c r="O9" s="15" t="s">
        <v>28</v>
      </c>
      <c r="P9" s="15" t="s">
        <v>29</v>
      </c>
      <c r="Q9" s="15" t="s">
        <v>28</v>
      </c>
      <c r="R9" s="15" t="s">
        <v>28</v>
      </c>
      <c r="S9" s="15"/>
      <c r="T9" s="15"/>
      <c r="U9" s="15" t="s">
        <v>27</v>
      </c>
      <c r="V9" s="15" t="s">
        <v>30</v>
      </c>
      <c r="W9" s="15" t="s">
        <v>29</v>
      </c>
      <c r="X9" s="15" t="s">
        <v>28</v>
      </c>
      <c r="Y9" s="15" t="s">
        <v>30</v>
      </c>
      <c r="Z9" s="15"/>
      <c r="AA9" s="15"/>
      <c r="AB9" s="15" t="s">
        <v>29</v>
      </c>
      <c r="AC9" s="15" t="s">
        <v>30</v>
      </c>
      <c r="AD9" s="15" t="s">
        <v>29</v>
      </c>
      <c r="AE9" s="15" t="s">
        <v>28</v>
      </c>
      <c r="AF9" s="15" t="s">
        <v>30</v>
      </c>
      <c r="AG9" s="15"/>
      <c r="AH9" s="15"/>
      <c r="AI9" s="15"/>
      <c r="AJ9" s="30">
        <f t="shared" si="2"/>
        <v>2</v>
      </c>
      <c r="AK9" s="30">
        <f t="shared" si="3"/>
        <v>8</v>
      </c>
      <c r="AL9" s="30">
        <f t="shared" si="4"/>
        <v>5</v>
      </c>
      <c r="AM9" s="30">
        <f t="shared" si="5"/>
        <v>5</v>
      </c>
      <c r="AN9" s="30">
        <f t="shared" si="6"/>
        <v>6</v>
      </c>
      <c r="AO9" s="10"/>
    </row>
    <row r="10" spans="1:42" x14ac:dyDescent="0.25">
      <c r="B10" s="40" t="s">
        <v>9</v>
      </c>
      <c r="C10" s="40"/>
      <c r="D10" s="1"/>
      <c r="E10" s="15"/>
      <c r="F10" s="15"/>
      <c r="G10" s="15" t="s">
        <v>30</v>
      </c>
      <c r="H10" s="15" t="s">
        <v>27</v>
      </c>
      <c r="I10" s="15" t="s">
        <v>30</v>
      </c>
      <c r="J10" s="15" t="s">
        <v>28</v>
      </c>
      <c r="K10" s="15" t="s">
        <v>30</v>
      </c>
      <c r="L10" s="15"/>
      <c r="M10" s="15"/>
      <c r="N10" s="15" t="s">
        <v>29</v>
      </c>
      <c r="O10" s="15" t="s">
        <v>27</v>
      </c>
      <c r="P10" s="15" t="s">
        <v>30</v>
      </c>
      <c r="Q10" s="15" t="s">
        <v>28</v>
      </c>
      <c r="R10" s="15" t="s">
        <v>28</v>
      </c>
      <c r="S10" s="15"/>
      <c r="T10" s="15"/>
      <c r="U10" s="15" t="s">
        <v>29</v>
      </c>
      <c r="V10" s="15" t="s">
        <v>27</v>
      </c>
      <c r="W10" s="15" t="s">
        <v>30</v>
      </c>
      <c r="X10" s="15" t="s">
        <v>28</v>
      </c>
      <c r="Y10" s="15" t="s">
        <v>27</v>
      </c>
      <c r="Z10" s="15"/>
      <c r="AA10" s="15"/>
      <c r="AB10" s="15" t="s">
        <v>27</v>
      </c>
      <c r="AC10" s="15" t="s">
        <v>27</v>
      </c>
      <c r="AD10" s="15" t="s">
        <v>30</v>
      </c>
      <c r="AE10" s="15" t="s">
        <v>28</v>
      </c>
      <c r="AF10" s="15" t="s">
        <v>27</v>
      </c>
      <c r="AG10" s="15"/>
      <c r="AH10" s="15"/>
      <c r="AI10" s="15"/>
      <c r="AJ10" s="30">
        <f t="shared" si="2"/>
        <v>7</v>
      </c>
      <c r="AK10" s="30">
        <f t="shared" si="3"/>
        <v>5</v>
      </c>
      <c r="AL10" s="30">
        <f t="shared" si="4"/>
        <v>2</v>
      </c>
      <c r="AM10" s="30">
        <f t="shared" si="5"/>
        <v>6</v>
      </c>
      <c r="AN10" s="30">
        <f t="shared" si="6"/>
        <v>11</v>
      </c>
      <c r="AO10" s="10"/>
    </row>
    <row r="11" spans="1:42" x14ac:dyDescent="0.25">
      <c r="B11" s="40" t="s">
        <v>10</v>
      </c>
      <c r="C11" s="40"/>
      <c r="D11" s="1"/>
      <c r="E11" s="15"/>
      <c r="F11" s="15"/>
      <c r="G11" s="15" t="s">
        <v>27</v>
      </c>
      <c r="H11" s="15" t="s">
        <v>30</v>
      </c>
      <c r="I11" s="15" t="s">
        <v>28</v>
      </c>
      <c r="J11" s="15" t="s">
        <v>27</v>
      </c>
      <c r="K11" s="15" t="s">
        <v>28</v>
      </c>
      <c r="L11" s="15"/>
      <c r="M11" s="15"/>
      <c r="N11" s="15" t="s">
        <v>30</v>
      </c>
      <c r="O11" s="15" t="s">
        <v>28</v>
      </c>
      <c r="P11" s="15" t="s">
        <v>28</v>
      </c>
      <c r="Q11" s="15" t="s">
        <v>27</v>
      </c>
      <c r="R11" s="15" t="s">
        <v>27</v>
      </c>
      <c r="S11" s="15"/>
      <c r="T11" s="15"/>
      <c r="U11" s="15" t="s">
        <v>30</v>
      </c>
      <c r="V11" s="15" t="s">
        <v>29</v>
      </c>
      <c r="W11" s="15" t="s">
        <v>28</v>
      </c>
      <c r="X11" s="15" t="s">
        <v>27</v>
      </c>
      <c r="Y11" s="15" t="s">
        <v>29</v>
      </c>
      <c r="Z11" s="15"/>
      <c r="AA11" s="15"/>
      <c r="AB11" s="15" t="s">
        <v>29</v>
      </c>
      <c r="AC11" s="15" t="s">
        <v>28</v>
      </c>
      <c r="AD11" s="15" t="s">
        <v>28</v>
      </c>
      <c r="AE11" s="15" t="s">
        <v>27</v>
      </c>
      <c r="AF11" s="15" t="s">
        <v>29</v>
      </c>
      <c r="AG11" s="15"/>
      <c r="AH11" s="15"/>
      <c r="AI11" s="15"/>
      <c r="AJ11" s="30">
        <f t="shared" si="2"/>
        <v>6</v>
      </c>
      <c r="AK11" s="30">
        <f t="shared" si="3"/>
        <v>7</v>
      </c>
      <c r="AL11" s="30">
        <f t="shared" si="4"/>
        <v>4</v>
      </c>
      <c r="AM11" s="30">
        <f t="shared" si="5"/>
        <v>3</v>
      </c>
      <c r="AN11" s="30">
        <f t="shared" si="6"/>
        <v>10</v>
      </c>
      <c r="AO11" s="10"/>
    </row>
    <row r="12" spans="1:42" x14ac:dyDescent="0.25">
      <c r="B12" s="40" t="s">
        <v>11</v>
      </c>
      <c r="C12" s="40"/>
      <c r="D12" s="1"/>
      <c r="E12" s="15"/>
      <c r="F12" s="15"/>
      <c r="G12" s="15" t="s">
        <v>30</v>
      </c>
      <c r="H12" s="15" t="s">
        <v>28</v>
      </c>
      <c r="I12" s="15" t="s">
        <v>27</v>
      </c>
      <c r="J12" s="15" t="s">
        <v>30</v>
      </c>
      <c r="K12" s="15" t="s">
        <v>29</v>
      </c>
      <c r="L12" s="15"/>
      <c r="M12" s="15"/>
      <c r="N12" s="15" t="s">
        <v>30</v>
      </c>
      <c r="O12" s="15" t="s">
        <v>27</v>
      </c>
      <c r="P12" s="15" t="s">
        <v>27</v>
      </c>
      <c r="Q12" s="15" t="s">
        <v>30</v>
      </c>
      <c r="R12" s="15" t="s">
        <v>30</v>
      </c>
      <c r="S12" s="15"/>
      <c r="T12" s="15"/>
      <c r="U12" s="15" t="s">
        <v>29</v>
      </c>
      <c r="V12" s="15" t="s">
        <v>27</v>
      </c>
      <c r="W12" s="15" t="s">
        <v>27</v>
      </c>
      <c r="X12" s="15" t="s">
        <v>30</v>
      </c>
      <c r="Y12" s="15" t="s">
        <v>27</v>
      </c>
      <c r="Z12" s="15"/>
      <c r="AA12" s="15"/>
      <c r="AB12" s="15" t="s">
        <v>27</v>
      </c>
      <c r="AC12" s="15" t="s">
        <v>27</v>
      </c>
      <c r="AD12" s="15" t="s">
        <v>27</v>
      </c>
      <c r="AE12" s="15" t="s">
        <v>30</v>
      </c>
      <c r="AF12" s="15" t="s">
        <v>28</v>
      </c>
      <c r="AG12" s="15"/>
      <c r="AH12" s="15"/>
      <c r="AI12" s="15"/>
      <c r="AJ12" s="30">
        <f t="shared" si="2"/>
        <v>9</v>
      </c>
      <c r="AK12" s="30">
        <f t="shared" si="3"/>
        <v>2</v>
      </c>
      <c r="AL12" s="30">
        <f t="shared" si="4"/>
        <v>2</v>
      </c>
      <c r="AM12" s="30">
        <f t="shared" si="5"/>
        <v>7</v>
      </c>
      <c r="AN12" s="30">
        <f t="shared" si="6"/>
        <v>13</v>
      </c>
      <c r="AO12" s="10"/>
    </row>
    <row r="13" spans="1:42" x14ac:dyDescent="0.25">
      <c r="B13" s="40" t="s">
        <v>12</v>
      </c>
      <c r="C13" s="40"/>
      <c r="D13" s="1"/>
      <c r="E13" s="15"/>
      <c r="F13" s="15"/>
      <c r="G13" s="15" t="s">
        <v>27</v>
      </c>
      <c r="H13" s="15" t="s">
        <v>28</v>
      </c>
      <c r="I13" s="15" t="s">
        <v>28</v>
      </c>
      <c r="J13" s="15" t="s">
        <v>28</v>
      </c>
      <c r="K13" s="15" t="s">
        <v>27</v>
      </c>
      <c r="L13" s="15"/>
      <c r="M13" s="15"/>
      <c r="N13" s="15" t="s">
        <v>29</v>
      </c>
      <c r="O13" s="15" t="s">
        <v>30</v>
      </c>
      <c r="P13" s="15" t="s">
        <v>28</v>
      </c>
      <c r="Q13" s="15" t="s">
        <v>28</v>
      </c>
      <c r="R13" s="15" t="s">
        <v>28</v>
      </c>
      <c r="S13" s="15"/>
      <c r="T13" s="15"/>
      <c r="U13" s="15" t="s">
        <v>27</v>
      </c>
      <c r="V13" s="15" t="s">
        <v>28</v>
      </c>
      <c r="W13" s="15" t="s">
        <v>28</v>
      </c>
      <c r="X13" s="15" t="s">
        <v>28</v>
      </c>
      <c r="Y13" s="15" t="s">
        <v>29</v>
      </c>
      <c r="Z13" s="15"/>
      <c r="AA13" s="15"/>
      <c r="AB13" s="15" t="s">
        <v>28</v>
      </c>
      <c r="AC13" s="15" t="s">
        <v>28</v>
      </c>
      <c r="AD13" s="15" t="s">
        <v>28</v>
      </c>
      <c r="AE13" s="15" t="s">
        <v>28</v>
      </c>
      <c r="AF13" s="15" t="s">
        <v>27</v>
      </c>
      <c r="AG13" s="15"/>
      <c r="AH13" s="15"/>
      <c r="AI13" s="15"/>
      <c r="AJ13" s="30">
        <f t="shared" si="2"/>
        <v>4</v>
      </c>
      <c r="AK13" s="30">
        <f t="shared" si="3"/>
        <v>13</v>
      </c>
      <c r="AL13" s="30">
        <f t="shared" si="4"/>
        <v>2</v>
      </c>
      <c r="AM13" s="30">
        <f t="shared" si="5"/>
        <v>1</v>
      </c>
      <c r="AN13" s="30">
        <f t="shared" si="6"/>
        <v>8</v>
      </c>
      <c r="AO13" s="10"/>
    </row>
    <row r="14" spans="1:42" x14ac:dyDescent="0.25">
      <c r="B14" s="40" t="s">
        <v>13</v>
      </c>
      <c r="C14" s="40"/>
      <c r="D14" s="1"/>
      <c r="E14" s="15"/>
      <c r="F14" s="15"/>
      <c r="G14" s="15" t="s">
        <v>28</v>
      </c>
      <c r="H14" s="15" t="s">
        <v>29</v>
      </c>
      <c r="I14" s="15" t="s">
        <v>27</v>
      </c>
      <c r="J14" s="15" t="s">
        <v>30</v>
      </c>
      <c r="K14" s="15" t="s">
        <v>30</v>
      </c>
      <c r="L14" s="15"/>
      <c r="M14" s="15"/>
      <c r="N14" s="15" t="s">
        <v>29</v>
      </c>
      <c r="O14" s="15" t="s">
        <v>28</v>
      </c>
      <c r="P14" s="15" t="s">
        <v>27</v>
      </c>
      <c r="Q14" s="15" t="s">
        <v>30</v>
      </c>
      <c r="R14" s="15" t="s">
        <v>29</v>
      </c>
      <c r="S14" s="15"/>
      <c r="T14" s="15"/>
      <c r="U14" s="15" t="s">
        <v>27</v>
      </c>
      <c r="V14" s="15" t="s">
        <v>29</v>
      </c>
      <c r="W14" s="15" t="s">
        <v>27</v>
      </c>
      <c r="X14" s="15" t="s">
        <v>30</v>
      </c>
      <c r="Y14" s="15" t="s">
        <v>30</v>
      </c>
      <c r="Z14" s="15"/>
      <c r="AA14" s="15"/>
      <c r="AB14" s="15" t="s">
        <v>27</v>
      </c>
      <c r="AC14" s="15" t="s">
        <v>28</v>
      </c>
      <c r="AD14" s="15" t="s">
        <v>27</v>
      </c>
      <c r="AE14" s="15" t="s">
        <v>30</v>
      </c>
      <c r="AF14" s="15" t="s">
        <v>29</v>
      </c>
      <c r="AG14" s="15"/>
      <c r="AH14" s="15"/>
      <c r="AI14" s="15"/>
      <c r="AJ14" s="30">
        <f t="shared" si="2"/>
        <v>6</v>
      </c>
      <c r="AK14" s="30">
        <f t="shared" si="3"/>
        <v>3</v>
      </c>
      <c r="AL14" s="30">
        <f t="shared" si="4"/>
        <v>5</v>
      </c>
      <c r="AM14" s="30">
        <f t="shared" si="5"/>
        <v>6</v>
      </c>
      <c r="AN14" s="30">
        <f t="shared" si="6"/>
        <v>10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381" priority="19">
      <formula>OR(B$3="SAT",B$3="SUN")</formula>
    </cfRule>
  </conditionalFormatting>
  <conditionalFormatting sqref="E5:AE14">
    <cfRule type="cellIs" dxfId="380" priority="16" operator="equal">
      <formula>"A"</formula>
    </cfRule>
    <cfRule type="cellIs" dxfId="379" priority="17" operator="equal">
      <formula>"P"</formula>
    </cfRule>
    <cfRule type="expression" dxfId="378" priority="18">
      <formula>OR(E$2="SAT",E$2="SUN")</formula>
    </cfRule>
  </conditionalFormatting>
  <conditionalFormatting sqref="AE5:AI14">
    <cfRule type="cellIs" dxfId="377" priority="13" operator="equal">
      <formula>"A"</formula>
    </cfRule>
    <cfRule type="cellIs" dxfId="376" priority="14" operator="equal">
      <formula>"P"</formula>
    </cfRule>
    <cfRule type="expression" dxfId="375" priority="15">
      <formula>OR(AE$2="SAT",AE$2="SUN")</formula>
    </cfRule>
  </conditionalFormatting>
  <conditionalFormatting sqref="E5">
    <cfRule type="cellIs" dxfId="374" priority="9" operator="equal">
      <formula>"WIL"</formula>
    </cfRule>
    <cfRule type="cellIs" dxfId="373" priority="10" operator="equal">
      <formula>"SL"</formula>
    </cfRule>
    <cfRule type="cellIs" dxfId="372" priority="11" operator="equal">
      <formula>"P"</formula>
    </cfRule>
    <cfRule type="cellIs" dxfId="371" priority="12" operator="equal">
      <formula>"A"</formula>
    </cfRule>
  </conditionalFormatting>
  <conditionalFormatting sqref="E5:AI14">
    <cfRule type="cellIs" dxfId="370" priority="5" operator="equal">
      <formula>"WIL"</formula>
    </cfRule>
    <cfRule type="cellIs" dxfId="369" priority="6" operator="equal">
      <formula>"SL"</formula>
    </cfRule>
    <cfRule type="cellIs" dxfId="368" priority="7" operator="equal">
      <formula>"P"</formula>
    </cfRule>
    <cfRule type="cellIs" dxfId="367" priority="8" operator="equal">
      <formula>"A"</formula>
    </cfRule>
  </conditionalFormatting>
  <conditionalFormatting sqref="H10 G13 E11 G11 G8 H6 F6 E7">
    <cfRule type="cellIs" dxfId="366" priority="1" operator="equal">
      <formula>"WIL"</formula>
    </cfRule>
    <cfRule type="cellIs" dxfId="365" priority="2" operator="equal">
      <formula>"SL"</formula>
    </cfRule>
    <cfRule type="cellIs" dxfId="364" priority="3" operator="equal">
      <formula>"P"</formula>
    </cfRule>
    <cfRule type="cellIs" dxfId="363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7109375" customWidth="1"/>
    <col min="4" max="4" width="6.14062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16</v>
      </c>
      <c r="E1" s="42" t="s">
        <v>2</v>
      </c>
      <c r="F1" s="42"/>
      <c r="G1" s="42"/>
      <c r="H1" s="42"/>
      <c r="I1" s="42"/>
      <c r="J1" s="41">
        <f>DATEVALUE("1"&amp;D1)</f>
        <v>43891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43921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Sun</v>
      </c>
      <c r="F2" s="39" t="str">
        <f t="shared" ref="F2:AG2" si="0">TEXT(F4,"DDD")</f>
        <v>Mon</v>
      </c>
      <c r="G2" s="39" t="str">
        <f t="shared" si="0"/>
        <v>Tue</v>
      </c>
      <c r="H2" s="39" t="str">
        <f t="shared" si="0"/>
        <v>Wed</v>
      </c>
      <c r="I2" s="39" t="str">
        <f t="shared" si="0"/>
        <v>Thu</v>
      </c>
      <c r="J2" s="39" t="str">
        <f t="shared" si="0"/>
        <v>Fri</v>
      </c>
      <c r="K2" s="39" t="str">
        <f t="shared" si="0"/>
        <v>Sat</v>
      </c>
      <c r="L2" s="39" t="str">
        <f t="shared" si="0"/>
        <v>Sun</v>
      </c>
      <c r="M2" s="39" t="str">
        <f t="shared" si="0"/>
        <v>Mon</v>
      </c>
      <c r="N2" s="39" t="str">
        <f t="shared" si="0"/>
        <v>Tue</v>
      </c>
      <c r="O2" s="39" t="str">
        <f t="shared" si="0"/>
        <v>Wed</v>
      </c>
      <c r="P2" s="39" t="str">
        <f t="shared" si="0"/>
        <v>Thu</v>
      </c>
      <c r="Q2" s="39" t="str">
        <f t="shared" si="0"/>
        <v>Fri</v>
      </c>
      <c r="R2" s="39" t="str">
        <f t="shared" si="0"/>
        <v>Sat</v>
      </c>
      <c r="S2" s="39" t="str">
        <f t="shared" si="0"/>
        <v>Sun</v>
      </c>
      <c r="T2" s="39" t="str">
        <f t="shared" si="0"/>
        <v>Mon</v>
      </c>
      <c r="U2" s="39" t="str">
        <f t="shared" si="0"/>
        <v>Tue</v>
      </c>
      <c r="V2" s="39" t="str">
        <f t="shared" si="0"/>
        <v>Wed</v>
      </c>
      <c r="W2" s="39" t="str">
        <f t="shared" si="0"/>
        <v>Thu</v>
      </c>
      <c r="X2" s="39" t="str">
        <f t="shared" si="0"/>
        <v>Fri</v>
      </c>
      <c r="Y2" s="39" t="str">
        <f t="shared" si="0"/>
        <v>Sat</v>
      </c>
      <c r="Z2" s="39" t="str">
        <f t="shared" si="0"/>
        <v>Sun</v>
      </c>
      <c r="AA2" s="39" t="str">
        <f t="shared" si="0"/>
        <v>Mon</v>
      </c>
      <c r="AB2" s="39" t="str">
        <f t="shared" si="0"/>
        <v>Tue</v>
      </c>
      <c r="AC2" s="39" t="str">
        <f t="shared" si="0"/>
        <v>Wed</v>
      </c>
      <c r="AD2" s="39" t="str">
        <f t="shared" si="0"/>
        <v>Thu</v>
      </c>
      <c r="AE2" s="39" t="str">
        <f t="shared" si="0"/>
        <v>Fri</v>
      </c>
      <c r="AF2" s="39" t="str">
        <f t="shared" si="0"/>
        <v>Sat</v>
      </c>
      <c r="AG2" s="39" t="str">
        <f t="shared" si="0"/>
        <v>Sun</v>
      </c>
      <c r="AH2" s="39" t="str">
        <f>TEXT(AH4,"DDD")</f>
        <v>Mon</v>
      </c>
      <c r="AI2" s="39" t="str">
        <f>TEXT(AI4,"DDD")</f>
        <v>Tue</v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43891</v>
      </c>
      <c r="F4" s="31">
        <f t="shared" ref="F4:AI4" si="1">IF(E4&lt;$U$1,E4+1,"")</f>
        <v>43892</v>
      </c>
      <c r="G4" s="31">
        <f t="shared" si="1"/>
        <v>43893</v>
      </c>
      <c r="H4" s="31">
        <f t="shared" si="1"/>
        <v>43894</v>
      </c>
      <c r="I4" s="31">
        <f t="shared" si="1"/>
        <v>43895</v>
      </c>
      <c r="J4" s="31">
        <f t="shared" si="1"/>
        <v>43896</v>
      </c>
      <c r="K4" s="31">
        <f t="shared" si="1"/>
        <v>43897</v>
      </c>
      <c r="L4" s="31">
        <f t="shared" si="1"/>
        <v>43898</v>
      </c>
      <c r="M4" s="31">
        <f t="shared" si="1"/>
        <v>43899</v>
      </c>
      <c r="N4" s="31">
        <f t="shared" si="1"/>
        <v>43900</v>
      </c>
      <c r="O4" s="31">
        <f t="shared" si="1"/>
        <v>43901</v>
      </c>
      <c r="P4" s="31">
        <f t="shared" si="1"/>
        <v>43902</v>
      </c>
      <c r="Q4" s="31">
        <f t="shared" si="1"/>
        <v>43903</v>
      </c>
      <c r="R4" s="31">
        <f t="shared" si="1"/>
        <v>43904</v>
      </c>
      <c r="S4" s="31">
        <f t="shared" si="1"/>
        <v>43905</v>
      </c>
      <c r="T4" s="31">
        <f t="shared" si="1"/>
        <v>43906</v>
      </c>
      <c r="U4" s="31">
        <f t="shared" si="1"/>
        <v>43907</v>
      </c>
      <c r="V4" s="31">
        <f t="shared" si="1"/>
        <v>43908</v>
      </c>
      <c r="W4" s="31">
        <f t="shared" si="1"/>
        <v>43909</v>
      </c>
      <c r="X4" s="31">
        <f t="shared" si="1"/>
        <v>43910</v>
      </c>
      <c r="Y4" s="31">
        <f t="shared" si="1"/>
        <v>43911</v>
      </c>
      <c r="Z4" s="31">
        <f t="shared" si="1"/>
        <v>43912</v>
      </c>
      <c r="AA4" s="31">
        <f t="shared" si="1"/>
        <v>43913</v>
      </c>
      <c r="AB4" s="31">
        <f t="shared" si="1"/>
        <v>43914</v>
      </c>
      <c r="AC4" s="31">
        <f t="shared" si="1"/>
        <v>43915</v>
      </c>
      <c r="AD4" s="31">
        <f t="shared" si="1"/>
        <v>43916</v>
      </c>
      <c r="AE4" s="31">
        <f t="shared" si="1"/>
        <v>43917</v>
      </c>
      <c r="AF4" s="31">
        <f t="shared" si="1"/>
        <v>43918</v>
      </c>
      <c r="AG4" s="31">
        <f t="shared" si="1"/>
        <v>43919</v>
      </c>
      <c r="AH4" s="31">
        <f t="shared" si="1"/>
        <v>43920</v>
      </c>
      <c r="AI4" s="31">
        <f t="shared" si="1"/>
        <v>43921</v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/>
      <c r="F5" s="15" t="s">
        <v>28</v>
      </c>
      <c r="G5" s="15" t="s">
        <v>29</v>
      </c>
      <c r="H5" s="15" t="s">
        <v>30</v>
      </c>
      <c r="I5" s="15" t="s">
        <v>29</v>
      </c>
      <c r="J5" s="15" t="s">
        <v>27</v>
      </c>
      <c r="K5" s="15"/>
      <c r="L5" s="15"/>
      <c r="M5" s="15" t="s">
        <v>28</v>
      </c>
      <c r="N5" s="15" t="s">
        <v>29</v>
      </c>
      <c r="O5" s="15" t="s">
        <v>27</v>
      </c>
      <c r="P5" s="15" t="s">
        <v>29</v>
      </c>
      <c r="Q5" s="15" t="s">
        <v>27</v>
      </c>
      <c r="R5" s="15"/>
      <c r="S5" s="15"/>
      <c r="T5" s="15" t="s">
        <v>27</v>
      </c>
      <c r="U5" s="15" t="s">
        <v>28</v>
      </c>
      <c r="V5" s="15" t="s">
        <v>27</v>
      </c>
      <c r="W5" s="15" t="s">
        <v>29</v>
      </c>
      <c r="X5" s="15" t="s">
        <v>27</v>
      </c>
      <c r="Y5" s="15"/>
      <c r="Z5" s="15"/>
      <c r="AA5" s="15" t="s">
        <v>30</v>
      </c>
      <c r="AB5" s="15" t="s">
        <v>28</v>
      </c>
      <c r="AC5" s="15" t="s">
        <v>30</v>
      </c>
      <c r="AD5" s="15" t="s">
        <v>29</v>
      </c>
      <c r="AE5" s="15" t="s">
        <v>27</v>
      </c>
      <c r="AF5" s="15"/>
      <c r="AG5" s="15"/>
      <c r="AH5" s="15" t="s">
        <v>28</v>
      </c>
      <c r="AI5" s="15" t="s">
        <v>27</v>
      </c>
      <c r="AJ5" s="30">
        <f>COUNTIF(E5:AI5,"A")</f>
        <v>8</v>
      </c>
      <c r="AK5" s="30">
        <f>COUNTIF(E5:AI5,"P")</f>
        <v>5</v>
      </c>
      <c r="AL5" s="30">
        <f>COUNTIF(E5:AI5,"SL")</f>
        <v>6</v>
      </c>
      <c r="AM5" s="30">
        <f>COUNTIF(E5:AI5,"WIL")</f>
        <v>3</v>
      </c>
      <c r="AN5" s="30">
        <f>IF(AJ5=0,0,COUNTIF($E$2:$AI$3,"SUN")+AJ5)</f>
        <v>13</v>
      </c>
      <c r="AO5" s="10"/>
    </row>
    <row r="6" spans="1:42" x14ac:dyDescent="0.25">
      <c r="B6" s="40" t="s">
        <v>5</v>
      </c>
      <c r="C6" s="40"/>
      <c r="D6" s="9"/>
      <c r="E6" s="15"/>
      <c r="F6" s="15" t="s">
        <v>27</v>
      </c>
      <c r="G6" s="15" t="s">
        <v>30</v>
      </c>
      <c r="H6" s="15" t="s">
        <v>27</v>
      </c>
      <c r="I6" s="15" t="s">
        <v>28</v>
      </c>
      <c r="J6" s="15" t="s">
        <v>30</v>
      </c>
      <c r="K6" s="15"/>
      <c r="L6" s="15"/>
      <c r="M6" s="15" t="s">
        <v>30</v>
      </c>
      <c r="N6" s="15" t="s">
        <v>29</v>
      </c>
      <c r="O6" s="15" t="s">
        <v>30</v>
      </c>
      <c r="P6" s="15" t="s">
        <v>28</v>
      </c>
      <c r="Q6" s="15" t="s">
        <v>30</v>
      </c>
      <c r="R6" s="15"/>
      <c r="S6" s="15"/>
      <c r="T6" s="15" t="s">
        <v>27</v>
      </c>
      <c r="U6" s="15" t="s">
        <v>28</v>
      </c>
      <c r="V6" s="15" t="s">
        <v>27</v>
      </c>
      <c r="W6" s="15" t="s">
        <v>28</v>
      </c>
      <c r="X6" s="15" t="s">
        <v>30</v>
      </c>
      <c r="Y6" s="15"/>
      <c r="Z6" s="15"/>
      <c r="AA6" s="15" t="s">
        <v>30</v>
      </c>
      <c r="AB6" s="15" t="s">
        <v>28</v>
      </c>
      <c r="AC6" s="15" t="s">
        <v>27</v>
      </c>
      <c r="AD6" s="15" t="s">
        <v>28</v>
      </c>
      <c r="AE6" s="15" t="s">
        <v>30</v>
      </c>
      <c r="AF6" s="15"/>
      <c r="AG6" s="15"/>
      <c r="AH6" s="15" t="s">
        <v>29</v>
      </c>
      <c r="AI6" s="15" t="s">
        <v>30</v>
      </c>
      <c r="AJ6" s="30">
        <f t="shared" ref="AJ6:AJ14" si="2">COUNTIF(E6:AI6,"A")</f>
        <v>5</v>
      </c>
      <c r="AK6" s="30">
        <f t="shared" ref="AK6:AK14" si="3">COUNTIF(E6:AI6,"P")</f>
        <v>6</v>
      </c>
      <c r="AL6" s="30">
        <f t="shared" ref="AL6:AL14" si="4">COUNTIF(E6:AI6,"SL")</f>
        <v>2</v>
      </c>
      <c r="AM6" s="30">
        <f t="shared" ref="AM6:AM14" si="5">COUNTIF(E6:AI6,"WIL")</f>
        <v>9</v>
      </c>
      <c r="AN6" s="30">
        <f t="shared" ref="AN6:AN14" si="6">IF(AJ6=0,0,COUNTIF($E$2:$AI$3,"SUN")+AJ6)</f>
        <v>10</v>
      </c>
      <c r="AO6" s="10"/>
    </row>
    <row r="7" spans="1:42" x14ac:dyDescent="0.25">
      <c r="B7" s="40" t="s">
        <v>6</v>
      </c>
      <c r="C7" s="40"/>
      <c r="D7" s="1"/>
      <c r="E7" s="15"/>
      <c r="F7" s="15" t="s">
        <v>28</v>
      </c>
      <c r="G7" s="15" t="s">
        <v>27</v>
      </c>
      <c r="H7" s="15" t="s">
        <v>28</v>
      </c>
      <c r="I7" s="15" t="s">
        <v>29</v>
      </c>
      <c r="J7" s="15" t="s">
        <v>27</v>
      </c>
      <c r="K7" s="15"/>
      <c r="L7" s="15"/>
      <c r="M7" s="15" t="s">
        <v>29</v>
      </c>
      <c r="N7" s="15" t="s">
        <v>27</v>
      </c>
      <c r="O7" s="15" t="s">
        <v>30</v>
      </c>
      <c r="P7" s="15" t="s">
        <v>29</v>
      </c>
      <c r="Q7" s="15" t="s">
        <v>27</v>
      </c>
      <c r="R7" s="15"/>
      <c r="S7" s="15"/>
      <c r="T7" s="15" t="s">
        <v>28</v>
      </c>
      <c r="U7" s="15" t="s">
        <v>28</v>
      </c>
      <c r="V7" s="15" t="s">
        <v>28</v>
      </c>
      <c r="W7" s="15" t="s">
        <v>29</v>
      </c>
      <c r="X7" s="15" t="s">
        <v>27</v>
      </c>
      <c r="Y7" s="15"/>
      <c r="Z7" s="15"/>
      <c r="AA7" s="15" t="s">
        <v>29</v>
      </c>
      <c r="AB7" s="15" t="s">
        <v>30</v>
      </c>
      <c r="AC7" s="15" t="s">
        <v>30</v>
      </c>
      <c r="AD7" s="15" t="s">
        <v>29</v>
      </c>
      <c r="AE7" s="15" t="s">
        <v>27</v>
      </c>
      <c r="AF7" s="15"/>
      <c r="AG7" s="15"/>
      <c r="AH7" s="15" t="s">
        <v>30</v>
      </c>
      <c r="AI7" s="15" t="s">
        <v>29</v>
      </c>
      <c r="AJ7" s="30">
        <f t="shared" si="2"/>
        <v>6</v>
      </c>
      <c r="AK7" s="30">
        <f t="shared" si="3"/>
        <v>5</v>
      </c>
      <c r="AL7" s="30">
        <f t="shared" si="4"/>
        <v>7</v>
      </c>
      <c r="AM7" s="30">
        <f t="shared" si="5"/>
        <v>4</v>
      </c>
      <c r="AN7" s="30">
        <f t="shared" si="6"/>
        <v>11</v>
      </c>
      <c r="AO7" s="10"/>
    </row>
    <row r="8" spans="1:42" x14ac:dyDescent="0.25">
      <c r="B8" s="23" t="s">
        <v>7</v>
      </c>
      <c r="C8" s="24"/>
      <c r="D8" s="2"/>
      <c r="E8" s="15"/>
      <c r="F8" s="15" t="s">
        <v>29</v>
      </c>
      <c r="G8" s="15" t="s">
        <v>27</v>
      </c>
      <c r="H8" s="15" t="s">
        <v>30</v>
      </c>
      <c r="I8" s="15" t="s">
        <v>28</v>
      </c>
      <c r="J8" s="15" t="s">
        <v>29</v>
      </c>
      <c r="K8" s="15"/>
      <c r="L8" s="15"/>
      <c r="M8" s="15" t="s">
        <v>29</v>
      </c>
      <c r="N8" s="15" t="s">
        <v>28</v>
      </c>
      <c r="O8" s="15" t="s">
        <v>29</v>
      </c>
      <c r="P8" s="15" t="s">
        <v>28</v>
      </c>
      <c r="Q8" s="15" t="s">
        <v>29</v>
      </c>
      <c r="R8" s="15"/>
      <c r="S8" s="15"/>
      <c r="T8" s="15" t="s">
        <v>29</v>
      </c>
      <c r="U8" s="15" t="s">
        <v>27</v>
      </c>
      <c r="V8" s="15" t="s">
        <v>27</v>
      </c>
      <c r="W8" s="15" t="s">
        <v>28</v>
      </c>
      <c r="X8" s="15" t="s">
        <v>29</v>
      </c>
      <c r="Y8" s="15"/>
      <c r="Z8" s="15"/>
      <c r="AA8" s="15" t="s">
        <v>28</v>
      </c>
      <c r="AB8" s="15" t="s">
        <v>27</v>
      </c>
      <c r="AC8" s="15" t="s">
        <v>28</v>
      </c>
      <c r="AD8" s="15" t="s">
        <v>28</v>
      </c>
      <c r="AE8" s="15" t="s">
        <v>29</v>
      </c>
      <c r="AF8" s="15"/>
      <c r="AG8" s="15"/>
      <c r="AH8" s="15" t="s">
        <v>28</v>
      </c>
      <c r="AI8" s="15" t="s">
        <v>27</v>
      </c>
      <c r="AJ8" s="30">
        <f t="shared" si="2"/>
        <v>5</v>
      </c>
      <c r="AK8" s="30">
        <f t="shared" si="3"/>
        <v>8</v>
      </c>
      <c r="AL8" s="30">
        <f t="shared" si="4"/>
        <v>8</v>
      </c>
      <c r="AM8" s="30">
        <f t="shared" si="5"/>
        <v>1</v>
      </c>
      <c r="AN8" s="30">
        <f t="shared" si="6"/>
        <v>10</v>
      </c>
      <c r="AO8" s="10"/>
    </row>
    <row r="9" spans="1:42" x14ac:dyDescent="0.25">
      <c r="B9" s="40" t="s">
        <v>8</v>
      </c>
      <c r="C9" s="40"/>
      <c r="D9" s="1"/>
      <c r="E9" s="15"/>
      <c r="F9" s="15" t="s">
        <v>27</v>
      </c>
      <c r="G9" s="15" t="s">
        <v>28</v>
      </c>
      <c r="H9" s="15" t="s">
        <v>28</v>
      </c>
      <c r="I9" s="15" t="s">
        <v>30</v>
      </c>
      <c r="J9" s="15" t="s">
        <v>27</v>
      </c>
      <c r="K9" s="15"/>
      <c r="L9" s="15"/>
      <c r="M9" s="15" t="s">
        <v>27</v>
      </c>
      <c r="N9" s="15" t="s">
        <v>30</v>
      </c>
      <c r="O9" s="15" t="s">
        <v>28</v>
      </c>
      <c r="P9" s="15" t="s">
        <v>30</v>
      </c>
      <c r="Q9" s="15" t="s">
        <v>27</v>
      </c>
      <c r="R9" s="15"/>
      <c r="S9" s="15"/>
      <c r="T9" s="15" t="s">
        <v>28</v>
      </c>
      <c r="U9" s="15" t="s">
        <v>27</v>
      </c>
      <c r="V9" s="15" t="s">
        <v>30</v>
      </c>
      <c r="W9" s="15" t="s">
        <v>30</v>
      </c>
      <c r="X9" s="15" t="s">
        <v>27</v>
      </c>
      <c r="Y9" s="15"/>
      <c r="Z9" s="15"/>
      <c r="AA9" s="15" t="s">
        <v>28</v>
      </c>
      <c r="AB9" s="15" t="s">
        <v>29</v>
      </c>
      <c r="AC9" s="15" t="s">
        <v>30</v>
      </c>
      <c r="AD9" s="15" t="s">
        <v>30</v>
      </c>
      <c r="AE9" s="15" t="s">
        <v>27</v>
      </c>
      <c r="AF9" s="15"/>
      <c r="AG9" s="15"/>
      <c r="AH9" s="15" t="s">
        <v>30</v>
      </c>
      <c r="AI9" s="15" t="s">
        <v>29</v>
      </c>
      <c r="AJ9" s="30">
        <f t="shared" si="2"/>
        <v>7</v>
      </c>
      <c r="AK9" s="30">
        <f t="shared" si="3"/>
        <v>5</v>
      </c>
      <c r="AL9" s="30">
        <f t="shared" si="4"/>
        <v>2</v>
      </c>
      <c r="AM9" s="30">
        <f t="shared" si="5"/>
        <v>8</v>
      </c>
      <c r="AN9" s="30">
        <f t="shared" si="6"/>
        <v>12</v>
      </c>
      <c r="AO9" s="10"/>
    </row>
    <row r="10" spans="1:42" x14ac:dyDescent="0.25">
      <c r="B10" s="40" t="s">
        <v>9</v>
      </c>
      <c r="C10" s="40"/>
      <c r="D10" s="1"/>
      <c r="E10" s="15"/>
      <c r="F10" s="15" t="s">
        <v>29</v>
      </c>
      <c r="G10" s="15" t="s">
        <v>30</v>
      </c>
      <c r="H10" s="15" t="s">
        <v>27</v>
      </c>
      <c r="I10" s="15" t="s">
        <v>27</v>
      </c>
      <c r="J10" s="15" t="s">
        <v>28</v>
      </c>
      <c r="K10" s="15"/>
      <c r="L10" s="15"/>
      <c r="M10" s="15" t="s">
        <v>28</v>
      </c>
      <c r="N10" s="15" t="s">
        <v>29</v>
      </c>
      <c r="O10" s="15" t="s">
        <v>27</v>
      </c>
      <c r="P10" s="15" t="s">
        <v>27</v>
      </c>
      <c r="Q10" s="15" t="s">
        <v>28</v>
      </c>
      <c r="R10" s="15"/>
      <c r="S10" s="15"/>
      <c r="T10" s="15" t="s">
        <v>28</v>
      </c>
      <c r="U10" s="15" t="s">
        <v>29</v>
      </c>
      <c r="V10" s="15" t="s">
        <v>27</v>
      </c>
      <c r="W10" s="15" t="s">
        <v>27</v>
      </c>
      <c r="X10" s="15" t="s">
        <v>28</v>
      </c>
      <c r="Y10" s="15"/>
      <c r="Z10" s="15"/>
      <c r="AA10" s="15" t="s">
        <v>29</v>
      </c>
      <c r="AB10" s="15" t="s">
        <v>27</v>
      </c>
      <c r="AC10" s="15" t="s">
        <v>27</v>
      </c>
      <c r="AD10" s="15" t="s">
        <v>27</v>
      </c>
      <c r="AE10" s="15" t="s">
        <v>28</v>
      </c>
      <c r="AF10" s="15"/>
      <c r="AG10" s="15"/>
      <c r="AH10" s="15" t="s">
        <v>29</v>
      </c>
      <c r="AI10" s="15" t="s">
        <v>27</v>
      </c>
      <c r="AJ10" s="30">
        <f t="shared" si="2"/>
        <v>10</v>
      </c>
      <c r="AK10" s="30">
        <f t="shared" si="3"/>
        <v>6</v>
      </c>
      <c r="AL10" s="30">
        <f t="shared" si="4"/>
        <v>5</v>
      </c>
      <c r="AM10" s="30">
        <f t="shared" si="5"/>
        <v>1</v>
      </c>
      <c r="AN10" s="30">
        <f t="shared" si="6"/>
        <v>15</v>
      </c>
      <c r="AO10" s="10"/>
    </row>
    <row r="11" spans="1:42" x14ac:dyDescent="0.25">
      <c r="B11" s="40" t="s">
        <v>10</v>
      </c>
      <c r="C11" s="40"/>
      <c r="D11" s="1"/>
      <c r="E11" s="15"/>
      <c r="F11" s="15" t="s">
        <v>30</v>
      </c>
      <c r="G11" s="15" t="s">
        <v>27</v>
      </c>
      <c r="H11" s="15" t="s">
        <v>30</v>
      </c>
      <c r="I11" s="15" t="s">
        <v>29</v>
      </c>
      <c r="J11" s="15" t="s">
        <v>27</v>
      </c>
      <c r="K11" s="15"/>
      <c r="L11" s="15"/>
      <c r="M11" s="15" t="s">
        <v>29</v>
      </c>
      <c r="N11" s="15" t="s">
        <v>30</v>
      </c>
      <c r="O11" s="15" t="s">
        <v>28</v>
      </c>
      <c r="P11" s="15" t="s">
        <v>29</v>
      </c>
      <c r="Q11" s="15" t="s">
        <v>27</v>
      </c>
      <c r="R11" s="15"/>
      <c r="S11" s="15"/>
      <c r="T11" s="15" t="s">
        <v>27</v>
      </c>
      <c r="U11" s="15" t="s">
        <v>30</v>
      </c>
      <c r="V11" s="15" t="s">
        <v>29</v>
      </c>
      <c r="W11" s="15" t="s">
        <v>29</v>
      </c>
      <c r="X11" s="15" t="s">
        <v>27</v>
      </c>
      <c r="Y11" s="15"/>
      <c r="Z11" s="15"/>
      <c r="AA11" s="15" t="s">
        <v>28</v>
      </c>
      <c r="AB11" s="15" t="s">
        <v>29</v>
      </c>
      <c r="AC11" s="15" t="s">
        <v>28</v>
      </c>
      <c r="AD11" s="15" t="s">
        <v>29</v>
      </c>
      <c r="AE11" s="15" t="s">
        <v>27</v>
      </c>
      <c r="AF11" s="15"/>
      <c r="AG11" s="15"/>
      <c r="AH11" s="15" t="s">
        <v>28</v>
      </c>
      <c r="AI11" s="15" t="s">
        <v>30</v>
      </c>
      <c r="AJ11" s="30">
        <f t="shared" si="2"/>
        <v>6</v>
      </c>
      <c r="AK11" s="30">
        <f t="shared" si="3"/>
        <v>4</v>
      </c>
      <c r="AL11" s="30">
        <f t="shared" si="4"/>
        <v>7</v>
      </c>
      <c r="AM11" s="30">
        <f t="shared" si="5"/>
        <v>5</v>
      </c>
      <c r="AN11" s="30">
        <f t="shared" si="6"/>
        <v>11</v>
      </c>
      <c r="AO11" s="10"/>
    </row>
    <row r="12" spans="1:42" x14ac:dyDescent="0.25">
      <c r="B12" s="40" t="s">
        <v>11</v>
      </c>
      <c r="C12" s="40"/>
      <c r="D12" s="1"/>
      <c r="E12" s="15"/>
      <c r="F12" s="15" t="s">
        <v>29</v>
      </c>
      <c r="G12" s="15" t="s">
        <v>30</v>
      </c>
      <c r="H12" s="15" t="s">
        <v>28</v>
      </c>
      <c r="I12" s="15" t="s">
        <v>28</v>
      </c>
      <c r="J12" s="15" t="s">
        <v>29</v>
      </c>
      <c r="K12" s="15"/>
      <c r="L12" s="15"/>
      <c r="M12" s="15" t="s">
        <v>29</v>
      </c>
      <c r="N12" s="15" t="s">
        <v>30</v>
      </c>
      <c r="O12" s="15" t="s">
        <v>27</v>
      </c>
      <c r="P12" s="15" t="s">
        <v>28</v>
      </c>
      <c r="Q12" s="15" t="s">
        <v>29</v>
      </c>
      <c r="R12" s="15"/>
      <c r="S12" s="15"/>
      <c r="T12" s="15" t="s">
        <v>30</v>
      </c>
      <c r="U12" s="15" t="s">
        <v>29</v>
      </c>
      <c r="V12" s="15" t="s">
        <v>27</v>
      </c>
      <c r="W12" s="15" t="s">
        <v>28</v>
      </c>
      <c r="X12" s="15" t="s">
        <v>29</v>
      </c>
      <c r="Y12" s="15"/>
      <c r="Z12" s="15"/>
      <c r="AA12" s="15" t="s">
        <v>28</v>
      </c>
      <c r="AB12" s="15" t="s">
        <v>27</v>
      </c>
      <c r="AC12" s="15" t="s">
        <v>27</v>
      </c>
      <c r="AD12" s="15" t="s">
        <v>28</v>
      </c>
      <c r="AE12" s="15" t="s">
        <v>29</v>
      </c>
      <c r="AF12" s="15"/>
      <c r="AG12" s="15"/>
      <c r="AH12" s="15" t="s">
        <v>28</v>
      </c>
      <c r="AI12" s="15" t="s">
        <v>27</v>
      </c>
      <c r="AJ12" s="30">
        <f t="shared" si="2"/>
        <v>5</v>
      </c>
      <c r="AK12" s="30">
        <f t="shared" si="3"/>
        <v>7</v>
      </c>
      <c r="AL12" s="30">
        <f t="shared" si="4"/>
        <v>7</v>
      </c>
      <c r="AM12" s="30">
        <f t="shared" si="5"/>
        <v>3</v>
      </c>
      <c r="AN12" s="30">
        <f t="shared" si="6"/>
        <v>10</v>
      </c>
      <c r="AO12" s="10"/>
    </row>
    <row r="13" spans="1:42" x14ac:dyDescent="0.25">
      <c r="B13" s="40" t="s">
        <v>12</v>
      </c>
      <c r="C13" s="40"/>
      <c r="D13" s="1"/>
      <c r="E13" s="15"/>
      <c r="F13" s="15" t="s">
        <v>28</v>
      </c>
      <c r="G13" s="15" t="s">
        <v>27</v>
      </c>
      <c r="H13" s="15" t="s">
        <v>28</v>
      </c>
      <c r="I13" s="15" t="s">
        <v>27</v>
      </c>
      <c r="J13" s="15" t="s">
        <v>27</v>
      </c>
      <c r="K13" s="15"/>
      <c r="L13" s="15"/>
      <c r="M13" s="15" t="s">
        <v>28</v>
      </c>
      <c r="N13" s="15" t="s">
        <v>29</v>
      </c>
      <c r="O13" s="15" t="s">
        <v>30</v>
      </c>
      <c r="P13" s="15" t="s">
        <v>27</v>
      </c>
      <c r="Q13" s="15" t="s">
        <v>27</v>
      </c>
      <c r="R13" s="15"/>
      <c r="S13" s="15"/>
      <c r="T13" s="15" t="s">
        <v>28</v>
      </c>
      <c r="U13" s="15" t="s">
        <v>27</v>
      </c>
      <c r="V13" s="15" t="s">
        <v>28</v>
      </c>
      <c r="W13" s="15" t="s">
        <v>27</v>
      </c>
      <c r="X13" s="15" t="s">
        <v>27</v>
      </c>
      <c r="Y13" s="15"/>
      <c r="Z13" s="15"/>
      <c r="AA13" s="15" t="s">
        <v>29</v>
      </c>
      <c r="AB13" s="15" t="s">
        <v>28</v>
      </c>
      <c r="AC13" s="15" t="s">
        <v>28</v>
      </c>
      <c r="AD13" s="15" t="s">
        <v>27</v>
      </c>
      <c r="AE13" s="15" t="s">
        <v>27</v>
      </c>
      <c r="AF13" s="15"/>
      <c r="AG13" s="15"/>
      <c r="AH13" s="15" t="s">
        <v>29</v>
      </c>
      <c r="AI13" s="15" t="s">
        <v>29</v>
      </c>
      <c r="AJ13" s="30">
        <f t="shared" si="2"/>
        <v>10</v>
      </c>
      <c r="AK13" s="30">
        <f t="shared" si="3"/>
        <v>7</v>
      </c>
      <c r="AL13" s="30">
        <f t="shared" si="4"/>
        <v>4</v>
      </c>
      <c r="AM13" s="30">
        <f t="shared" si="5"/>
        <v>1</v>
      </c>
      <c r="AN13" s="30">
        <f t="shared" si="6"/>
        <v>15</v>
      </c>
      <c r="AO13" s="10"/>
    </row>
    <row r="14" spans="1:42" x14ac:dyDescent="0.25">
      <c r="B14" s="40" t="s">
        <v>13</v>
      </c>
      <c r="C14" s="40"/>
      <c r="D14" s="1"/>
      <c r="E14" s="15"/>
      <c r="F14" s="15" t="s">
        <v>29</v>
      </c>
      <c r="G14" s="15" t="s">
        <v>28</v>
      </c>
      <c r="H14" s="15" t="s">
        <v>29</v>
      </c>
      <c r="I14" s="15" t="s">
        <v>29</v>
      </c>
      <c r="J14" s="15" t="s">
        <v>28</v>
      </c>
      <c r="K14" s="15"/>
      <c r="L14" s="15"/>
      <c r="M14" s="15" t="s">
        <v>30</v>
      </c>
      <c r="N14" s="15" t="s">
        <v>29</v>
      </c>
      <c r="O14" s="15" t="s">
        <v>28</v>
      </c>
      <c r="P14" s="15" t="s">
        <v>29</v>
      </c>
      <c r="Q14" s="15" t="s">
        <v>28</v>
      </c>
      <c r="R14" s="15"/>
      <c r="S14" s="15"/>
      <c r="T14" s="15" t="s">
        <v>30</v>
      </c>
      <c r="U14" s="15" t="s">
        <v>27</v>
      </c>
      <c r="V14" s="15" t="s">
        <v>29</v>
      </c>
      <c r="W14" s="15" t="s">
        <v>29</v>
      </c>
      <c r="X14" s="15" t="s">
        <v>28</v>
      </c>
      <c r="Y14" s="15"/>
      <c r="Z14" s="15"/>
      <c r="AA14" s="15" t="s">
        <v>29</v>
      </c>
      <c r="AB14" s="15" t="s">
        <v>27</v>
      </c>
      <c r="AC14" s="15" t="s">
        <v>28</v>
      </c>
      <c r="AD14" s="15" t="s">
        <v>29</v>
      </c>
      <c r="AE14" s="15" t="s">
        <v>28</v>
      </c>
      <c r="AF14" s="15"/>
      <c r="AG14" s="15"/>
      <c r="AH14" s="15" t="s">
        <v>30</v>
      </c>
      <c r="AI14" s="15" t="s">
        <v>27</v>
      </c>
      <c r="AJ14" s="30">
        <f t="shared" si="2"/>
        <v>3</v>
      </c>
      <c r="AK14" s="30">
        <f t="shared" si="3"/>
        <v>7</v>
      </c>
      <c r="AL14" s="30">
        <f t="shared" si="4"/>
        <v>9</v>
      </c>
      <c r="AM14" s="30">
        <f t="shared" si="5"/>
        <v>3</v>
      </c>
      <c r="AN14" s="30">
        <f t="shared" si="6"/>
        <v>8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362" priority="28">
      <formula>OR(B$3="SAT",B$3="SUN")</formula>
    </cfRule>
  </conditionalFormatting>
  <conditionalFormatting sqref="E5:AD14">
    <cfRule type="cellIs" dxfId="361" priority="25" operator="equal">
      <formula>"A"</formula>
    </cfRule>
    <cfRule type="cellIs" dxfId="360" priority="26" operator="equal">
      <formula>"P"</formula>
    </cfRule>
    <cfRule type="expression" dxfId="359" priority="27">
      <formula>OR(E$2="SAT",E$2="SUN")</formula>
    </cfRule>
  </conditionalFormatting>
  <conditionalFormatting sqref="AD5:AI14">
    <cfRule type="cellIs" dxfId="358" priority="22" operator="equal">
      <formula>"A"</formula>
    </cfRule>
    <cfRule type="cellIs" dxfId="357" priority="23" operator="equal">
      <formula>"P"</formula>
    </cfRule>
    <cfRule type="expression" dxfId="356" priority="24">
      <formula>OR(AD$2="SAT",AD$2="SUN")</formula>
    </cfRule>
  </conditionalFormatting>
  <conditionalFormatting sqref="E5">
    <cfRule type="cellIs" dxfId="355" priority="18" operator="equal">
      <formula>"WIL"</formula>
    </cfRule>
    <cfRule type="cellIs" dxfId="354" priority="19" operator="equal">
      <formula>"SL"</formula>
    </cfRule>
    <cfRule type="cellIs" dxfId="353" priority="20" operator="equal">
      <formula>"P"</formula>
    </cfRule>
    <cfRule type="cellIs" dxfId="352" priority="21" operator="equal">
      <formula>"A"</formula>
    </cfRule>
  </conditionalFormatting>
  <conditionalFormatting sqref="E5:AI14">
    <cfRule type="cellIs" dxfId="351" priority="14" operator="equal">
      <formula>"WIL"</formula>
    </cfRule>
    <cfRule type="cellIs" dxfId="350" priority="15" operator="equal">
      <formula>"SL"</formula>
    </cfRule>
    <cfRule type="cellIs" dxfId="349" priority="16" operator="equal">
      <formula>"P"</formula>
    </cfRule>
    <cfRule type="cellIs" dxfId="348" priority="17" operator="equal">
      <formula>"A"</formula>
    </cfRule>
  </conditionalFormatting>
  <conditionalFormatting sqref="H10 G13 E11 G11 G8 H6 F6 E7">
    <cfRule type="cellIs" dxfId="347" priority="10" operator="equal">
      <formula>"WIL"</formula>
    </cfRule>
    <cfRule type="cellIs" dxfId="346" priority="11" operator="equal">
      <formula>"SL"</formula>
    </cfRule>
    <cfRule type="cellIs" dxfId="345" priority="12" operator="equal">
      <formula>"P"</formula>
    </cfRule>
    <cfRule type="cellIs" dxfId="344" priority="13" operator="equal">
      <formula>"A"</formula>
    </cfRule>
  </conditionalFormatting>
  <conditionalFormatting sqref="W5:X14">
    <cfRule type="cellIs" dxfId="343" priority="7" operator="equal">
      <formula>"A"</formula>
    </cfRule>
    <cfRule type="cellIs" dxfId="342" priority="8" operator="equal">
      <formula>"P"</formula>
    </cfRule>
    <cfRule type="expression" dxfId="341" priority="9">
      <formula>OR(W$2="SAT",W$2="SUN")</formula>
    </cfRule>
  </conditionalFormatting>
  <conditionalFormatting sqref="P5:Q14">
    <cfRule type="cellIs" dxfId="340" priority="4" operator="equal">
      <formula>"A"</formula>
    </cfRule>
    <cfRule type="cellIs" dxfId="339" priority="5" operator="equal">
      <formula>"P"</formula>
    </cfRule>
    <cfRule type="expression" dxfId="338" priority="6">
      <formula>OR(P$2="SAT",P$2="SUN")</formula>
    </cfRule>
  </conditionalFormatting>
  <conditionalFormatting sqref="I5:J14">
    <cfRule type="cellIs" dxfId="337" priority="1" operator="equal">
      <formula>"A"</formula>
    </cfRule>
    <cfRule type="cellIs" dxfId="336" priority="2" operator="equal">
      <formula>"P"</formula>
    </cfRule>
    <cfRule type="expression" dxfId="335" priority="3">
      <formula>OR(I$2="SAT",I$2="SUN")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85546875" customWidth="1"/>
    <col min="4" max="4" width="6.14062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17</v>
      </c>
      <c r="E1" s="42" t="s">
        <v>2</v>
      </c>
      <c r="F1" s="42"/>
      <c r="G1" s="42"/>
      <c r="H1" s="42"/>
      <c r="I1" s="42"/>
      <c r="J1" s="41">
        <f>DATEVALUE("1"&amp;D1)</f>
        <v>43922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43951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Wed</v>
      </c>
      <c r="F2" s="39" t="str">
        <f t="shared" ref="F2:AG2" si="0">TEXT(F4,"DDD")</f>
        <v>Thu</v>
      </c>
      <c r="G2" s="39" t="str">
        <f t="shared" si="0"/>
        <v>Fri</v>
      </c>
      <c r="H2" s="39" t="str">
        <f t="shared" si="0"/>
        <v>Sat</v>
      </c>
      <c r="I2" s="39" t="str">
        <f t="shared" si="0"/>
        <v>Sun</v>
      </c>
      <c r="J2" s="39" t="str">
        <f t="shared" si="0"/>
        <v>Mon</v>
      </c>
      <c r="K2" s="39" t="str">
        <f t="shared" si="0"/>
        <v>Tue</v>
      </c>
      <c r="L2" s="39" t="str">
        <f t="shared" si="0"/>
        <v>Wed</v>
      </c>
      <c r="M2" s="39" t="str">
        <f t="shared" si="0"/>
        <v>Thu</v>
      </c>
      <c r="N2" s="39" t="str">
        <f t="shared" si="0"/>
        <v>Fri</v>
      </c>
      <c r="O2" s="39" t="str">
        <f t="shared" si="0"/>
        <v>Sat</v>
      </c>
      <c r="P2" s="39" t="str">
        <f t="shared" si="0"/>
        <v>Sun</v>
      </c>
      <c r="Q2" s="39" t="str">
        <f t="shared" si="0"/>
        <v>Mon</v>
      </c>
      <c r="R2" s="39" t="str">
        <f t="shared" si="0"/>
        <v>Tue</v>
      </c>
      <c r="S2" s="39" t="str">
        <f t="shared" si="0"/>
        <v>Wed</v>
      </c>
      <c r="T2" s="39" t="str">
        <f t="shared" si="0"/>
        <v>Thu</v>
      </c>
      <c r="U2" s="39" t="str">
        <f t="shared" si="0"/>
        <v>Fri</v>
      </c>
      <c r="V2" s="39" t="str">
        <f t="shared" si="0"/>
        <v>Sat</v>
      </c>
      <c r="W2" s="39" t="str">
        <f t="shared" si="0"/>
        <v>Sun</v>
      </c>
      <c r="X2" s="39" t="str">
        <f t="shared" si="0"/>
        <v>Mon</v>
      </c>
      <c r="Y2" s="39" t="str">
        <f t="shared" si="0"/>
        <v>Tue</v>
      </c>
      <c r="Z2" s="39" t="str">
        <f t="shared" si="0"/>
        <v>Wed</v>
      </c>
      <c r="AA2" s="39" t="str">
        <f t="shared" si="0"/>
        <v>Thu</v>
      </c>
      <c r="AB2" s="39" t="str">
        <f t="shared" si="0"/>
        <v>Fri</v>
      </c>
      <c r="AC2" s="39" t="str">
        <f t="shared" si="0"/>
        <v>Sat</v>
      </c>
      <c r="AD2" s="39" t="str">
        <f t="shared" si="0"/>
        <v>Sun</v>
      </c>
      <c r="AE2" s="39" t="str">
        <f t="shared" si="0"/>
        <v>Mon</v>
      </c>
      <c r="AF2" s="39" t="str">
        <f t="shared" si="0"/>
        <v>Tue</v>
      </c>
      <c r="AG2" s="39" t="str">
        <f t="shared" si="0"/>
        <v>Wed</v>
      </c>
      <c r="AH2" s="39" t="str">
        <f>TEXT(AH4,"DDD")</f>
        <v>Thu</v>
      </c>
      <c r="AI2" s="39" t="str">
        <f>TEXT(AI4,"DDD")</f>
        <v/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43922</v>
      </c>
      <c r="F4" s="31">
        <f t="shared" ref="F4:AI4" si="1">IF(E4&lt;$U$1,E4+1,"")</f>
        <v>43923</v>
      </c>
      <c r="G4" s="31">
        <f t="shared" si="1"/>
        <v>43924</v>
      </c>
      <c r="H4" s="31">
        <f t="shared" si="1"/>
        <v>43925</v>
      </c>
      <c r="I4" s="31">
        <f t="shared" si="1"/>
        <v>43926</v>
      </c>
      <c r="J4" s="31">
        <f t="shared" si="1"/>
        <v>43927</v>
      </c>
      <c r="K4" s="31">
        <f t="shared" si="1"/>
        <v>43928</v>
      </c>
      <c r="L4" s="31">
        <f t="shared" si="1"/>
        <v>43929</v>
      </c>
      <c r="M4" s="31">
        <f t="shared" si="1"/>
        <v>43930</v>
      </c>
      <c r="N4" s="31">
        <f t="shared" si="1"/>
        <v>43931</v>
      </c>
      <c r="O4" s="31">
        <f t="shared" si="1"/>
        <v>43932</v>
      </c>
      <c r="P4" s="31">
        <f t="shared" si="1"/>
        <v>43933</v>
      </c>
      <c r="Q4" s="31">
        <f t="shared" si="1"/>
        <v>43934</v>
      </c>
      <c r="R4" s="31">
        <f t="shared" si="1"/>
        <v>43935</v>
      </c>
      <c r="S4" s="31">
        <f t="shared" si="1"/>
        <v>43936</v>
      </c>
      <c r="T4" s="31">
        <f t="shared" si="1"/>
        <v>43937</v>
      </c>
      <c r="U4" s="31">
        <f t="shared" si="1"/>
        <v>43938</v>
      </c>
      <c r="V4" s="31">
        <f t="shared" si="1"/>
        <v>43939</v>
      </c>
      <c r="W4" s="31">
        <f t="shared" si="1"/>
        <v>43940</v>
      </c>
      <c r="X4" s="31">
        <f t="shared" si="1"/>
        <v>43941</v>
      </c>
      <c r="Y4" s="31">
        <f t="shared" si="1"/>
        <v>43942</v>
      </c>
      <c r="Z4" s="31">
        <f t="shared" si="1"/>
        <v>43943</v>
      </c>
      <c r="AA4" s="31">
        <f t="shared" si="1"/>
        <v>43944</v>
      </c>
      <c r="AB4" s="31">
        <f t="shared" si="1"/>
        <v>43945</v>
      </c>
      <c r="AC4" s="31">
        <f t="shared" si="1"/>
        <v>43946</v>
      </c>
      <c r="AD4" s="31">
        <f t="shared" si="1"/>
        <v>43947</v>
      </c>
      <c r="AE4" s="31">
        <f t="shared" si="1"/>
        <v>43948</v>
      </c>
      <c r="AF4" s="31">
        <f t="shared" si="1"/>
        <v>43949</v>
      </c>
      <c r="AG4" s="31">
        <f t="shared" si="1"/>
        <v>43950</v>
      </c>
      <c r="AH4" s="31">
        <f t="shared" si="1"/>
        <v>43951</v>
      </c>
      <c r="AI4" s="31" t="str">
        <f t="shared" si="1"/>
        <v/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 t="s">
        <v>28</v>
      </c>
      <c r="G5" s="15" t="s">
        <v>29</v>
      </c>
      <c r="H5" s="15"/>
      <c r="I5" s="15"/>
      <c r="J5" s="15" t="s">
        <v>30</v>
      </c>
      <c r="K5" s="15" t="s">
        <v>29</v>
      </c>
      <c r="L5" s="15" t="s">
        <v>27</v>
      </c>
      <c r="M5" s="15" t="s">
        <v>28</v>
      </c>
      <c r="N5" s="15" t="s">
        <v>29</v>
      </c>
      <c r="O5" s="15"/>
      <c r="P5" s="15"/>
      <c r="Q5" s="15" t="s">
        <v>30</v>
      </c>
      <c r="R5" s="15" t="s">
        <v>27</v>
      </c>
      <c r="S5" s="15" t="s">
        <v>28</v>
      </c>
      <c r="T5" s="15" t="s">
        <v>27</v>
      </c>
      <c r="U5" s="15" t="s">
        <v>28</v>
      </c>
      <c r="V5" s="15"/>
      <c r="W5" s="15"/>
      <c r="X5" s="15" t="s">
        <v>30</v>
      </c>
      <c r="Y5" s="15" t="s">
        <v>28</v>
      </c>
      <c r="Z5" s="15" t="s">
        <v>28</v>
      </c>
      <c r="AA5" s="15" t="s">
        <v>30</v>
      </c>
      <c r="AB5" s="15" t="s">
        <v>28</v>
      </c>
      <c r="AC5" s="15"/>
      <c r="AD5" s="15"/>
      <c r="AE5" s="15" t="s">
        <v>30</v>
      </c>
      <c r="AF5" s="15" t="s">
        <v>29</v>
      </c>
      <c r="AG5" s="15" t="s">
        <v>27</v>
      </c>
      <c r="AH5" s="15" t="s">
        <v>28</v>
      </c>
      <c r="AI5" s="15"/>
      <c r="AJ5" s="30">
        <f>COUNTIF(E5:AI5,"A")</f>
        <v>5</v>
      </c>
      <c r="AK5" s="30">
        <f>COUNTIF(E5:AI5,"P")</f>
        <v>8</v>
      </c>
      <c r="AL5" s="30">
        <f>COUNTIF(E5:AI5,"SL")</f>
        <v>4</v>
      </c>
      <c r="AM5" s="30">
        <f>COUNTIF(E5:AI5,"WIL")</f>
        <v>5</v>
      </c>
      <c r="AN5" s="30">
        <f>IF(AJ5=0,0,COUNTIF($E$2:$AI$3,"SUN")+AJ5)</f>
        <v>9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 t="s">
        <v>27</v>
      </c>
      <c r="G6" s="15" t="s">
        <v>30</v>
      </c>
      <c r="H6" s="15"/>
      <c r="I6" s="15"/>
      <c r="J6" s="15" t="s">
        <v>27</v>
      </c>
      <c r="K6" s="15" t="s">
        <v>28</v>
      </c>
      <c r="L6" s="15" t="s">
        <v>28</v>
      </c>
      <c r="M6" s="15" t="s">
        <v>30</v>
      </c>
      <c r="N6" s="15" t="s">
        <v>29</v>
      </c>
      <c r="O6" s="15"/>
      <c r="P6" s="15"/>
      <c r="Q6" s="15" t="s">
        <v>27</v>
      </c>
      <c r="R6" s="15" t="s">
        <v>27</v>
      </c>
      <c r="S6" s="15" t="s">
        <v>28</v>
      </c>
      <c r="T6" s="15" t="s">
        <v>27</v>
      </c>
      <c r="U6" s="15" t="s">
        <v>28</v>
      </c>
      <c r="V6" s="15"/>
      <c r="W6" s="15"/>
      <c r="X6" s="15" t="s">
        <v>27</v>
      </c>
      <c r="Y6" s="15" t="s">
        <v>27</v>
      </c>
      <c r="Z6" s="15" t="s">
        <v>30</v>
      </c>
      <c r="AA6" s="15" t="s">
        <v>30</v>
      </c>
      <c r="AB6" s="15" t="s">
        <v>28</v>
      </c>
      <c r="AC6" s="15"/>
      <c r="AD6" s="15"/>
      <c r="AE6" s="15" t="s">
        <v>27</v>
      </c>
      <c r="AF6" s="15" t="s">
        <v>28</v>
      </c>
      <c r="AG6" s="15" t="s">
        <v>30</v>
      </c>
      <c r="AH6" s="15" t="s">
        <v>29</v>
      </c>
      <c r="AI6" s="15"/>
      <c r="AJ6" s="30">
        <f t="shared" ref="AJ6:AJ14" si="2">COUNTIF(E6:AI6,"A")</f>
        <v>8</v>
      </c>
      <c r="AK6" s="30">
        <f t="shared" ref="AK6:AK14" si="3">COUNTIF(E6:AI6,"P")</f>
        <v>6</v>
      </c>
      <c r="AL6" s="30">
        <f t="shared" ref="AL6:AL14" si="4">COUNTIF(E6:AI6,"SL")</f>
        <v>3</v>
      </c>
      <c r="AM6" s="30">
        <f t="shared" ref="AM6:AM14" si="5">COUNTIF(E6:AI6,"WIL")</f>
        <v>5</v>
      </c>
      <c r="AN6" s="30">
        <f t="shared" ref="AN6:AN14" si="6">IF(AJ6=0,0,COUNTIF($E$2:$AI$3,"SUN")+AJ6)</f>
        <v>12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 t="s">
        <v>27</v>
      </c>
      <c r="H7" s="15"/>
      <c r="I7" s="15"/>
      <c r="J7" s="15" t="s">
        <v>28</v>
      </c>
      <c r="K7" s="15" t="s">
        <v>28</v>
      </c>
      <c r="L7" s="15" t="s">
        <v>30</v>
      </c>
      <c r="M7" s="15" t="s">
        <v>29</v>
      </c>
      <c r="N7" s="15" t="s">
        <v>27</v>
      </c>
      <c r="O7" s="15"/>
      <c r="P7" s="15"/>
      <c r="Q7" s="15" t="s">
        <v>28</v>
      </c>
      <c r="R7" s="15" t="s">
        <v>27</v>
      </c>
      <c r="S7" s="15" t="s">
        <v>30</v>
      </c>
      <c r="T7" s="15" t="s">
        <v>28</v>
      </c>
      <c r="U7" s="15" t="s">
        <v>28</v>
      </c>
      <c r="V7" s="15"/>
      <c r="W7" s="15"/>
      <c r="X7" s="15" t="s">
        <v>28</v>
      </c>
      <c r="Y7" s="15" t="s">
        <v>29</v>
      </c>
      <c r="Z7" s="15" t="s">
        <v>27</v>
      </c>
      <c r="AA7" s="15" t="s">
        <v>29</v>
      </c>
      <c r="AB7" s="15" t="s">
        <v>30</v>
      </c>
      <c r="AC7" s="15"/>
      <c r="AD7" s="15"/>
      <c r="AE7" s="15" t="s">
        <v>28</v>
      </c>
      <c r="AF7" s="15" t="s">
        <v>29</v>
      </c>
      <c r="AG7" s="15" t="s">
        <v>27</v>
      </c>
      <c r="AH7" s="15" t="s">
        <v>30</v>
      </c>
      <c r="AI7" s="15"/>
      <c r="AJ7" s="30">
        <f t="shared" si="2"/>
        <v>6</v>
      </c>
      <c r="AK7" s="30">
        <f t="shared" si="3"/>
        <v>8</v>
      </c>
      <c r="AL7" s="30">
        <f t="shared" si="4"/>
        <v>4</v>
      </c>
      <c r="AM7" s="30">
        <f t="shared" si="5"/>
        <v>4</v>
      </c>
      <c r="AN7" s="30">
        <f t="shared" si="6"/>
        <v>10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 t="s">
        <v>27</v>
      </c>
      <c r="H8" s="15"/>
      <c r="I8" s="15"/>
      <c r="J8" s="15" t="s">
        <v>30</v>
      </c>
      <c r="K8" s="15" t="s">
        <v>27</v>
      </c>
      <c r="L8" s="15" t="s">
        <v>27</v>
      </c>
      <c r="M8" s="15" t="s">
        <v>29</v>
      </c>
      <c r="N8" s="15" t="s">
        <v>28</v>
      </c>
      <c r="O8" s="15"/>
      <c r="P8" s="15"/>
      <c r="Q8" s="15" t="s">
        <v>30</v>
      </c>
      <c r="R8" s="15" t="s">
        <v>28</v>
      </c>
      <c r="S8" s="15" t="s">
        <v>30</v>
      </c>
      <c r="T8" s="15" t="s">
        <v>29</v>
      </c>
      <c r="U8" s="15" t="s">
        <v>27</v>
      </c>
      <c r="V8" s="15"/>
      <c r="W8" s="15"/>
      <c r="X8" s="15" t="s">
        <v>30</v>
      </c>
      <c r="Y8" s="15" t="s">
        <v>27</v>
      </c>
      <c r="Z8" s="15" t="s">
        <v>29</v>
      </c>
      <c r="AA8" s="15" t="s">
        <v>28</v>
      </c>
      <c r="AB8" s="15" t="s">
        <v>27</v>
      </c>
      <c r="AC8" s="15"/>
      <c r="AD8" s="15"/>
      <c r="AE8" s="15" t="s">
        <v>30</v>
      </c>
      <c r="AF8" s="15" t="s">
        <v>28</v>
      </c>
      <c r="AG8" s="15" t="s">
        <v>29</v>
      </c>
      <c r="AH8" s="15" t="s">
        <v>28</v>
      </c>
      <c r="AI8" s="15"/>
      <c r="AJ8" s="30">
        <f t="shared" si="2"/>
        <v>6</v>
      </c>
      <c r="AK8" s="30">
        <f t="shared" si="3"/>
        <v>6</v>
      </c>
      <c r="AL8" s="30">
        <f t="shared" si="4"/>
        <v>5</v>
      </c>
      <c r="AM8" s="30">
        <f t="shared" si="5"/>
        <v>5</v>
      </c>
      <c r="AN8" s="30">
        <f t="shared" si="6"/>
        <v>10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 t="s">
        <v>28</v>
      </c>
      <c r="H9" s="15"/>
      <c r="I9" s="15"/>
      <c r="J9" s="15" t="s">
        <v>28</v>
      </c>
      <c r="K9" s="15" t="s">
        <v>27</v>
      </c>
      <c r="L9" s="15" t="s">
        <v>27</v>
      </c>
      <c r="M9" s="15" t="s">
        <v>27</v>
      </c>
      <c r="N9" s="15" t="s">
        <v>30</v>
      </c>
      <c r="O9" s="15"/>
      <c r="P9" s="15"/>
      <c r="Q9" s="15" t="s">
        <v>28</v>
      </c>
      <c r="R9" s="15" t="s">
        <v>28</v>
      </c>
      <c r="S9" s="15" t="s">
        <v>29</v>
      </c>
      <c r="T9" s="15" t="s">
        <v>28</v>
      </c>
      <c r="U9" s="15" t="s">
        <v>27</v>
      </c>
      <c r="V9" s="15"/>
      <c r="W9" s="15"/>
      <c r="X9" s="15" t="s">
        <v>28</v>
      </c>
      <c r="Y9" s="15" t="s">
        <v>30</v>
      </c>
      <c r="Z9" s="15" t="s">
        <v>27</v>
      </c>
      <c r="AA9" s="15" t="s">
        <v>28</v>
      </c>
      <c r="AB9" s="15" t="s">
        <v>29</v>
      </c>
      <c r="AC9" s="15"/>
      <c r="AD9" s="15"/>
      <c r="AE9" s="15" t="s">
        <v>28</v>
      </c>
      <c r="AF9" s="15" t="s">
        <v>30</v>
      </c>
      <c r="AG9" s="15" t="s">
        <v>27</v>
      </c>
      <c r="AH9" s="15" t="s">
        <v>30</v>
      </c>
      <c r="AI9" s="15"/>
      <c r="AJ9" s="30">
        <f t="shared" si="2"/>
        <v>7</v>
      </c>
      <c r="AK9" s="30">
        <f t="shared" si="3"/>
        <v>8</v>
      </c>
      <c r="AL9" s="30">
        <f t="shared" si="4"/>
        <v>2</v>
      </c>
      <c r="AM9" s="30">
        <f t="shared" si="5"/>
        <v>5</v>
      </c>
      <c r="AN9" s="30">
        <f t="shared" si="6"/>
        <v>11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 t="s">
        <v>30</v>
      </c>
      <c r="H10" s="15"/>
      <c r="I10" s="15"/>
      <c r="J10" s="15" t="s">
        <v>27</v>
      </c>
      <c r="K10" s="15" t="s">
        <v>30</v>
      </c>
      <c r="L10" s="15" t="s">
        <v>29</v>
      </c>
      <c r="M10" s="15" t="s">
        <v>28</v>
      </c>
      <c r="N10" s="15" t="s">
        <v>29</v>
      </c>
      <c r="O10" s="15"/>
      <c r="P10" s="15"/>
      <c r="Q10" s="15" t="s">
        <v>27</v>
      </c>
      <c r="R10" s="15" t="s">
        <v>28</v>
      </c>
      <c r="S10" s="15" t="s">
        <v>30</v>
      </c>
      <c r="T10" s="15" t="s">
        <v>28</v>
      </c>
      <c r="U10" s="15" t="s">
        <v>29</v>
      </c>
      <c r="V10" s="15"/>
      <c r="W10" s="15"/>
      <c r="X10" s="15" t="s">
        <v>27</v>
      </c>
      <c r="Y10" s="15" t="s">
        <v>27</v>
      </c>
      <c r="Z10" s="15" t="s">
        <v>28</v>
      </c>
      <c r="AA10" s="15" t="s">
        <v>29</v>
      </c>
      <c r="AB10" s="15" t="s">
        <v>27</v>
      </c>
      <c r="AC10" s="15"/>
      <c r="AD10" s="15"/>
      <c r="AE10" s="15" t="s">
        <v>27</v>
      </c>
      <c r="AF10" s="15" t="s">
        <v>27</v>
      </c>
      <c r="AG10" s="15" t="s">
        <v>28</v>
      </c>
      <c r="AH10" s="15" t="s">
        <v>29</v>
      </c>
      <c r="AI10" s="15"/>
      <c r="AJ10" s="30">
        <f t="shared" si="2"/>
        <v>7</v>
      </c>
      <c r="AK10" s="30">
        <f t="shared" si="3"/>
        <v>6</v>
      </c>
      <c r="AL10" s="30">
        <f t="shared" si="4"/>
        <v>6</v>
      </c>
      <c r="AM10" s="30">
        <f t="shared" si="5"/>
        <v>3</v>
      </c>
      <c r="AN10" s="30">
        <f t="shared" si="6"/>
        <v>11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 t="s">
        <v>27</v>
      </c>
      <c r="H11" s="15"/>
      <c r="I11" s="15"/>
      <c r="J11" s="15" t="s">
        <v>30</v>
      </c>
      <c r="K11" s="15" t="s">
        <v>28</v>
      </c>
      <c r="L11" s="15" t="s">
        <v>29</v>
      </c>
      <c r="M11" s="15" t="s">
        <v>29</v>
      </c>
      <c r="N11" s="15" t="s">
        <v>30</v>
      </c>
      <c r="O11" s="15"/>
      <c r="P11" s="15"/>
      <c r="Q11" s="15" t="s">
        <v>30</v>
      </c>
      <c r="R11" s="15" t="s">
        <v>27</v>
      </c>
      <c r="S11" s="15" t="s">
        <v>28</v>
      </c>
      <c r="T11" s="15" t="s">
        <v>27</v>
      </c>
      <c r="U11" s="15" t="s">
        <v>30</v>
      </c>
      <c r="V11" s="15"/>
      <c r="W11" s="15"/>
      <c r="X11" s="15" t="s">
        <v>30</v>
      </c>
      <c r="Y11" s="15" t="s">
        <v>29</v>
      </c>
      <c r="Z11" s="15" t="s">
        <v>27</v>
      </c>
      <c r="AA11" s="15" t="s">
        <v>28</v>
      </c>
      <c r="AB11" s="15" t="s">
        <v>29</v>
      </c>
      <c r="AC11" s="15"/>
      <c r="AD11" s="15"/>
      <c r="AE11" s="15" t="s">
        <v>30</v>
      </c>
      <c r="AF11" s="15" t="s">
        <v>29</v>
      </c>
      <c r="AG11" s="15" t="s">
        <v>27</v>
      </c>
      <c r="AH11" s="15" t="s">
        <v>28</v>
      </c>
      <c r="AI11" s="15"/>
      <c r="AJ11" s="30">
        <f t="shared" si="2"/>
        <v>6</v>
      </c>
      <c r="AK11" s="30">
        <f t="shared" si="3"/>
        <v>4</v>
      </c>
      <c r="AL11" s="30">
        <f t="shared" si="4"/>
        <v>5</v>
      </c>
      <c r="AM11" s="30">
        <f t="shared" si="5"/>
        <v>7</v>
      </c>
      <c r="AN11" s="30">
        <f t="shared" si="6"/>
        <v>10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 t="s">
        <v>30</v>
      </c>
      <c r="H12" s="15"/>
      <c r="I12" s="15"/>
      <c r="J12" s="15" t="s">
        <v>28</v>
      </c>
      <c r="K12" s="15" t="s">
        <v>29</v>
      </c>
      <c r="L12" s="15" t="s">
        <v>28</v>
      </c>
      <c r="M12" s="15" t="s">
        <v>29</v>
      </c>
      <c r="N12" s="15" t="s">
        <v>30</v>
      </c>
      <c r="O12" s="15"/>
      <c r="P12" s="15"/>
      <c r="Q12" s="15" t="s">
        <v>28</v>
      </c>
      <c r="R12" s="15" t="s">
        <v>30</v>
      </c>
      <c r="S12" s="15" t="s">
        <v>27</v>
      </c>
      <c r="T12" s="15" t="s">
        <v>30</v>
      </c>
      <c r="U12" s="15" t="s">
        <v>29</v>
      </c>
      <c r="V12" s="15"/>
      <c r="W12" s="15"/>
      <c r="X12" s="15" t="s">
        <v>28</v>
      </c>
      <c r="Y12" s="15" t="s">
        <v>27</v>
      </c>
      <c r="Z12" s="15" t="s">
        <v>29</v>
      </c>
      <c r="AA12" s="15" t="s">
        <v>28</v>
      </c>
      <c r="AB12" s="15" t="s">
        <v>27</v>
      </c>
      <c r="AC12" s="15"/>
      <c r="AD12" s="15"/>
      <c r="AE12" s="15" t="s">
        <v>28</v>
      </c>
      <c r="AF12" s="15" t="s">
        <v>28</v>
      </c>
      <c r="AG12" s="15" t="s">
        <v>29</v>
      </c>
      <c r="AH12" s="15" t="s">
        <v>28</v>
      </c>
      <c r="AI12" s="15"/>
      <c r="AJ12" s="30">
        <f t="shared" si="2"/>
        <v>3</v>
      </c>
      <c r="AK12" s="30">
        <f t="shared" si="3"/>
        <v>9</v>
      </c>
      <c r="AL12" s="30">
        <f t="shared" si="4"/>
        <v>6</v>
      </c>
      <c r="AM12" s="30">
        <f t="shared" si="5"/>
        <v>4</v>
      </c>
      <c r="AN12" s="30">
        <f t="shared" si="6"/>
        <v>7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 t="s">
        <v>27</v>
      </c>
      <c r="H13" s="15"/>
      <c r="I13" s="15"/>
      <c r="J13" s="15" t="s">
        <v>28</v>
      </c>
      <c r="K13" s="15" t="s">
        <v>27</v>
      </c>
      <c r="L13" s="15" t="s">
        <v>28</v>
      </c>
      <c r="M13" s="15" t="s">
        <v>28</v>
      </c>
      <c r="N13" s="15" t="s">
        <v>29</v>
      </c>
      <c r="O13" s="15"/>
      <c r="P13" s="15"/>
      <c r="Q13" s="15" t="s">
        <v>28</v>
      </c>
      <c r="R13" s="15" t="s">
        <v>28</v>
      </c>
      <c r="S13" s="15" t="s">
        <v>28</v>
      </c>
      <c r="T13" s="15" t="s">
        <v>28</v>
      </c>
      <c r="U13" s="15" t="s">
        <v>27</v>
      </c>
      <c r="V13" s="15"/>
      <c r="W13" s="15"/>
      <c r="X13" s="15" t="s">
        <v>28</v>
      </c>
      <c r="Y13" s="15" t="s">
        <v>29</v>
      </c>
      <c r="Z13" s="15" t="s">
        <v>27</v>
      </c>
      <c r="AA13" s="15" t="s">
        <v>29</v>
      </c>
      <c r="AB13" s="15" t="s">
        <v>28</v>
      </c>
      <c r="AC13" s="15"/>
      <c r="AD13" s="15"/>
      <c r="AE13" s="15" t="s">
        <v>28</v>
      </c>
      <c r="AF13" s="15" t="s">
        <v>27</v>
      </c>
      <c r="AG13" s="15" t="s">
        <v>27</v>
      </c>
      <c r="AH13" s="15" t="s">
        <v>29</v>
      </c>
      <c r="AI13" s="15"/>
      <c r="AJ13" s="30">
        <f t="shared" si="2"/>
        <v>6</v>
      </c>
      <c r="AK13" s="30">
        <f t="shared" si="3"/>
        <v>11</v>
      </c>
      <c r="AL13" s="30">
        <f t="shared" si="4"/>
        <v>4</v>
      </c>
      <c r="AM13" s="30">
        <f t="shared" si="5"/>
        <v>1</v>
      </c>
      <c r="AN13" s="30">
        <f t="shared" si="6"/>
        <v>10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 t="s">
        <v>28</v>
      </c>
      <c r="H14" s="15"/>
      <c r="I14" s="15"/>
      <c r="J14" s="15" t="s">
        <v>29</v>
      </c>
      <c r="K14" s="15" t="s">
        <v>30</v>
      </c>
      <c r="L14" s="15" t="s">
        <v>29</v>
      </c>
      <c r="M14" s="15" t="s">
        <v>30</v>
      </c>
      <c r="N14" s="15" t="s">
        <v>29</v>
      </c>
      <c r="O14" s="15"/>
      <c r="P14" s="15"/>
      <c r="Q14" s="15" t="s">
        <v>29</v>
      </c>
      <c r="R14" s="15" t="s">
        <v>29</v>
      </c>
      <c r="S14" s="15" t="s">
        <v>27</v>
      </c>
      <c r="T14" s="15" t="s">
        <v>30</v>
      </c>
      <c r="U14" s="15" t="s">
        <v>27</v>
      </c>
      <c r="V14" s="15"/>
      <c r="W14" s="15"/>
      <c r="X14" s="15" t="s">
        <v>29</v>
      </c>
      <c r="Y14" s="15" t="s">
        <v>30</v>
      </c>
      <c r="Z14" s="15" t="s">
        <v>28</v>
      </c>
      <c r="AA14" s="15" t="s">
        <v>29</v>
      </c>
      <c r="AB14" s="15" t="s">
        <v>27</v>
      </c>
      <c r="AC14" s="15"/>
      <c r="AD14" s="15"/>
      <c r="AE14" s="15" t="s">
        <v>29</v>
      </c>
      <c r="AF14" s="15" t="s">
        <v>29</v>
      </c>
      <c r="AG14" s="15" t="s">
        <v>28</v>
      </c>
      <c r="AH14" s="15" t="s">
        <v>30</v>
      </c>
      <c r="AI14" s="15"/>
      <c r="AJ14" s="30">
        <f t="shared" si="2"/>
        <v>3</v>
      </c>
      <c r="AK14" s="30">
        <f t="shared" si="3"/>
        <v>4</v>
      </c>
      <c r="AL14" s="30">
        <f t="shared" si="4"/>
        <v>10</v>
      </c>
      <c r="AM14" s="30">
        <f t="shared" si="5"/>
        <v>5</v>
      </c>
      <c r="AN14" s="30">
        <f t="shared" si="6"/>
        <v>7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334" priority="38">
      <formula>OR(B$3="SAT",B$3="SUN")</formula>
    </cfRule>
  </conditionalFormatting>
  <conditionalFormatting sqref="E5:AD14">
    <cfRule type="cellIs" dxfId="333" priority="35" operator="equal">
      <formula>"A"</formula>
    </cfRule>
    <cfRule type="cellIs" dxfId="332" priority="36" operator="equal">
      <formula>"P"</formula>
    </cfRule>
    <cfRule type="expression" dxfId="331" priority="37">
      <formula>OR(E$2="SAT",E$2="SUN")</formula>
    </cfRule>
  </conditionalFormatting>
  <conditionalFormatting sqref="AE5:AI14">
    <cfRule type="cellIs" dxfId="330" priority="32" operator="equal">
      <formula>"A"</formula>
    </cfRule>
    <cfRule type="cellIs" dxfId="329" priority="33" operator="equal">
      <formula>"P"</formula>
    </cfRule>
    <cfRule type="expression" dxfId="328" priority="34">
      <formula>OR(AE$2="SAT",AE$2="SUN")</formula>
    </cfRule>
  </conditionalFormatting>
  <conditionalFormatting sqref="E5">
    <cfRule type="cellIs" dxfId="327" priority="28" operator="equal">
      <formula>"WIL"</formula>
    </cfRule>
    <cfRule type="cellIs" dxfId="326" priority="29" operator="equal">
      <formula>"SL"</formula>
    </cfRule>
    <cfRule type="cellIs" dxfId="325" priority="30" operator="equal">
      <formula>"P"</formula>
    </cfRule>
    <cfRule type="cellIs" dxfId="324" priority="31" operator="equal">
      <formula>"A"</formula>
    </cfRule>
  </conditionalFormatting>
  <conditionalFormatting sqref="E5:AI14">
    <cfRule type="cellIs" dxfId="323" priority="24" operator="equal">
      <formula>"WIL"</formula>
    </cfRule>
    <cfRule type="cellIs" dxfId="322" priority="25" operator="equal">
      <formula>"SL"</formula>
    </cfRule>
    <cfRule type="cellIs" dxfId="321" priority="26" operator="equal">
      <formula>"P"</formula>
    </cfRule>
    <cfRule type="cellIs" dxfId="320" priority="27" operator="equal">
      <formula>"A"</formula>
    </cfRule>
  </conditionalFormatting>
  <conditionalFormatting sqref="H10 G13 E11 G11 G8 H6 F6 E7">
    <cfRule type="cellIs" dxfId="319" priority="20" operator="equal">
      <formula>"WIL"</formula>
    </cfRule>
    <cfRule type="cellIs" dxfId="318" priority="21" operator="equal">
      <formula>"SL"</formula>
    </cfRule>
    <cfRule type="cellIs" dxfId="317" priority="22" operator="equal">
      <formula>"P"</formula>
    </cfRule>
    <cfRule type="cellIs" dxfId="316" priority="23" operator="equal">
      <formula>"A"</formula>
    </cfRule>
  </conditionalFormatting>
  <conditionalFormatting sqref="J10 J6">
    <cfRule type="cellIs" dxfId="315" priority="16" operator="equal">
      <formula>"WIL"</formula>
    </cfRule>
    <cfRule type="cellIs" dxfId="314" priority="17" operator="equal">
      <formula>"SL"</formula>
    </cfRule>
    <cfRule type="cellIs" dxfId="313" priority="18" operator="equal">
      <formula>"P"</formula>
    </cfRule>
    <cfRule type="cellIs" dxfId="312" priority="19" operator="equal">
      <formula>"A"</formula>
    </cfRule>
  </conditionalFormatting>
  <conditionalFormatting sqref="Q10 Q6">
    <cfRule type="cellIs" dxfId="311" priority="12" operator="equal">
      <formula>"WIL"</formula>
    </cfRule>
    <cfRule type="cellIs" dxfId="310" priority="13" operator="equal">
      <formula>"SL"</formula>
    </cfRule>
    <cfRule type="cellIs" dxfId="309" priority="14" operator="equal">
      <formula>"P"</formula>
    </cfRule>
    <cfRule type="cellIs" dxfId="308" priority="15" operator="equal">
      <formula>"A"</formula>
    </cfRule>
  </conditionalFormatting>
  <conditionalFormatting sqref="X10 X6">
    <cfRule type="cellIs" dxfId="307" priority="8" operator="equal">
      <formula>"WIL"</formula>
    </cfRule>
    <cfRule type="cellIs" dxfId="306" priority="9" operator="equal">
      <formula>"SL"</formula>
    </cfRule>
    <cfRule type="cellIs" dxfId="305" priority="10" operator="equal">
      <formula>"P"</formula>
    </cfRule>
    <cfRule type="cellIs" dxfId="304" priority="11" operator="equal">
      <formula>"A"</formula>
    </cfRule>
  </conditionalFormatting>
  <conditionalFormatting sqref="AE5:AE14">
    <cfRule type="cellIs" dxfId="303" priority="5" operator="equal">
      <formula>"A"</formula>
    </cfRule>
    <cfRule type="cellIs" dxfId="302" priority="6" operator="equal">
      <formula>"P"</formula>
    </cfRule>
    <cfRule type="expression" dxfId="301" priority="7">
      <formula>OR(AE$2="SAT",AE$2="SUN")</formula>
    </cfRule>
  </conditionalFormatting>
  <conditionalFormatting sqref="AE10 AE6">
    <cfRule type="cellIs" dxfId="300" priority="1" operator="equal">
      <formula>"WIL"</formula>
    </cfRule>
    <cfRule type="cellIs" dxfId="299" priority="2" operator="equal">
      <formula>"SL"</formula>
    </cfRule>
    <cfRule type="cellIs" dxfId="298" priority="3" operator="equal">
      <formula>"P"</formula>
    </cfRule>
    <cfRule type="cellIs" dxfId="297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140625" customWidth="1"/>
    <col min="4" max="4" width="9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18</v>
      </c>
      <c r="E1" s="42" t="s">
        <v>2</v>
      </c>
      <c r="F1" s="42"/>
      <c r="G1" s="42"/>
      <c r="H1" s="42"/>
      <c r="I1" s="42"/>
      <c r="J1" s="41">
        <f>DATEVALUE("1"&amp;D1)</f>
        <v>43952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43982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Fri</v>
      </c>
      <c r="F2" s="39" t="str">
        <f t="shared" ref="F2:AG2" si="0">TEXT(F4,"DDD")</f>
        <v>Sat</v>
      </c>
      <c r="G2" s="39" t="str">
        <f t="shared" si="0"/>
        <v>Sun</v>
      </c>
      <c r="H2" s="39" t="str">
        <f t="shared" si="0"/>
        <v>Mon</v>
      </c>
      <c r="I2" s="39" t="str">
        <f t="shared" si="0"/>
        <v>Tue</v>
      </c>
      <c r="J2" s="39" t="str">
        <f t="shared" si="0"/>
        <v>Wed</v>
      </c>
      <c r="K2" s="39" t="str">
        <f t="shared" si="0"/>
        <v>Thu</v>
      </c>
      <c r="L2" s="39" t="str">
        <f t="shared" si="0"/>
        <v>Fri</v>
      </c>
      <c r="M2" s="39" t="str">
        <f t="shared" si="0"/>
        <v>Sat</v>
      </c>
      <c r="N2" s="39" t="str">
        <f t="shared" si="0"/>
        <v>Sun</v>
      </c>
      <c r="O2" s="39" t="str">
        <f t="shared" si="0"/>
        <v>Mon</v>
      </c>
      <c r="P2" s="39" t="str">
        <f t="shared" si="0"/>
        <v>Tue</v>
      </c>
      <c r="Q2" s="39" t="str">
        <f t="shared" si="0"/>
        <v>Wed</v>
      </c>
      <c r="R2" s="39" t="str">
        <f t="shared" si="0"/>
        <v>Thu</v>
      </c>
      <c r="S2" s="39" t="str">
        <f t="shared" si="0"/>
        <v>Fri</v>
      </c>
      <c r="T2" s="39" t="str">
        <f t="shared" si="0"/>
        <v>Sat</v>
      </c>
      <c r="U2" s="39" t="str">
        <f t="shared" si="0"/>
        <v>Sun</v>
      </c>
      <c r="V2" s="39" t="str">
        <f t="shared" si="0"/>
        <v>Mon</v>
      </c>
      <c r="W2" s="39" t="str">
        <f t="shared" si="0"/>
        <v>Tue</v>
      </c>
      <c r="X2" s="39" t="str">
        <f t="shared" si="0"/>
        <v>Wed</v>
      </c>
      <c r="Y2" s="39" t="str">
        <f t="shared" si="0"/>
        <v>Thu</v>
      </c>
      <c r="Z2" s="39" t="str">
        <f t="shared" si="0"/>
        <v>Fri</v>
      </c>
      <c r="AA2" s="39" t="str">
        <f t="shared" si="0"/>
        <v>Sat</v>
      </c>
      <c r="AB2" s="39" t="str">
        <f t="shared" si="0"/>
        <v>Sun</v>
      </c>
      <c r="AC2" s="39" t="str">
        <f t="shared" si="0"/>
        <v>Mon</v>
      </c>
      <c r="AD2" s="39" t="str">
        <f t="shared" si="0"/>
        <v>Tue</v>
      </c>
      <c r="AE2" s="39" t="str">
        <f t="shared" si="0"/>
        <v>Wed</v>
      </c>
      <c r="AF2" s="39" t="str">
        <f t="shared" si="0"/>
        <v>Thu</v>
      </c>
      <c r="AG2" s="39" t="str">
        <f t="shared" si="0"/>
        <v>Fri</v>
      </c>
      <c r="AH2" s="39" t="str">
        <f>TEXT(AH4,"DDD")</f>
        <v>Sat</v>
      </c>
      <c r="AI2" s="39" t="str">
        <f>TEXT(AI4,"DDD")</f>
        <v>Sun</v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43952</v>
      </c>
      <c r="F4" s="31">
        <f t="shared" ref="F4:AI4" si="1">IF(E4&lt;$U$1,E4+1,"")</f>
        <v>43953</v>
      </c>
      <c r="G4" s="31">
        <f t="shared" si="1"/>
        <v>43954</v>
      </c>
      <c r="H4" s="31">
        <f t="shared" si="1"/>
        <v>43955</v>
      </c>
      <c r="I4" s="31">
        <f t="shared" si="1"/>
        <v>43956</v>
      </c>
      <c r="J4" s="31">
        <f t="shared" si="1"/>
        <v>43957</v>
      </c>
      <c r="K4" s="31">
        <f t="shared" si="1"/>
        <v>43958</v>
      </c>
      <c r="L4" s="31">
        <f t="shared" si="1"/>
        <v>43959</v>
      </c>
      <c r="M4" s="31">
        <f t="shared" si="1"/>
        <v>43960</v>
      </c>
      <c r="N4" s="31">
        <f t="shared" si="1"/>
        <v>43961</v>
      </c>
      <c r="O4" s="31">
        <f t="shared" si="1"/>
        <v>43962</v>
      </c>
      <c r="P4" s="31">
        <f t="shared" si="1"/>
        <v>43963</v>
      </c>
      <c r="Q4" s="31">
        <f t="shared" si="1"/>
        <v>43964</v>
      </c>
      <c r="R4" s="31">
        <f t="shared" si="1"/>
        <v>43965</v>
      </c>
      <c r="S4" s="31">
        <f t="shared" si="1"/>
        <v>43966</v>
      </c>
      <c r="T4" s="31">
        <f t="shared" si="1"/>
        <v>43967</v>
      </c>
      <c r="U4" s="31">
        <f t="shared" si="1"/>
        <v>43968</v>
      </c>
      <c r="V4" s="31">
        <f t="shared" si="1"/>
        <v>43969</v>
      </c>
      <c r="W4" s="31">
        <f t="shared" si="1"/>
        <v>43970</v>
      </c>
      <c r="X4" s="31">
        <f t="shared" si="1"/>
        <v>43971</v>
      </c>
      <c r="Y4" s="31">
        <f t="shared" si="1"/>
        <v>43972</v>
      </c>
      <c r="Z4" s="31">
        <f t="shared" si="1"/>
        <v>43973</v>
      </c>
      <c r="AA4" s="31">
        <f t="shared" si="1"/>
        <v>43974</v>
      </c>
      <c r="AB4" s="31">
        <f t="shared" si="1"/>
        <v>43975</v>
      </c>
      <c r="AC4" s="31">
        <f t="shared" si="1"/>
        <v>43976</v>
      </c>
      <c r="AD4" s="31">
        <f t="shared" si="1"/>
        <v>43977</v>
      </c>
      <c r="AE4" s="31">
        <f t="shared" si="1"/>
        <v>43978</v>
      </c>
      <c r="AF4" s="31">
        <f t="shared" si="1"/>
        <v>43979</v>
      </c>
      <c r="AG4" s="31">
        <f t="shared" si="1"/>
        <v>43980</v>
      </c>
      <c r="AH4" s="31">
        <f t="shared" si="1"/>
        <v>43981</v>
      </c>
      <c r="AI4" s="31">
        <f t="shared" si="1"/>
        <v>43982</v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/>
      <c r="G5" s="15"/>
      <c r="H5" s="15" t="s">
        <v>30</v>
      </c>
      <c r="I5" s="15" t="s">
        <v>29</v>
      </c>
      <c r="J5" s="15" t="s">
        <v>30</v>
      </c>
      <c r="K5" s="15" t="s">
        <v>29</v>
      </c>
      <c r="L5" s="15" t="s">
        <v>27</v>
      </c>
      <c r="M5" s="15"/>
      <c r="N5" s="15"/>
      <c r="O5" s="15" t="s">
        <v>27</v>
      </c>
      <c r="P5" s="15" t="s">
        <v>29</v>
      </c>
      <c r="Q5" s="15" t="s">
        <v>30</v>
      </c>
      <c r="R5" s="15" t="s">
        <v>27</v>
      </c>
      <c r="S5" s="15" t="s">
        <v>28</v>
      </c>
      <c r="T5" s="15"/>
      <c r="U5" s="15"/>
      <c r="V5" s="15" t="s">
        <v>27</v>
      </c>
      <c r="W5" s="15" t="s">
        <v>29</v>
      </c>
      <c r="X5" s="15" t="s">
        <v>30</v>
      </c>
      <c r="Y5" s="15" t="s">
        <v>28</v>
      </c>
      <c r="Z5" s="15" t="s">
        <v>28</v>
      </c>
      <c r="AA5" s="15"/>
      <c r="AB5" s="15"/>
      <c r="AC5" s="15" t="s">
        <v>30</v>
      </c>
      <c r="AD5" s="15" t="s">
        <v>29</v>
      </c>
      <c r="AE5" s="15" t="s">
        <v>30</v>
      </c>
      <c r="AF5" s="15" t="s">
        <v>29</v>
      </c>
      <c r="AG5" s="15" t="s">
        <v>27</v>
      </c>
      <c r="AH5" s="15"/>
      <c r="AI5" s="15"/>
      <c r="AJ5" s="30">
        <f>COUNTIF(E5:AI5,"A")</f>
        <v>6</v>
      </c>
      <c r="AK5" s="30">
        <f>COUNTIF(E5:AI5,"P")</f>
        <v>3</v>
      </c>
      <c r="AL5" s="30">
        <f>COUNTIF(E5:AI5,"SL")</f>
        <v>6</v>
      </c>
      <c r="AM5" s="30">
        <f>COUNTIF(E5:AI5,"WIL")</f>
        <v>6</v>
      </c>
      <c r="AN5" s="30">
        <f>IF(AJ5=0,0,COUNTIF($E$2:$AI$3,"SUN")+AJ5)</f>
        <v>11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/>
      <c r="G6" s="15"/>
      <c r="H6" s="15" t="s">
        <v>27</v>
      </c>
      <c r="I6" s="15" t="s">
        <v>30</v>
      </c>
      <c r="J6" s="15" t="s">
        <v>27</v>
      </c>
      <c r="K6" s="15" t="s">
        <v>28</v>
      </c>
      <c r="L6" s="15" t="s">
        <v>28</v>
      </c>
      <c r="M6" s="15"/>
      <c r="N6" s="15"/>
      <c r="O6" s="15" t="s">
        <v>30</v>
      </c>
      <c r="P6" s="15" t="s">
        <v>30</v>
      </c>
      <c r="Q6" s="15" t="s">
        <v>27</v>
      </c>
      <c r="R6" s="15" t="s">
        <v>27</v>
      </c>
      <c r="S6" s="15" t="s">
        <v>28</v>
      </c>
      <c r="T6" s="15"/>
      <c r="U6" s="15"/>
      <c r="V6" s="15" t="s">
        <v>27</v>
      </c>
      <c r="W6" s="15" t="s">
        <v>30</v>
      </c>
      <c r="X6" s="15" t="s">
        <v>27</v>
      </c>
      <c r="Y6" s="15" t="s">
        <v>27</v>
      </c>
      <c r="Z6" s="15" t="s">
        <v>30</v>
      </c>
      <c r="AA6" s="15"/>
      <c r="AB6" s="15"/>
      <c r="AC6" s="15" t="s">
        <v>27</v>
      </c>
      <c r="AD6" s="15" t="s">
        <v>30</v>
      </c>
      <c r="AE6" s="15" t="s">
        <v>27</v>
      </c>
      <c r="AF6" s="15" t="s">
        <v>28</v>
      </c>
      <c r="AG6" s="15" t="s">
        <v>30</v>
      </c>
      <c r="AH6" s="15"/>
      <c r="AI6" s="15"/>
      <c r="AJ6" s="30">
        <f t="shared" ref="AJ6:AJ14" si="2">COUNTIF(E6:AI6,"A")</f>
        <v>9</v>
      </c>
      <c r="AK6" s="30">
        <f t="shared" ref="AK6:AK14" si="3">COUNTIF(E6:AI6,"P")</f>
        <v>4</v>
      </c>
      <c r="AL6" s="30">
        <f t="shared" ref="AL6:AL14" si="4">COUNTIF(E6:AI6,"SL")</f>
        <v>1</v>
      </c>
      <c r="AM6" s="30">
        <f t="shared" ref="AM6:AM14" si="5">COUNTIF(E6:AI6,"WIL")</f>
        <v>7</v>
      </c>
      <c r="AN6" s="30">
        <f t="shared" ref="AN6:AN14" si="6">IF(AJ6=0,0,COUNTIF($E$2:$AI$3,"SUN")+AJ6)</f>
        <v>14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/>
      <c r="G7" s="15"/>
      <c r="H7" s="15" t="s">
        <v>28</v>
      </c>
      <c r="I7" s="15" t="s">
        <v>27</v>
      </c>
      <c r="J7" s="15" t="s">
        <v>28</v>
      </c>
      <c r="K7" s="15" t="s">
        <v>28</v>
      </c>
      <c r="L7" s="15" t="s">
        <v>30</v>
      </c>
      <c r="M7" s="15"/>
      <c r="N7" s="15"/>
      <c r="O7" s="15" t="s">
        <v>30</v>
      </c>
      <c r="P7" s="15" t="s">
        <v>27</v>
      </c>
      <c r="Q7" s="15" t="s">
        <v>28</v>
      </c>
      <c r="R7" s="15" t="s">
        <v>27</v>
      </c>
      <c r="S7" s="15" t="s">
        <v>30</v>
      </c>
      <c r="T7" s="15"/>
      <c r="U7" s="15"/>
      <c r="V7" s="15" t="s">
        <v>28</v>
      </c>
      <c r="W7" s="15" t="s">
        <v>27</v>
      </c>
      <c r="X7" s="15" t="s">
        <v>28</v>
      </c>
      <c r="Y7" s="15" t="s">
        <v>29</v>
      </c>
      <c r="Z7" s="15" t="s">
        <v>27</v>
      </c>
      <c r="AA7" s="15"/>
      <c r="AB7" s="15"/>
      <c r="AC7" s="15" t="s">
        <v>30</v>
      </c>
      <c r="AD7" s="15" t="s">
        <v>27</v>
      </c>
      <c r="AE7" s="15" t="s">
        <v>28</v>
      </c>
      <c r="AF7" s="15" t="s">
        <v>29</v>
      </c>
      <c r="AG7" s="15" t="s">
        <v>27</v>
      </c>
      <c r="AH7" s="15"/>
      <c r="AI7" s="15"/>
      <c r="AJ7" s="30">
        <f t="shared" si="2"/>
        <v>8</v>
      </c>
      <c r="AK7" s="30">
        <f t="shared" si="3"/>
        <v>7</v>
      </c>
      <c r="AL7" s="30">
        <f t="shared" si="4"/>
        <v>2</v>
      </c>
      <c r="AM7" s="30">
        <f t="shared" si="5"/>
        <v>4</v>
      </c>
      <c r="AN7" s="30">
        <f t="shared" si="6"/>
        <v>13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/>
      <c r="G8" s="15"/>
      <c r="H8" s="15" t="s">
        <v>30</v>
      </c>
      <c r="I8" s="15" t="s">
        <v>27</v>
      </c>
      <c r="J8" s="15" t="s">
        <v>30</v>
      </c>
      <c r="K8" s="15" t="s">
        <v>27</v>
      </c>
      <c r="L8" s="15" t="s">
        <v>27</v>
      </c>
      <c r="M8" s="15"/>
      <c r="N8" s="15"/>
      <c r="O8" s="15" t="s">
        <v>29</v>
      </c>
      <c r="P8" s="15" t="s">
        <v>27</v>
      </c>
      <c r="Q8" s="15" t="s">
        <v>30</v>
      </c>
      <c r="R8" s="15" t="s">
        <v>28</v>
      </c>
      <c r="S8" s="15" t="s">
        <v>30</v>
      </c>
      <c r="T8" s="15"/>
      <c r="U8" s="15"/>
      <c r="V8" s="15" t="s">
        <v>27</v>
      </c>
      <c r="W8" s="15" t="s">
        <v>27</v>
      </c>
      <c r="X8" s="15" t="s">
        <v>30</v>
      </c>
      <c r="Y8" s="15" t="s">
        <v>27</v>
      </c>
      <c r="Z8" s="15" t="s">
        <v>29</v>
      </c>
      <c r="AA8" s="15"/>
      <c r="AB8" s="15"/>
      <c r="AC8" s="15" t="s">
        <v>28</v>
      </c>
      <c r="AD8" s="15" t="s">
        <v>27</v>
      </c>
      <c r="AE8" s="15" t="s">
        <v>30</v>
      </c>
      <c r="AF8" s="15" t="s">
        <v>28</v>
      </c>
      <c r="AG8" s="15" t="s">
        <v>29</v>
      </c>
      <c r="AH8" s="15"/>
      <c r="AI8" s="15"/>
      <c r="AJ8" s="30">
        <f t="shared" si="2"/>
        <v>8</v>
      </c>
      <c r="AK8" s="30">
        <f t="shared" si="3"/>
        <v>4</v>
      </c>
      <c r="AL8" s="30">
        <f t="shared" si="4"/>
        <v>3</v>
      </c>
      <c r="AM8" s="30">
        <f t="shared" si="5"/>
        <v>6</v>
      </c>
      <c r="AN8" s="30">
        <f t="shared" si="6"/>
        <v>13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/>
      <c r="G9" s="15"/>
      <c r="H9" s="15" t="s">
        <v>28</v>
      </c>
      <c r="I9" s="15" t="s">
        <v>28</v>
      </c>
      <c r="J9" s="15" t="s">
        <v>28</v>
      </c>
      <c r="K9" s="15" t="s">
        <v>27</v>
      </c>
      <c r="L9" s="15" t="s">
        <v>27</v>
      </c>
      <c r="M9" s="15"/>
      <c r="N9" s="15"/>
      <c r="O9" s="15" t="s">
        <v>28</v>
      </c>
      <c r="P9" s="15" t="s">
        <v>28</v>
      </c>
      <c r="Q9" s="15" t="s">
        <v>28</v>
      </c>
      <c r="R9" s="15" t="s">
        <v>28</v>
      </c>
      <c r="S9" s="15" t="s">
        <v>29</v>
      </c>
      <c r="T9" s="15"/>
      <c r="U9" s="15"/>
      <c r="V9" s="15" t="s">
        <v>30</v>
      </c>
      <c r="W9" s="15" t="s">
        <v>28</v>
      </c>
      <c r="X9" s="15" t="s">
        <v>28</v>
      </c>
      <c r="Y9" s="15" t="s">
        <v>30</v>
      </c>
      <c r="Z9" s="15" t="s">
        <v>27</v>
      </c>
      <c r="AA9" s="15"/>
      <c r="AB9" s="15"/>
      <c r="AC9" s="15" t="s">
        <v>30</v>
      </c>
      <c r="AD9" s="15" t="s">
        <v>28</v>
      </c>
      <c r="AE9" s="15" t="s">
        <v>28</v>
      </c>
      <c r="AF9" s="15" t="s">
        <v>30</v>
      </c>
      <c r="AG9" s="15" t="s">
        <v>27</v>
      </c>
      <c r="AH9" s="15"/>
      <c r="AI9" s="15"/>
      <c r="AJ9" s="30">
        <f t="shared" si="2"/>
        <v>4</v>
      </c>
      <c r="AK9" s="30">
        <f t="shared" si="3"/>
        <v>11</v>
      </c>
      <c r="AL9" s="30">
        <f t="shared" si="4"/>
        <v>1</v>
      </c>
      <c r="AM9" s="30">
        <f t="shared" si="5"/>
        <v>5</v>
      </c>
      <c r="AN9" s="30">
        <f t="shared" si="6"/>
        <v>9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/>
      <c r="G10" s="15"/>
      <c r="H10" s="15" t="s">
        <v>27</v>
      </c>
      <c r="I10" s="15" t="s">
        <v>30</v>
      </c>
      <c r="J10" s="15" t="s">
        <v>27</v>
      </c>
      <c r="K10" s="15" t="s">
        <v>30</v>
      </c>
      <c r="L10" s="15" t="s">
        <v>29</v>
      </c>
      <c r="M10" s="15"/>
      <c r="N10" s="15"/>
      <c r="O10" s="15" t="s">
        <v>27</v>
      </c>
      <c r="P10" s="15" t="s">
        <v>30</v>
      </c>
      <c r="Q10" s="15" t="s">
        <v>27</v>
      </c>
      <c r="R10" s="15" t="s">
        <v>28</v>
      </c>
      <c r="S10" s="15" t="s">
        <v>30</v>
      </c>
      <c r="T10" s="15"/>
      <c r="U10" s="15"/>
      <c r="V10" s="15" t="s">
        <v>27</v>
      </c>
      <c r="W10" s="15" t="s">
        <v>30</v>
      </c>
      <c r="X10" s="15" t="s">
        <v>27</v>
      </c>
      <c r="Y10" s="15" t="s">
        <v>27</v>
      </c>
      <c r="Z10" s="15" t="s">
        <v>28</v>
      </c>
      <c r="AA10" s="15"/>
      <c r="AB10" s="15"/>
      <c r="AC10" s="15" t="s">
        <v>27</v>
      </c>
      <c r="AD10" s="15" t="s">
        <v>30</v>
      </c>
      <c r="AE10" s="15" t="s">
        <v>27</v>
      </c>
      <c r="AF10" s="15" t="s">
        <v>27</v>
      </c>
      <c r="AG10" s="15" t="s">
        <v>28</v>
      </c>
      <c r="AH10" s="15"/>
      <c r="AI10" s="15"/>
      <c r="AJ10" s="30">
        <f t="shared" si="2"/>
        <v>10</v>
      </c>
      <c r="AK10" s="30">
        <f t="shared" si="3"/>
        <v>4</v>
      </c>
      <c r="AL10" s="30">
        <f t="shared" si="4"/>
        <v>1</v>
      </c>
      <c r="AM10" s="30">
        <f t="shared" si="5"/>
        <v>6</v>
      </c>
      <c r="AN10" s="30">
        <f t="shared" si="6"/>
        <v>15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/>
      <c r="G11" s="15"/>
      <c r="H11" s="15" t="s">
        <v>30</v>
      </c>
      <c r="I11" s="15" t="s">
        <v>27</v>
      </c>
      <c r="J11" s="15" t="s">
        <v>30</v>
      </c>
      <c r="K11" s="15" t="s">
        <v>28</v>
      </c>
      <c r="L11" s="15" t="s">
        <v>29</v>
      </c>
      <c r="M11" s="15"/>
      <c r="N11" s="15"/>
      <c r="O11" s="15" t="s">
        <v>28</v>
      </c>
      <c r="P11" s="15" t="s">
        <v>27</v>
      </c>
      <c r="Q11" s="15" t="s">
        <v>30</v>
      </c>
      <c r="R11" s="15" t="s">
        <v>27</v>
      </c>
      <c r="S11" s="15" t="s">
        <v>28</v>
      </c>
      <c r="T11" s="15"/>
      <c r="U11" s="15"/>
      <c r="V11" s="15" t="s">
        <v>29</v>
      </c>
      <c r="W11" s="15" t="s">
        <v>27</v>
      </c>
      <c r="X11" s="15" t="s">
        <v>30</v>
      </c>
      <c r="Y11" s="15" t="s">
        <v>29</v>
      </c>
      <c r="Z11" s="15" t="s">
        <v>27</v>
      </c>
      <c r="AA11" s="15"/>
      <c r="AB11" s="15"/>
      <c r="AC11" s="15" t="s">
        <v>28</v>
      </c>
      <c r="AD11" s="15" t="s">
        <v>27</v>
      </c>
      <c r="AE11" s="15" t="s">
        <v>30</v>
      </c>
      <c r="AF11" s="15" t="s">
        <v>29</v>
      </c>
      <c r="AG11" s="15" t="s">
        <v>27</v>
      </c>
      <c r="AH11" s="15"/>
      <c r="AI11" s="15"/>
      <c r="AJ11" s="30">
        <f t="shared" si="2"/>
        <v>8</v>
      </c>
      <c r="AK11" s="30">
        <f t="shared" si="3"/>
        <v>4</v>
      </c>
      <c r="AL11" s="30">
        <f t="shared" si="4"/>
        <v>4</v>
      </c>
      <c r="AM11" s="30">
        <f t="shared" si="5"/>
        <v>5</v>
      </c>
      <c r="AN11" s="30">
        <f t="shared" si="6"/>
        <v>13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/>
      <c r="G12" s="15"/>
      <c r="H12" s="15" t="s">
        <v>28</v>
      </c>
      <c r="I12" s="15" t="s">
        <v>30</v>
      </c>
      <c r="J12" s="15" t="s">
        <v>28</v>
      </c>
      <c r="K12" s="15" t="s">
        <v>29</v>
      </c>
      <c r="L12" s="15" t="s">
        <v>28</v>
      </c>
      <c r="M12" s="15"/>
      <c r="N12" s="15"/>
      <c r="O12" s="15" t="s">
        <v>27</v>
      </c>
      <c r="P12" s="15" t="s">
        <v>30</v>
      </c>
      <c r="Q12" s="15" t="s">
        <v>28</v>
      </c>
      <c r="R12" s="15" t="s">
        <v>30</v>
      </c>
      <c r="S12" s="15" t="s">
        <v>27</v>
      </c>
      <c r="T12" s="15"/>
      <c r="U12" s="15"/>
      <c r="V12" s="15" t="s">
        <v>27</v>
      </c>
      <c r="W12" s="15" t="s">
        <v>30</v>
      </c>
      <c r="X12" s="15" t="s">
        <v>28</v>
      </c>
      <c r="Y12" s="15" t="s">
        <v>27</v>
      </c>
      <c r="Z12" s="15" t="s">
        <v>29</v>
      </c>
      <c r="AA12" s="15"/>
      <c r="AB12" s="15"/>
      <c r="AC12" s="15" t="s">
        <v>27</v>
      </c>
      <c r="AD12" s="15" t="s">
        <v>30</v>
      </c>
      <c r="AE12" s="15" t="s">
        <v>28</v>
      </c>
      <c r="AF12" s="15" t="s">
        <v>28</v>
      </c>
      <c r="AG12" s="15" t="s">
        <v>29</v>
      </c>
      <c r="AH12" s="15"/>
      <c r="AI12" s="15"/>
      <c r="AJ12" s="30">
        <f t="shared" si="2"/>
        <v>5</v>
      </c>
      <c r="AK12" s="30">
        <f t="shared" si="3"/>
        <v>8</v>
      </c>
      <c r="AL12" s="30">
        <f t="shared" si="4"/>
        <v>3</v>
      </c>
      <c r="AM12" s="30">
        <f t="shared" si="5"/>
        <v>5</v>
      </c>
      <c r="AN12" s="30">
        <f t="shared" si="6"/>
        <v>10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/>
      <c r="G13" s="15"/>
      <c r="H13" s="15" t="s">
        <v>28</v>
      </c>
      <c r="I13" s="15" t="s">
        <v>27</v>
      </c>
      <c r="J13" s="15" t="s">
        <v>28</v>
      </c>
      <c r="K13" s="15" t="s">
        <v>27</v>
      </c>
      <c r="L13" s="15" t="s">
        <v>28</v>
      </c>
      <c r="M13" s="15"/>
      <c r="N13" s="15"/>
      <c r="O13" s="15" t="s">
        <v>30</v>
      </c>
      <c r="P13" s="15" t="s">
        <v>27</v>
      </c>
      <c r="Q13" s="15" t="s">
        <v>28</v>
      </c>
      <c r="R13" s="15" t="s">
        <v>28</v>
      </c>
      <c r="S13" s="15" t="s">
        <v>28</v>
      </c>
      <c r="T13" s="15"/>
      <c r="U13" s="15"/>
      <c r="V13" s="15" t="s">
        <v>28</v>
      </c>
      <c r="W13" s="15" t="s">
        <v>27</v>
      </c>
      <c r="X13" s="15" t="s">
        <v>28</v>
      </c>
      <c r="Y13" s="15" t="s">
        <v>29</v>
      </c>
      <c r="Z13" s="15" t="s">
        <v>27</v>
      </c>
      <c r="AA13" s="15"/>
      <c r="AB13" s="15"/>
      <c r="AC13" s="15" t="s">
        <v>28</v>
      </c>
      <c r="AD13" s="15" t="s">
        <v>27</v>
      </c>
      <c r="AE13" s="15" t="s">
        <v>28</v>
      </c>
      <c r="AF13" s="15" t="s">
        <v>27</v>
      </c>
      <c r="AG13" s="15" t="s">
        <v>27</v>
      </c>
      <c r="AH13" s="15"/>
      <c r="AI13" s="15"/>
      <c r="AJ13" s="30">
        <f t="shared" si="2"/>
        <v>8</v>
      </c>
      <c r="AK13" s="30">
        <f t="shared" si="3"/>
        <v>10</v>
      </c>
      <c r="AL13" s="30">
        <f t="shared" si="4"/>
        <v>1</v>
      </c>
      <c r="AM13" s="30">
        <f t="shared" si="5"/>
        <v>2</v>
      </c>
      <c r="AN13" s="30">
        <f t="shared" si="6"/>
        <v>13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/>
      <c r="G14" s="15"/>
      <c r="H14" s="15" t="s">
        <v>29</v>
      </c>
      <c r="I14" s="15" t="s">
        <v>28</v>
      </c>
      <c r="J14" s="15" t="s">
        <v>29</v>
      </c>
      <c r="K14" s="15" t="s">
        <v>30</v>
      </c>
      <c r="L14" s="15" t="s">
        <v>29</v>
      </c>
      <c r="M14" s="15"/>
      <c r="N14" s="15"/>
      <c r="O14" s="15" t="s">
        <v>28</v>
      </c>
      <c r="P14" s="15" t="s">
        <v>28</v>
      </c>
      <c r="Q14" s="15" t="s">
        <v>29</v>
      </c>
      <c r="R14" s="15" t="s">
        <v>29</v>
      </c>
      <c r="S14" s="15" t="s">
        <v>27</v>
      </c>
      <c r="T14" s="15"/>
      <c r="U14" s="15"/>
      <c r="V14" s="15" t="s">
        <v>29</v>
      </c>
      <c r="W14" s="15" t="s">
        <v>28</v>
      </c>
      <c r="X14" s="15" t="s">
        <v>29</v>
      </c>
      <c r="Y14" s="15" t="s">
        <v>30</v>
      </c>
      <c r="Z14" s="15" t="s">
        <v>28</v>
      </c>
      <c r="AA14" s="15"/>
      <c r="AB14" s="15"/>
      <c r="AC14" s="15" t="s">
        <v>28</v>
      </c>
      <c r="AD14" s="15" t="s">
        <v>28</v>
      </c>
      <c r="AE14" s="15" t="s">
        <v>29</v>
      </c>
      <c r="AF14" s="15" t="s">
        <v>29</v>
      </c>
      <c r="AG14" s="15" t="s">
        <v>28</v>
      </c>
      <c r="AH14" s="15"/>
      <c r="AI14" s="15"/>
      <c r="AJ14" s="30">
        <f t="shared" si="2"/>
        <v>1</v>
      </c>
      <c r="AK14" s="30">
        <f t="shared" si="3"/>
        <v>9</v>
      </c>
      <c r="AL14" s="30">
        <f t="shared" si="4"/>
        <v>9</v>
      </c>
      <c r="AM14" s="30">
        <f t="shared" si="5"/>
        <v>2</v>
      </c>
      <c r="AN14" s="30">
        <f t="shared" si="6"/>
        <v>6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296" priority="39">
      <formula>OR(B$3="SAT",B$3="SUN")</formula>
    </cfRule>
  </conditionalFormatting>
  <conditionalFormatting sqref="E5:AE14">
    <cfRule type="cellIs" dxfId="295" priority="36" operator="equal">
      <formula>"A"</formula>
    </cfRule>
    <cfRule type="cellIs" dxfId="294" priority="37" operator="equal">
      <formula>"P"</formula>
    </cfRule>
    <cfRule type="expression" dxfId="293" priority="38">
      <formula>OR(E$2="SAT",E$2="SUN")</formula>
    </cfRule>
  </conditionalFormatting>
  <conditionalFormatting sqref="AE5:AI14">
    <cfRule type="cellIs" dxfId="292" priority="33" operator="equal">
      <formula>"A"</formula>
    </cfRule>
    <cfRule type="cellIs" dxfId="291" priority="34" operator="equal">
      <formula>"P"</formula>
    </cfRule>
    <cfRule type="expression" dxfId="290" priority="35">
      <formula>OR(AE$2="SAT",AE$2="SUN")</formula>
    </cfRule>
  </conditionalFormatting>
  <conditionalFormatting sqref="E5">
    <cfRule type="cellIs" dxfId="289" priority="29" operator="equal">
      <formula>"WIL"</formula>
    </cfRule>
    <cfRule type="cellIs" dxfId="288" priority="30" operator="equal">
      <formula>"SL"</formula>
    </cfRule>
    <cfRule type="cellIs" dxfId="287" priority="31" operator="equal">
      <formula>"P"</formula>
    </cfRule>
    <cfRule type="cellIs" dxfId="286" priority="32" operator="equal">
      <formula>"A"</formula>
    </cfRule>
  </conditionalFormatting>
  <conditionalFormatting sqref="E5:AI14">
    <cfRule type="cellIs" dxfId="285" priority="25" operator="equal">
      <formula>"WIL"</formula>
    </cfRule>
    <cfRule type="cellIs" dxfId="284" priority="26" operator="equal">
      <formula>"SL"</formula>
    </cfRule>
    <cfRule type="cellIs" dxfId="283" priority="27" operator="equal">
      <formula>"P"</formula>
    </cfRule>
    <cfRule type="cellIs" dxfId="282" priority="28" operator="equal">
      <formula>"A"</formula>
    </cfRule>
  </conditionalFormatting>
  <conditionalFormatting sqref="H10 G13 E11 G11 G8 H6 F6 E7">
    <cfRule type="cellIs" dxfId="281" priority="21" operator="equal">
      <formula>"WIL"</formula>
    </cfRule>
    <cfRule type="cellIs" dxfId="280" priority="22" operator="equal">
      <formula>"SL"</formula>
    </cfRule>
    <cfRule type="cellIs" dxfId="279" priority="23" operator="equal">
      <formula>"P"</formula>
    </cfRule>
    <cfRule type="cellIs" dxfId="278" priority="24" operator="equal">
      <formula>"A"</formula>
    </cfRule>
  </conditionalFormatting>
  <conditionalFormatting sqref="J10 I13 I11 I8 J6">
    <cfRule type="cellIs" dxfId="277" priority="17" operator="equal">
      <formula>"WIL"</formula>
    </cfRule>
    <cfRule type="cellIs" dxfId="276" priority="18" operator="equal">
      <formula>"SL"</formula>
    </cfRule>
    <cfRule type="cellIs" dxfId="275" priority="19" operator="equal">
      <formula>"P"</formula>
    </cfRule>
    <cfRule type="cellIs" dxfId="274" priority="20" operator="equal">
      <formula>"A"</formula>
    </cfRule>
  </conditionalFormatting>
  <conditionalFormatting sqref="Q10 P13 P11 P8 Q6">
    <cfRule type="cellIs" dxfId="273" priority="13" operator="equal">
      <formula>"WIL"</formula>
    </cfRule>
    <cfRule type="cellIs" dxfId="272" priority="14" operator="equal">
      <formula>"SL"</formula>
    </cfRule>
    <cfRule type="cellIs" dxfId="271" priority="15" operator="equal">
      <formula>"P"</formula>
    </cfRule>
    <cfRule type="cellIs" dxfId="270" priority="16" operator="equal">
      <formula>"A"</formula>
    </cfRule>
  </conditionalFormatting>
  <conditionalFormatting sqref="X10 W13 W11 W8 X6">
    <cfRule type="cellIs" dxfId="269" priority="9" operator="equal">
      <formula>"WIL"</formula>
    </cfRule>
    <cfRule type="cellIs" dxfId="268" priority="10" operator="equal">
      <formula>"SL"</formula>
    </cfRule>
    <cfRule type="cellIs" dxfId="267" priority="11" operator="equal">
      <formula>"P"</formula>
    </cfRule>
    <cfRule type="cellIs" dxfId="266" priority="12" operator="equal">
      <formula>"A"</formula>
    </cfRule>
  </conditionalFormatting>
  <conditionalFormatting sqref="AE10 AD13 AD11 AD8 AE6">
    <cfRule type="cellIs" dxfId="265" priority="5" operator="equal">
      <formula>"WIL"</formula>
    </cfRule>
    <cfRule type="cellIs" dxfId="264" priority="6" operator="equal">
      <formula>"SL"</formula>
    </cfRule>
    <cfRule type="cellIs" dxfId="263" priority="7" operator="equal">
      <formula>"P"</formula>
    </cfRule>
    <cfRule type="cellIs" dxfId="262" priority="8" operator="equal">
      <formula>"A"</formula>
    </cfRule>
  </conditionalFormatting>
  <conditionalFormatting sqref="H10 H6">
    <cfRule type="cellIs" dxfId="261" priority="1" operator="equal">
      <formula>"WIL"</formula>
    </cfRule>
    <cfRule type="cellIs" dxfId="260" priority="2" operator="equal">
      <formula>"SL"</formula>
    </cfRule>
    <cfRule type="cellIs" dxfId="259" priority="3" operator="equal">
      <formula>"P"</formula>
    </cfRule>
    <cfRule type="cellIs" dxfId="258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7109375" customWidth="1"/>
    <col min="4" max="4" width="6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19</v>
      </c>
      <c r="E1" s="42" t="s">
        <v>2</v>
      </c>
      <c r="F1" s="42"/>
      <c r="G1" s="42"/>
      <c r="H1" s="42"/>
      <c r="I1" s="42"/>
      <c r="J1" s="41">
        <f>DATEVALUE("1"&amp;D1)</f>
        <v>43983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44012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Mon</v>
      </c>
      <c r="F2" s="39" t="str">
        <f t="shared" ref="F2:AG2" si="0">TEXT(F4,"DDD")</f>
        <v>Tue</v>
      </c>
      <c r="G2" s="39" t="str">
        <f t="shared" si="0"/>
        <v>Wed</v>
      </c>
      <c r="H2" s="39" t="str">
        <f t="shared" si="0"/>
        <v>Thu</v>
      </c>
      <c r="I2" s="39" t="str">
        <f t="shared" si="0"/>
        <v>Fri</v>
      </c>
      <c r="J2" s="39" t="str">
        <f t="shared" si="0"/>
        <v>Sat</v>
      </c>
      <c r="K2" s="39" t="str">
        <f t="shared" si="0"/>
        <v>Sun</v>
      </c>
      <c r="L2" s="39" t="str">
        <f t="shared" si="0"/>
        <v>Mon</v>
      </c>
      <c r="M2" s="39" t="str">
        <f t="shared" si="0"/>
        <v>Tue</v>
      </c>
      <c r="N2" s="39" t="str">
        <f t="shared" si="0"/>
        <v>Wed</v>
      </c>
      <c r="O2" s="39" t="str">
        <f t="shared" si="0"/>
        <v>Thu</v>
      </c>
      <c r="P2" s="39" t="str">
        <f t="shared" si="0"/>
        <v>Fri</v>
      </c>
      <c r="Q2" s="39" t="str">
        <f t="shared" si="0"/>
        <v>Sat</v>
      </c>
      <c r="R2" s="39" t="str">
        <f t="shared" si="0"/>
        <v>Sun</v>
      </c>
      <c r="S2" s="39" t="str">
        <f t="shared" si="0"/>
        <v>Mon</v>
      </c>
      <c r="T2" s="39" t="str">
        <f t="shared" si="0"/>
        <v>Tue</v>
      </c>
      <c r="U2" s="39" t="str">
        <f t="shared" si="0"/>
        <v>Wed</v>
      </c>
      <c r="V2" s="39" t="str">
        <f t="shared" si="0"/>
        <v>Thu</v>
      </c>
      <c r="W2" s="39" t="str">
        <f t="shared" si="0"/>
        <v>Fri</v>
      </c>
      <c r="X2" s="39" t="str">
        <f t="shared" si="0"/>
        <v>Sat</v>
      </c>
      <c r="Y2" s="39" t="str">
        <f t="shared" si="0"/>
        <v>Sun</v>
      </c>
      <c r="Z2" s="39" t="str">
        <f t="shared" si="0"/>
        <v>Mon</v>
      </c>
      <c r="AA2" s="39" t="str">
        <f t="shared" si="0"/>
        <v>Tue</v>
      </c>
      <c r="AB2" s="39" t="str">
        <f t="shared" si="0"/>
        <v>Wed</v>
      </c>
      <c r="AC2" s="39" t="str">
        <f t="shared" si="0"/>
        <v>Thu</v>
      </c>
      <c r="AD2" s="39" t="str">
        <f t="shared" si="0"/>
        <v>Fri</v>
      </c>
      <c r="AE2" s="39" t="str">
        <f t="shared" si="0"/>
        <v>Sat</v>
      </c>
      <c r="AF2" s="39" t="str">
        <f t="shared" si="0"/>
        <v>Sun</v>
      </c>
      <c r="AG2" s="39" t="str">
        <f t="shared" si="0"/>
        <v>Mon</v>
      </c>
      <c r="AH2" s="39" t="str">
        <f>TEXT(AH4,"DDD")</f>
        <v>Tue</v>
      </c>
      <c r="AI2" s="39" t="str">
        <f>TEXT(AI4,"DDD")</f>
        <v/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43983</v>
      </c>
      <c r="F4" s="31">
        <f t="shared" ref="F4:AI4" si="1">IF(E4&lt;$U$1,E4+1,"")</f>
        <v>43984</v>
      </c>
      <c r="G4" s="31">
        <f t="shared" si="1"/>
        <v>43985</v>
      </c>
      <c r="H4" s="31">
        <f t="shared" si="1"/>
        <v>43986</v>
      </c>
      <c r="I4" s="31">
        <f t="shared" si="1"/>
        <v>43987</v>
      </c>
      <c r="J4" s="31">
        <f t="shared" si="1"/>
        <v>43988</v>
      </c>
      <c r="K4" s="31">
        <f t="shared" si="1"/>
        <v>43989</v>
      </c>
      <c r="L4" s="31">
        <f t="shared" si="1"/>
        <v>43990</v>
      </c>
      <c r="M4" s="31">
        <f t="shared" si="1"/>
        <v>43991</v>
      </c>
      <c r="N4" s="31">
        <f t="shared" si="1"/>
        <v>43992</v>
      </c>
      <c r="O4" s="31">
        <f t="shared" si="1"/>
        <v>43993</v>
      </c>
      <c r="P4" s="31">
        <f t="shared" si="1"/>
        <v>43994</v>
      </c>
      <c r="Q4" s="31">
        <f t="shared" si="1"/>
        <v>43995</v>
      </c>
      <c r="R4" s="31">
        <f t="shared" si="1"/>
        <v>43996</v>
      </c>
      <c r="S4" s="31">
        <f t="shared" si="1"/>
        <v>43997</v>
      </c>
      <c r="T4" s="31">
        <f t="shared" si="1"/>
        <v>43998</v>
      </c>
      <c r="U4" s="31">
        <f t="shared" si="1"/>
        <v>43999</v>
      </c>
      <c r="V4" s="31">
        <f t="shared" si="1"/>
        <v>44000</v>
      </c>
      <c r="W4" s="31">
        <f t="shared" si="1"/>
        <v>44001</v>
      </c>
      <c r="X4" s="31">
        <f t="shared" si="1"/>
        <v>44002</v>
      </c>
      <c r="Y4" s="31">
        <f t="shared" si="1"/>
        <v>44003</v>
      </c>
      <c r="Z4" s="31">
        <f t="shared" si="1"/>
        <v>44004</v>
      </c>
      <c r="AA4" s="31">
        <f t="shared" si="1"/>
        <v>44005</v>
      </c>
      <c r="AB4" s="31">
        <f t="shared" si="1"/>
        <v>44006</v>
      </c>
      <c r="AC4" s="31">
        <f t="shared" si="1"/>
        <v>44007</v>
      </c>
      <c r="AD4" s="31">
        <f t="shared" si="1"/>
        <v>44008</v>
      </c>
      <c r="AE4" s="31">
        <f t="shared" si="1"/>
        <v>44009</v>
      </c>
      <c r="AF4" s="31">
        <f t="shared" si="1"/>
        <v>44010</v>
      </c>
      <c r="AG4" s="31">
        <f t="shared" si="1"/>
        <v>44011</v>
      </c>
      <c r="AH4" s="31">
        <f t="shared" si="1"/>
        <v>44012</v>
      </c>
      <c r="AI4" s="31" t="str">
        <f t="shared" si="1"/>
        <v/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 t="s">
        <v>28</v>
      </c>
      <c r="G5" s="15" t="s">
        <v>29</v>
      </c>
      <c r="H5" s="15" t="s">
        <v>30</v>
      </c>
      <c r="I5" s="15" t="s">
        <v>29</v>
      </c>
      <c r="J5" s="15"/>
      <c r="K5" s="15"/>
      <c r="L5" s="15" t="s">
        <v>27</v>
      </c>
      <c r="M5" s="15" t="s">
        <v>28</v>
      </c>
      <c r="N5" s="15" t="s">
        <v>29</v>
      </c>
      <c r="O5" s="15" t="s">
        <v>27</v>
      </c>
      <c r="P5" s="15" t="s">
        <v>29</v>
      </c>
      <c r="Q5" s="15"/>
      <c r="R5" s="15"/>
      <c r="S5" s="15" t="s">
        <v>28</v>
      </c>
      <c r="T5" s="15" t="s">
        <v>27</v>
      </c>
      <c r="U5" s="15" t="s">
        <v>28</v>
      </c>
      <c r="V5" s="15" t="s">
        <v>27</v>
      </c>
      <c r="W5" s="15" t="s">
        <v>29</v>
      </c>
      <c r="X5" s="15"/>
      <c r="Y5" s="15"/>
      <c r="Z5" s="15" t="s">
        <v>28</v>
      </c>
      <c r="AA5" s="15" t="s">
        <v>30</v>
      </c>
      <c r="AB5" s="15" t="s">
        <v>28</v>
      </c>
      <c r="AC5" s="15" t="s">
        <v>30</v>
      </c>
      <c r="AD5" s="15" t="s">
        <v>29</v>
      </c>
      <c r="AE5" s="15"/>
      <c r="AF5" s="15"/>
      <c r="AG5" s="15" t="s">
        <v>27</v>
      </c>
      <c r="AH5" s="15" t="s">
        <v>28</v>
      </c>
      <c r="AI5" s="15"/>
      <c r="AJ5" s="30">
        <f>COUNTIF(E5:AI5,"A")</f>
        <v>6</v>
      </c>
      <c r="AK5" s="30">
        <f>COUNTIF(E5:AI5,"P")</f>
        <v>7</v>
      </c>
      <c r="AL5" s="30">
        <f>COUNTIF(E5:AI5,"SL")</f>
        <v>6</v>
      </c>
      <c r="AM5" s="30">
        <f>COUNTIF(E5:AI5,"WIL")</f>
        <v>3</v>
      </c>
      <c r="AN5" s="30">
        <f>IF(AJ5=0,0,COUNTIF($E$2:$AI$3,"SUN")+AJ5)</f>
        <v>10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 t="s">
        <v>27</v>
      </c>
      <c r="G6" s="15" t="s">
        <v>30</v>
      </c>
      <c r="H6" s="15" t="s">
        <v>27</v>
      </c>
      <c r="I6" s="15" t="s">
        <v>28</v>
      </c>
      <c r="J6" s="15"/>
      <c r="K6" s="15"/>
      <c r="L6" s="15" t="s">
        <v>28</v>
      </c>
      <c r="M6" s="15" t="s">
        <v>30</v>
      </c>
      <c r="N6" s="15" t="s">
        <v>29</v>
      </c>
      <c r="O6" s="15" t="s">
        <v>30</v>
      </c>
      <c r="P6" s="15" t="s">
        <v>28</v>
      </c>
      <c r="Q6" s="15"/>
      <c r="R6" s="15"/>
      <c r="S6" s="15" t="s">
        <v>28</v>
      </c>
      <c r="T6" s="15" t="s">
        <v>27</v>
      </c>
      <c r="U6" s="15" t="s">
        <v>28</v>
      </c>
      <c r="V6" s="15" t="s">
        <v>27</v>
      </c>
      <c r="W6" s="15" t="s">
        <v>28</v>
      </c>
      <c r="X6" s="15"/>
      <c r="Y6" s="15"/>
      <c r="Z6" s="15" t="s">
        <v>30</v>
      </c>
      <c r="AA6" s="15" t="s">
        <v>30</v>
      </c>
      <c r="AB6" s="15" t="s">
        <v>28</v>
      </c>
      <c r="AC6" s="15" t="s">
        <v>27</v>
      </c>
      <c r="AD6" s="15" t="s">
        <v>28</v>
      </c>
      <c r="AE6" s="15"/>
      <c r="AF6" s="15"/>
      <c r="AG6" s="15" t="s">
        <v>30</v>
      </c>
      <c r="AH6" s="15" t="s">
        <v>29</v>
      </c>
      <c r="AI6" s="15"/>
      <c r="AJ6" s="30">
        <f t="shared" ref="AJ6:AJ14" si="2">COUNTIF(E6:AI6,"A")</f>
        <v>5</v>
      </c>
      <c r="AK6" s="30">
        <f t="shared" ref="AK6:AK14" si="3">COUNTIF(E6:AI6,"P")</f>
        <v>8</v>
      </c>
      <c r="AL6" s="30">
        <f t="shared" ref="AL6:AL14" si="4">COUNTIF(E6:AI6,"SL")</f>
        <v>3</v>
      </c>
      <c r="AM6" s="30">
        <f t="shared" ref="AM6:AM14" si="5">COUNTIF(E6:AI6,"WIL")</f>
        <v>6</v>
      </c>
      <c r="AN6" s="30">
        <f t="shared" ref="AN6:AN14" si="6">IF(AJ6=0,0,COUNTIF($E$2:$AI$3,"SUN")+AJ6)</f>
        <v>9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 t="s">
        <v>27</v>
      </c>
      <c r="H7" s="15" t="s">
        <v>28</v>
      </c>
      <c r="I7" s="15" t="s">
        <v>28</v>
      </c>
      <c r="J7" s="15"/>
      <c r="K7" s="15"/>
      <c r="L7" s="15" t="s">
        <v>30</v>
      </c>
      <c r="M7" s="15" t="s">
        <v>29</v>
      </c>
      <c r="N7" s="15" t="s">
        <v>27</v>
      </c>
      <c r="O7" s="15" t="s">
        <v>30</v>
      </c>
      <c r="P7" s="15" t="s">
        <v>28</v>
      </c>
      <c r="Q7" s="15"/>
      <c r="R7" s="15"/>
      <c r="S7" s="15" t="s">
        <v>30</v>
      </c>
      <c r="T7" s="15" t="s">
        <v>28</v>
      </c>
      <c r="U7" s="15" t="s">
        <v>28</v>
      </c>
      <c r="V7" s="15" t="s">
        <v>28</v>
      </c>
      <c r="W7" s="15" t="s">
        <v>28</v>
      </c>
      <c r="X7" s="15"/>
      <c r="Y7" s="15"/>
      <c r="Z7" s="15" t="s">
        <v>27</v>
      </c>
      <c r="AA7" s="15" t="s">
        <v>29</v>
      </c>
      <c r="AB7" s="15" t="s">
        <v>30</v>
      </c>
      <c r="AC7" s="15" t="s">
        <v>30</v>
      </c>
      <c r="AD7" s="15" t="s">
        <v>28</v>
      </c>
      <c r="AE7" s="15"/>
      <c r="AF7" s="15"/>
      <c r="AG7" s="15" t="s">
        <v>27</v>
      </c>
      <c r="AH7" s="15" t="s">
        <v>30</v>
      </c>
      <c r="AI7" s="15"/>
      <c r="AJ7" s="30">
        <f t="shared" si="2"/>
        <v>5</v>
      </c>
      <c r="AK7" s="30">
        <f t="shared" si="3"/>
        <v>9</v>
      </c>
      <c r="AL7" s="30">
        <f t="shared" si="4"/>
        <v>2</v>
      </c>
      <c r="AM7" s="30">
        <f t="shared" si="5"/>
        <v>6</v>
      </c>
      <c r="AN7" s="30">
        <f t="shared" si="6"/>
        <v>9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 t="s">
        <v>27</v>
      </c>
      <c r="H8" s="15" t="s">
        <v>30</v>
      </c>
      <c r="I8" s="15" t="s">
        <v>27</v>
      </c>
      <c r="J8" s="15"/>
      <c r="K8" s="15"/>
      <c r="L8" s="15" t="s">
        <v>27</v>
      </c>
      <c r="M8" s="15" t="s">
        <v>29</v>
      </c>
      <c r="N8" s="15" t="s">
        <v>28</v>
      </c>
      <c r="O8" s="15" t="s">
        <v>29</v>
      </c>
      <c r="P8" s="15" t="s">
        <v>27</v>
      </c>
      <c r="Q8" s="15"/>
      <c r="R8" s="15"/>
      <c r="S8" s="15" t="s">
        <v>30</v>
      </c>
      <c r="T8" s="15" t="s">
        <v>29</v>
      </c>
      <c r="U8" s="15" t="s">
        <v>27</v>
      </c>
      <c r="V8" s="15" t="s">
        <v>27</v>
      </c>
      <c r="W8" s="15" t="s">
        <v>27</v>
      </c>
      <c r="X8" s="15"/>
      <c r="Y8" s="15"/>
      <c r="Z8" s="15" t="s">
        <v>29</v>
      </c>
      <c r="AA8" s="15" t="s">
        <v>28</v>
      </c>
      <c r="AB8" s="15" t="s">
        <v>27</v>
      </c>
      <c r="AC8" s="15" t="s">
        <v>28</v>
      </c>
      <c r="AD8" s="15" t="s">
        <v>27</v>
      </c>
      <c r="AE8" s="15"/>
      <c r="AF8" s="15"/>
      <c r="AG8" s="15" t="s">
        <v>29</v>
      </c>
      <c r="AH8" s="15" t="s">
        <v>28</v>
      </c>
      <c r="AI8" s="15"/>
      <c r="AJ8" s="30">
        <f t="shared" si="2"/>
        <v>9</v>
      </c>
      <c r="AK8" s="30">
        <f t="shared" si="3"/>
        <v>5</v>
      </c>
      <c r="AL8" s="30">
        <f t="shared" si="4"/>
        <v>6</v>
      </c>
      <c r="AM8" s="30">
        <f t="shared" si="5"/>
        <v>2</v>
      </c>
      <c r="AN8" s="30">
        <f t="shared" si="6"/>
        <v>13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 t="s">
        <v>28</v>
      </c>
      <c r="H9" s="15" t="s">
        <v>28</v>
      </c>
      <c r="I9" s="15" t="s">
        <v>27</v>
      </c>
      <c r="J9" s="15"/>
      <c r="K9" s="15"/>
      <c r="L9" s="15" t="s">
        <v>27</v>
      </c>
      <c r="M9" s="15" t="s">
        <v>27</v>
      </c>
      <c r="N9" s="15" t="s">
        <v>30</v>
      </c>
      <c r="O9" s="15" t="s">
        <v>28</v>
      </c>
      <c r="P9" s="15" t="s">
        <v>27</v>
      </c>
      <c r="Q9" s="15"/>
      <c r="R9" s="15"/>
      <c r="S9" s="15" t="s">
        <v>29</v>
      </c>
      <c r="T9" s="15" t="s">
        <v>28</v>
      </c>
      <c r="U9" s="15" t="s">
        <v>27</v>
      </c>
      <c r="V9" s="15" t="s">
        <v>30</v>
      </c>
      <c r="W9" s="15" t="s">
        <v>27</v>
      </c>
      <c r="X9" s="15"/>
      <c r="Y9" s="15"/>
      <c r="Z9" s="15" t="s">
        <v>27</v>
      </c>
      <c r="AA9" s="15" t="s">
        <v>28</v>
      </c>
      <c r="AB9" s="15" t="s">
        <v>29</v>
      </c>
      <c r="AC9" s="15" t="s">
        <v>30</v>
      </c>
      <c r="AD9" s="15" t="s">
        <v>27</v>
      </c>
      <c r="AE9" s="15"/>
      <c r="AF9" s="15"/>
      <c r="AG9" s="15" t="s">
        <v>27</v>
      </c>
      <c r="AH9" s="15" t="s">
        <v>30</v>
      </c>
      <c r="AI9" s="15"/>
      <c r="AJ9" s="30">
        <f t="shared" si="2"/>
        <v>10</v>
      </c>
      <c r="AK9" s="30">
        <f t="shared" si="3"/>
        <v>5</v>
      </c>
      <c r="AL9" s="30">
        <f t="shared" si="4"/>
        <v>2</v>
      </c>
      <c r="AM9" s="30">
        <f t="shared" si="5"/>
        <v>5</v>
      </c>
      <c r="AN9" s="30">
        <f t="shared" si="6"/>
        <v>14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 t="s">
        <v>30</v>
      </c>
      <c r="H10" s="15" t="s">
        <v>27</v>
      </c>
      <c r="I10" s="15" t="s">
        <v>30</v>
      </c>
      <c r="J10" s="15"/>
      <c r="K10" s="15"/>
      <c r="L10" s="15" t="s">
        <v>29</v>
      </c>
      <c r="M10" s="15" t="s">
        <v>28</v>
      </c>
      <c r="N10" s="15" t="s">
        <v>29</v>
      </c>
      <c r="O10" s="15" t="s">
        <v>27</v>
      </c>
      <c r="P10" s="15" t="s">
        <v>30</v>
      </c>
      <c r="Q10" s="15"/>
      <c r="R10" s="15"/>
      <c r="S10" s="15" t="s">
        <v>30</v>
      </c>
      <c r="T10" s="15" t="s">
        <v>28</v>
      </c>
      <c r="U10" s="15" t="s">
        <v>29</v>
      </c>
      <c r="V10" s="15" t="s">
        <v>27</v>
      </c>
      <c r="W10" s="15" t="s">
        <v>30</v>
      </c>
      <c r="X10" s="15"/>
      <c r="Y10" s="15"/>
      <c r="Z10" s="15" t="s">
        <v>28</v>
      </c>
      <c r="AA10" s="15" t="s">
        <v>29</v>
      </c>
      <c r="AB10" s="15" t="s">
        <v>27</v>
      </c>
      <c r="AC10" s="15" t="s">
        <v>27</v>
      </c>
      <c r="AD10" s="15" t="s">
        <v>30</v>
      </c>
      <c r="AE10" s="15"/>
      <c r="AF10" s="15"/>
      <c r="AG10" s="15" t="s">
        <v>28</v>
      </c>
      <c r="AH10" s="15" t="s">
        <v>29</v>
      </c>
      <c r="AI10" s="15"/>
      <c r="AJ10" s="30">
        <f t="shared" si="2"/>
        <v>5</v>
      </c>
      <c r="AK10" s="30">
        <f t="shared" si="3"/>
        <v>5</v>
      </c>
      <c r="AL10" s="30">
        <f t="shared" si="4"/>
        <v>6</v>
      </c>
      <c r="AM10" s="30">
        <f t="shared" si="5"/>
        <v>6</v>
      </c>
      <c r="AN10" s="30">
        <f t="shared" si="6"/>
        <v>9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 t="s">
        <v>27</v>
      </c>
      <c r="H11" s="15" t="s">
        <v>30</v>
      </c>
      <c r="I11" s="15" t="s">
        <v>28</v>
      </c>
      <c r="J11" s="15"/>
      <c r="K11" s="15"/>
      <c r="L11" s="15" t="s">
        <v>29</v>
      </c>
      <c r="M11" s="15" t="s">
        <v>29</v>
      </c>
      <c r="N11" s="15" t="s">
        <v>30</v>
      </c>
      <c r="O11" s="15" t="s">
        <v>28</v>
      </c>
      <c r="P11" s="15" t="s">
        <v>28</v>
      </c>
      <c r="Q11" s="15"/>
      <c r="R11" s="15"/>
      <c r="S11" s="15" t="s">
        <v>28</v>
      </c>
      <c r="T11" s="15" t="s">
        <v>27</v>
      </c>
      <c r="U11" s="15" t="s">
        <v>30</v>
      </c>
      <c r="V11" s="15" t="s">
        <v>29</v>
      </c>
      <c r="W11" s="15" t="s">
        <v>28</v>
      </c>
      <c r="X11" s="15"/>
      <c r="Y11" s="15"/>
      <c r="Z11" s="15" t="s">
        <v>27</v>
      </c>
      <c r="AA11" s="15" t="s">
        <v>28</v>
      </c>
      <c r="AB11" s="15" t="s">
        <v>29</v>
      </c>
      <c r="AC11" s="15" t="s">
        <v>28</v>
      </c>
      <c r="AD11" s="15" t="s">
        <v>28</v>
      </c>
      <c r="AE11" s="15"/>
      <c r="AF11" s="15"/>
      <c r="AG11" s="15" t="s">
        <v>27</v>
      </c>
      <c r="AH11" s="15" t="s">
        <v>28</v>
      </c>
      <c r="AI11" s="15"/>
      <c r="AJ11" s="30">
        <f t="shared" si="2"/>
        <v>5</v>
      </c>
      <c r="AK11" s="30">
        <f t="shared" si="3"/>
        <v>9</v>
      </c>
      <c r="AL11" s="30">
        <f t="shared" si="4"/>
        <v>4</v>
      </c>
      <c r="AM11" s="30">
        <f t="shared" si="5"/>
        <v>4</v>
      </c>
      <c r="AN11" s="30">
        <f t="shared" si="6"/>
        <v>9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 t="s">
        <v>30</v>
      </c>
      <c r="H12" s="15" t="s">
        <v>28</v>
      </c>
      <c r="I12" s="15" t="s">
        <v>29</v>
      </c>
      <c r="J12" s="15"/>
      <c r="K12" s="15"/>
      <c r="L12" s="15" t="s">
        <v>28</v>
      </c>
      <c r="M12" s="15" t="s">
        <v>29</v>
      </c>
      <c r="N12" s="15" t="s">
        <v>30</v>
      </c>
      <c r="O12" s="15" t="s">
        <v>27</v>
      </c>
      <c r="P12" s="15" t="s">
        <v>29</v>
      </c>
      <c r="Q12" s="15"/>
      <c r="R12" s="15"/>
      <c r="S12" s="15" t="s">
        <v>27</v>
      </c>
      <c r="T12" s="15" t="s">
        <v>30</v>
      </c>
      <c r="U12" s="15" t="s">
        <v>29</v>
      </c>
      <c r="V12" s="15" t="s">
        <v>27</v>
      </c>
      <c r="W12" s="15" t="s">
        <v>29</v>
      </c>
      <c r="X12" s="15"/>
      <c r="Y12" s="15"/>
      <c r="Z12" s="15" t="s">
        <v>29</v>
      </c>
      <c r="AA12" s="15" t="s">
        <v>28</v>
      </c>
      <c r="AB12" s="15" t="s">
        <v>27</v>
      </c>
      <c r="AC12" s="15" t="s">
        <v>27</v>
      </c>
      <c r="AD12" s="15" t="s">
        <v>29</v>
      </c>
      <c r="AE12" s="15"/>
      <c r="AF12" s="15"/>
      <c r="AG12" s="15" t="s">
        <v>29</v>
      </c>
      <c r="AH12" s="15" t="s">
        <v>28</v>
      </c>
      <c r="AI12" s="15"/>
      <c r="AJ12" s="30">
        <f t="shared" si="2"/>
        <v>5</v>
      </c>
      <c r="AK12" s="30">
        <f t="shared" si="3"/>
        <v>5</v>
      </c>
      <c r="AL12" s="30">
        <f t="shared" si="4"/>
        <v>9</v>
      </c>
      <c r="AM12" s="30">
        <f t="shared" si="5"/>
        <v>3</v>
      </c>
      <c r="AN12" s="30">
        <f t="shared" si="6"/>
        <v>9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 t="s">
        <v>27</v>
      </c>
      <c r="H13" s="15" t="s">
        <v>28</v>
      </c>
      <c r="I13" s="15" t="s">
        <v>27</v>
      </c>
      <c r="J13" s="15"/>
      <c r="K13" s="15"/>
      <c r="L13" s="15" t="s">
        <v>28</v>
      </c>
      <c r="M13" s="15" t="s">
        <v>28</v>
      </c>
      <c r="N13" s="15" t="s">
        <v>29</v>
      </c>
      <c r="O13" s="15" t="s">
        <v>30</v>
      </c>
      <c r="P13" s="15" t="s">
        <v>27</v>
      </c>
      <c r="Q13" s="15"/>
      <c r="R13" s="15"/>
      <c r="S13" s="15" t="s">
        <v>28</v>
      </c>
      <c r="T13" s="15" t="s">
        <v>28</v>
      </c>
      <c r="U13" s="15" t="s">
        <v>27</v>
      </c>
      <c r="V13" s="15" t="s">
        <v>28</v>
      </c>
      <c r="W13" s="15" t="s">
        <v>27</v>
      </c>
      <c r="X13" s="15"/>
      <c r="Y13" s="15"/>
      <c r="Z13" s="15" t="s">
        <v>27</v>
      </c>
      <c r="AA13" s="15" t="s">
        <v>29</v>
      </c>
      <c r="AB13" s="15" t="s">
        <v>28</v>
      </c>
      <c r="AC13" s="15" t="s">
        <v>28</v>
      </c>
      <c r="AD13" s="15" t="s">
        <v>27</v>
      </c>
      <c r="AE13" s="15"/>
      <c r="AF13" s="15"/>
      <c r="AG13" s="15" t="s">
        <v>27</v>
      </c>
      <c r="AH13" s="15" t="s">
        <v>29</v>
      </c>
      <c r="AI13" s="15"/>
      <c r="AJ13" s="30">
        <f t="shared" si="2"/>
        <v>8</v>
      </c>
      <c r="AK13" s="30">
        <f t="shared" si="3"/>
        <v>9</v>
      </c>
      <c r="AL13" s="30">
        <f t="shared" si="4"/>
        <v>3</v>
      </c>
      <c r="AM13" s="30">
        <f t="shared" si="5"/>
        <v>2</v>
      </c>
      <c r="AN13" s="30">
        <f t="shared" si="6"/>
        <v>12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 t="s">
        <v>28</v>
      </c>
      <c r="H14" s="15" t="s">
        <v>29</v>
      </c>
      <c r="I14" s="15" t="s">
        <v>30</v>
      </c>
      <c r="J14" s="15"/>
      <c r="K14" s="15"/>
      <c r="L14" s="15" t="s">
        <v>29</v>
      </c>
      <c r="M14" s="15" t="s">
        <v>30</v>
      </c>
      <c r="N14" s="15" t="s">
        <v>29</v>
      </c>
      <c r="O14" s="15" t="s">
        <v>28</v>
      </c>
      <c r="P14" s="15" t="s">
        <v>30</v>
      </c>
      <c r="Q14" s="15"/>
      <c r="R14" s="15"/>
      <c r="S14" s="15" t="s">
        <v>27</v>
      </c>
      <c r="T14" s="15" t="s">
        <v>30</v>
      </c>
      <c r="U14" s="15" t="s">
        <v>27</v>
      </c>
      <c r="V14" s="15" t="s">
        <v>29</v>
      </c>
      <c r="W14" s="15" t="s">
        <v>30</v>
      </c>
      <c r="X14" s="15"/>
      <c r="Y14" s="15"/>
      <c r="Z14" s="15" t="s">
        <v>28</v>
      </c>
      <c r="AA14" s="15" t="s">
        <v>29</v>
      </c>
      <c r="AB14" s="15" t="s">
        <v>27</v>
      </c>
      <c r="AC14" s="15" t="s">
        <v>28</v>
      </c>
      <c r="AD14" s="15" t="s">
        <v>30</v>
      </c>
      <c r="AE14" s="15"/>
      <c r="AF14" s="15"/>
      <c r="AG14" s="15" t="s">
        <v>28</v>
      </c>
      <c r="AH14" s="15" t="s">
        <v>30</v>
      </c>
      <c r="AI14" s="15"/>
      <c r="AJ14" s="30">
        <f t="shared" si="2"/>
        <v>3</v>
      </c>
      <c r="AK14" s="30">
        <f t="shared" si="3"/>
        <v>6</v>
      </c>
      <c r="AL14" s="30">
        <f t="shared" si="4"/>
        <v>6</v>
      </c>
      <c r="AM14" s="30">
        <f t="shared" si="5"/>
        <v>7</v>
      </c>
      <c r="AN14" s="30">
        <f t="shared" si="6"/>
        <v>7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257" priority="19">
      <formula>OR(B$3="SAT",B$3="SUN")</formula>
    </cfRule>
  </conditionalFormatting>
  <conditionalFormatting sqref="E5:AD14">
    <cfRule type="cellIs" dxfId="256" priority="16" operator="equal">
      <formula>"A"</formula>
    </cfRule>
    <cfRule type="cellIs" dxfId="255" priority="17" operator="equal">
      <formula>"P"</formula>
    </cfRule>
    <cfRule type="expression" dxfId="254" priority="18">
      <formula>OR(E$2="SAT",E$2="SUN")</formula>
    </cfRule>
  </conditionalFormatting>
  <conditionalFormatting sqref="AE5:AI14">
    <cfRule type="cellIs" dxfId="253" priority="13" operator="equal">
      <formula>"A"</formula>
    </cfRule>
    <cfRule type="cellIs" dxfId="252" priority="14" operator="equal">
      <formula>"P"</formula>
    </cfRule>
    <cfRule type="expression" dxfId="251" priority="15">
      <formula>OR(AE$2="SAT",AE$2="SUN")</formula>
    </cfRule>
  </conditionalFormatting>
  <conditionalFormatting sqref="E5">
    <cfRule type="cellIs" dxfId="250" priority="9" operator="equal">
      <formula>"WIL"</formula>
    </cfRule>
    <cfRule type="cellIs" dxfId="249" priority="10" operator="equal">
      <formula>"SL"</formula>
    </cfRule>
    <cfRule type="cellIs" dxfId="248" priority="11" operator="equal">
      <formula>"P"</formula>
    </cfRule>
    <cfRule type="cellIs" dxfId="247" priority="12" operator="equal">
      <formula>"A"</formula>
    </cfRule>
  </conditionalFormatting>
  <conditionalFormatting sqref="E5:AI14">
    <cfRule type="cellIs" dxfId="246" priority="5" operator="equal">
      <formula>"WIL"</formula>
    </cfRule>
    <cfRule type="cellIs" dxfId="245" priority="6" operator="equal">
      <formula>"SL"</formula>
    </cfRule>
    <cfRule type="cellIs" dxfId="244" priority="7" operator="equal">
      <formula>"P"</formula>
    </cfRule>
    <cfRule type="cellIs" dxfId="243" priority="8" operator="equal">
      <formula>"A"</formula>
    </cfRule>
  </conditionalFormatting>
  <conditionalFormatting sqref="H10 G13 E11 G11 G8 H6 F6 E7">
    <cfRule type="cellIs" dxfId="242" priority="1" operator="equal">
      <formula>"WIL"</formula>
    </cfRule>
    <cfRule type="cellIs" dxfId="241" priority="2" operator="equal">
      <formula>"SL"</formula>
    </cfRule>
    <cfRule type="cellIs" dxfId="240" priority="3" operator="equal">
      <formula>"P"</formula>
    </cfRule>
    <cfRule type="cellIs" dxfId="239" priority="4" operator="equal">
      <formula>"A"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7109375" customWidth="1"/>
    <col min="4" max="4" width="6.28515625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20</v>
      </c>
      <c r="E1" s="42" t="s">
        <v>2</v>
      </c>
      <c r="F1" s="42"/>
      <c r="G1" s="42"/>
      <c r="H1" s="42"/>
      <c r="I1" s="42"/>
      <c r="J1" s="41">
        <f>DATEVALUE("1"&amp;D1)</f>
        <v>44013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44043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Wed</v>
      </c>
      <c r="F2" s="39" t="str">
        <f t="shared" ref="F2:AG2" si="0">TEXT(F4,"DDD")</f>
        <v>Thu</v>
      </c>
      <c r="G2" s="39" t="str">
        <f t="shared" si="0"/>
        <v>Fri</v>
      </c>
      <c r="H2" s="39" t="str">
        <f t="shared" si="0"/>
        <v>Sat</v>
      </c>
      <c r="I2" s="39" t="str">
        <f t="shared" si="0"/>
        <v>Sun</v>
      </c>
      <c r="J2" s="39" t="str">
        <f t="shared" si="0"/>
        <v>Mon</v>
      </c>
      <c r="K2" s="39" t="str">
        <f t="shared" si="0"/>
        <v>Tue</v>
      </c>
      <c r="L2" s="39" t="str">
        <f t="shared" si="0"/>
        <v>Wed</v>
      </c>
      <c r="M2" s="39" t="str">
        <f t="shared" si="0"/>
        <v>Thu</v>
      </c>
      <c r="N2" s="39" t="str">
        <f t="shared" si="0"/>
        <v>Fri</v>
      </c>
      <c r="O2" s="39" t="str">
        <f t="shared" si="0"/>
        <v>Sat</v>
      </c>
      <c r="P2" s="39" t="str">
        <f t="shared" si="0"/>
        <v>Sun</v>
      </c>
      <c r="Q2" s="39" t="str">
        <f t="shared" si="0"/>
        <v>Mon</v>
      </c>
      <c r="R2" s="39" t="str">
        <f t="shared" si="0"/>
        <v>Tue</v>
      </c>
      <c r="S2" s="39" t="str">
        <f t="shared" si="0"/>
        <v>Wed</v>
      </c>
      <c r="T2" s="39" t="str">
        <f t="shared" si="0"/>
        <v>Thu</v>
      </c>
      <c r="U2" s="39" t="str">
        <f t="shared" si="0"/>
        <v>Fri</v>
      </c>
      <c r="V2" s="39" t="str">
        <f t="shared" si="0"/>
        <v>Sat</v>
      </c>
      <c r="W2" s="39" t="str">
        <f t="shared" si="0"/>
        <v>Sun</v>
      </c>
      <c r="X2" s="39" t="str">
        <f t="shared" si="0"/>
        <v>Mon</v>
      </c>
      <c r="Y2" s="39" t="str">
        <f t="shared" si="0"/>
        <v>Tue</v>
      </c>
      <c r="Z2" s="39" t="str">
        <f t="shared" si="0"/>
        <v>Wed</v>
      </c>
      <c r="AA2" s="39" t="str">
        <f t="shared" si="0"/>
        <v>Thu</v>
      </c>
      <c r="AB2" s="39" t="str">
        <f t="shared" si="0"/>
        <v>Fri</v>
      </c>
      <c r="AC2" s="39" t="str">
        <f t="shared" si="0"/>
        <v>Sat</v>
      </c>
      <c r="AD2" s="39" t="str">
        <f t="shared" si="0"/>
        <v>Sun</v>
      </c>
      <c r="AE2" s="39" t="str">
        <f t="shared" si="0"/>
        <v>Mon</v>
      </c>
      <c r="AF2" s="39" t="str">
        <f t="shared" si="0"/>
        <v>Tue</v>
      </c>
      <c r="AG2" s="39" t="str">
        <f t="shared" si="0"/>
        <v>Wed</v>
      </c>
      <c r="AH2" s="39" t="str">
        <f>TEXT(AH4,"DDD")</f>
        <v>Thu</v>
      </c>
      <c r="AI2" s="39" t="str">
        <f>TEXT(AI4,"DDD")</f>
        <v>Fri</v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44013</v>
      </c>
      <c r="F4" s="31">
        <f t="shared" ref="F4:AI4" si="1">IF(E4&lt;$U$1,E4+1,"")</f>
        <v>44014</v>
      </c>
      <c r="G4" s="31">
        <f t="shared" si="1"/>
        <v>44015</v>
      </c>
      <c r="H4" s="31">
        <f t="shared" si="1"/>
        <v>44016</v>
      </c>
      <c r="I4" s="31">
        <f t="shared" si="1"/>
        <v>44017</v>
      </c>
      <c r="J4" s="31">
        <f t="shared" si="1"/>
        <v>44018</v>
      </c>
      <c r="K4" s="31">
        <f t="shared" si="1"/>
        <v>44019</v>
      </c>
      <c r="L4" s="31">
        <f t="shared" si="1"/>
        <v>44020</v>
      </c>
      <c r="M4" s="31">
        <f t="shared" si="1"/>
        <v>44021</v>
      </c>
      <c r="N4" s="31">
        <f t="shared" si="1"/>
        <v>44022</v>
      </c>
      <c r="O4" s="31">
        <f t="shared" si="1"/>
        <v>44023</v>
      </c>
      <c r="P4" s="31">
        <f t="shared" si="1"/>
        <v>44024</v>
      </c>
      <c r="Q4" s="31">
        <f t="shared" si="1"/>
        <v>44025</v>
      </c>
      <c r="R4" s="31">
        <f t="shared" si="1"/>
        <v>44026</v>
      </c>
      <c r="S4" s="31">
        <f t="shared" si="1"/>
        <v>44027</v>
      </c>
      <c r="T4" s="31">
        <f t="shared" si="1"/>
        <v>44028</v>
      </c>
      <c r="U4" s="31">
        <f t="shared" si="1"/>
        <v>44029</v>
      </c>
      <c r="V4" s="31">
        <f t="shared" si="1"/>
        <v>44030</v>
      </c>
      <c r="W4" s="31">
        <f t="shared" si="1"/>
        <v>44031</v>
      </c>
      <c r="X4" s="31">
        <f t="shared" si="1"/>
        <v>44032</v>
      </c>
      <c r="Y4" s="31">
        <f t="shared" si="1"/>
        <v>44033</v>
      </c>
      <c r="Z4" s="31">
        <f t="shared" si="1"/>
        <v>44034</v>
      </c>
      <c r="AA4" s="31">
        <f t="shared" si="1"/>
        <v>44035</v>
      </c>
      <c r="AB4" s="31">
        <f t="shared" si="1"/>
        <v>44036</v>
      </c>
      <c r="AC4" s="31">
        <f t="shared" si="1"/>
        <v>44037</v>
      </c>
      <c r="AD4" s="31">
        <f t="shared" si="1"/>
        <v>44038</v>
      </c>
      <c r="AE4" s="31">
        <f t="shared" si="1"/>
        <v>44039</v>
      </c>
      <c r="AF4" s="31">
        <f t="shared" si="1"/>
        <v>44040</v>
      </c>
      <c r="AG4" s="31">
        <f t="shared" si="1"/>
        <v>44041</v>
      </c>
      <c r="AH4" s="31">
        <f t="shared" si="1"/>
        <v>44042</v>
      </c>
      <c r="AI4" s="31">
        <f t="shared" si="1"/>
        <v>44043</v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 t="s">
        <v>27</v>
      </c>
      <c r="F5" s="15" t="s">
        <v>28</v>
      </c>
      <c r="G5" s="15" t="s">
        <v>29</v>
      </c>
      <c r="H5" s="15"/>
      <c r="I5" s="15"/>
      <c r="J5" s="15" t="s">
        <v>30</v>
      </c>
      <c r="K5" s="15" t="s">
        <v>29</v>
      </c>
      <c r="L5" s="15" t="s">
        <v>27</v>
      </c>
      <c r="M5" s="15" t="s">
        <v>28</v>
      </c>
      <c r="N5" s="15" t="s">
        <v>29</v>
      </c>
      <c r="O5" s="15"/>
      <c r="P5" s="15"/>
      <c r="Q5" s="15" t="s">
        <v>30</v>
      </c>
      <c r="R5" s="15" t="s">
        <v>27</v>
      </c>
      <c r="S5" s="15" t="s">
        <v>28</v>
      </c>
      <c r="T5" s="15" t="s">
        <v>27</v>
      </c>
      <c r="U5" s="15" t="s">
        <v>28</v>
      </c>
      <c r="V5" s="15"/>
      <c r="W5" s="15"/>
      <c r="X5" s="15" t="s">
        <v>30</v>
      </c>
      <c r="Y5" s="15" t="s">
        <v>28</v>
      </c>
      <c r="Z5" s="15" t="s">
        <v>28</v>
      </c>
      <c r="AA5" s="15" t="s">
        <v>30</v>
      </c>
      <c r="AB5" s="15" t="s">
        <v>28</v>
      </c>
      <c r="AC5" s="15"/>
      <c r="AD5" s="15"/>
      <c r="AE5" s="15" t="s">
        <v>30</v>
      </c>
      <c r="AF5" s="15" t="s">
        <v>29</v>
      </c>
      <c r="AG5" s="15" t="s">
        <v>27</v>
      </c>
      <c r="AH5" s="15" t="s">
        <v>28</v>
      </c>
      <c r="AI5" s="15" t="s">
        <v>27</v>
      </c>
      <c r="AJ5" s="30">
        <f>COUNTIF(E5:AI5,"A")</f>
        <v>6</v>
      </c>
      <c r="AK5" s="30">
        <f>COUNTIF(E5:AI5,"P")</f>
        <v>8</v>
      </c>
      <c r="AL5" s="30">
        <f>COUNTIF(E5:AI5,"SL")</f>
        <v>4</v>
      </c>
      <c r="AM5" s="30">
        <f>COUNTIF(E5:AI5,"WIL")</f>
        <v>5</v>
      </c>
      <c r="AN5" s="30">
        <f>IF(AJ5=0,0,COUNTIF($E$2:$AI$3,"SUN")+AJ5)</f>
        <v>10</v>
      </c>
      <c r="AO5" s="10"/>
    </row>
    <row r="6" spans="1:42" x14ac:dyDescent="0.25">
      <c r="B6" s="40" t="s">
        <v>5</v>
      </c>
      <c r="C6" s="40"/>
      <c r="D6" s="9"/>
      <c r="E6" s="15" t="s">
        <v>29</v>
      </c>
      <c r="F6" s="15" t="s">
        <v>27</v>
      </c>
      <c r="G6" s="15" t="s">
        <v>30</v>
      </c>
      <c r="H6" s="15"/>
      <c r="I6" s="15"/>
      <c r="J6" s="15" t="s">
        <v>27</v>
      </c>
      <c r="K6" s="15" t="s">
        <v>30</v>
      </c>
      <c r="L6" s="15" t="s">
        <v>28</v>
      </c>
      <c r="M6" s="15" t="s">
        <v>30</v>
      </c>
      <c r="N6" s="15" t="s">
        <v>29</v>
      </c>
      <c r="O6" s="15"/>
      <c r="P6" s="15"/>
      <c r="Q6" s="15" t="s">
        <v>27</v>
      </c>
      <c r="R6" s="15" t="s">
        <v>27</v>
      </c>
      <c r="S6" s="15" t="s">
        <v>28</v>
      </c>
      <c r="T6" s="15" t="s">
        <v>27</v>
      </c>
      <c r="U6" s="15" t="s">
        <v>28</v>
      </c>
      <c r="V6" s="15"/>
      <c r="W6" s="15"/>
      <c r="X6" s="15" t="s">
        <v>27</v>
      </c>
      <c r="Y6" s="15" t="s">
        <v>27</v>
      </c>
      <c r="Z6" s="15" t="s">
        <v>30</v>
      </c>
      <c r="AA6" s="15" t="s">
        <v>30</v>
      </c>
      <c r="AB6" s="15" t="s">
        <v>28</v>
      </c>
      <c r="AC6" s="15"/>
      <c r="AD6" s="15"/>
      <c r="AE6" s="15" t="s">
        <v>27</v>
      </c>
      <c r="AF6" s="15" t="s">
        <v>28</v>
      </c>
      <c r="AG6" s="15" t="s">
        <v>30</v>
      </c>
      <c r="AH6" s="15" t="s">
        <v>29</v>
      </c>
      <c r="AI6" s="15" t="s">
        <v>30</v>
      </c>
      <c r="AJ6" s="30">
        <f t="shared" ref="AJ6:AJ14" si="2">COUNTIF(E6:AI6,"A")</f>
        <v>8</v>
      </c>
      <c r="AK6" s="30">
        <f t="shared" ref="AK6:AK14" si="3">COUNTIF(E6:AI6,"P")</f>
        <v>5</v>
      </c>
      <c r="AL6" s="30">
        <f t="shared" ref="AL6:AL14" si="4">COUNTIF(E6:AI6,"SL")</f>
        <v>3</v>
      </c>
      <c r="AM6" s="30">
        <f t="shared" ref="AM6:AM14" si="5">COUNTIF(E6:AI6,"WIL")</f>
        <v>7</v>
      </c>
      <c r="AN6" s="30">
        <f t="shared" ref="AN6:AN14" si="6">IF(AJ6=0,0,COUNTIF($E$2:$AI$3,"SUN")+AJ6)</f>
        <v>12</v>
      </c>
      <c r="AO6" s="10"/>
    </row>
    <row r="7" spans="1:42" x14ac:dyDescent="0.25">
      <c r="B7" s="40" t="s">
        <v>6</v>
      </c>
      <c r="C7" s="40"/>
      <c r="D7" s="1"/>
      <c r="E7" s="15" t="s">
        <v>27</v>
      </c>
      <c r="F7" s="15" t="s">
        <v>28</v>
      </c>
      <c r="G7" s="15" t="s">
        <v>27</v>
      </c>
      <c r="H7" s="15"/>
      <c r="I7" s="15"/>
      <c r="J7" s="15" t="s">
        <v>28</v>
      </c>
      <c r="K7" s="15" t="s">
        <v>28</v>
      </c>
      <c r="L7" s="15" t="s">
        <v>30</v>
      </c>
      <c r="M7" s="15" t="s">
        <v>29</v>
      </c>
      <c r="N7" s="15" t="s">
        <v>27</v>
      </c>
      <c r="O7" s="15"/>
      <c r="P7" s="15"/>
      <c r="Q7" s="15" t="s">
        <v>28</v>
      </c>
      <c r="R7" s="15" t="s">
        <v>27</v>
      </c>
      <c r="S7" s="15" t="s">
        <v>30</v>
      </c>
      <c r="T7" s="15" t="s">
        <v>28</v>
      </c>
      <c r="U7" s="15" t="s">
        <v>28</v>
      </c>
      <c r="V7" s="15"/>
      <c r="W7" s="15"/>
      <c r="X7" s="15" t="s">
        <v>28</v>
      </c>
      <c r="Y7" s="15" t="s">
        <v>29</v>
      </c>
      <c r="Z7" s="15" t="s">
        <v>27</v>
      </c>
      <c r="AA7" s="15" t="s">
        <v>29</v>
      </c>
      <c r="AB7" s="15" t="s">
        <v>30</v>
      </c>
      <c r="AC7" s="15"/>
      <c r="AD7" s="15"/>
      <c r="AE7" s="15" t="s">
        <v>28</v>
      </c>
      <c r="AF7" s="15" t="s">
        <v>29</v>
      </c>
      <c r="AG7" s="15" t="s">
        <v>27</v>
      </c>
      <c r="AH7" s="15" t="s">
        <v>30</v>
      </c>
      <c r="AI7" s="15" t="s">
        <v>29</v>
      </c>
      <c r="AJ7" s="30">
        <f t="shared" si="2"/>
        <v>6</v>
      </c>
      <c r="AK7" s="30">
        <f t="shared" si="3"/>
        <v>8</v>
      </c>
      <c r="AL7" s="30">
        <f t="shared" si="4"/>
        <v>5</v>
      </c>
      <c r="AM7" s="30">
        <f t="shared" si="5"/>
        <v>4</v>
      </c>
      <c r="AN7" s="30">
        <f t="shared" si="6"/>
        <v>10</v>
      </c>
      <c r="AO7" s="10"/>
    </row>
    <row r="8" spans="1:42" x14ac:dyDescent="0.25">
      <c r="B8" s="23" t="s">
        <v>7</v>
      </c>
      <c r="C8" s="24"/>
      <c r="D8" s="2"/>
      <c r="E8" s="15" t="s">
        <v>28</v>
      </c>
      <c r="F8" s="15" t="s">
        <v>29</v>
      </c>
      <c r="G8" s="15" t="s">
        <v>27</v>
      </c>
      <c r="H8" s="15"/>
      <c r="I8" s="15"/>
      <c r="J8" s="15" t="s">
        <v>30</v>
      </c>
      <c r="K8" s="15" t="s">
        <v>27</v>
      </c>
      <c r="L8" s="15" t="s">
        <v>27</v>
      </c>
      <c r="M8" s="15" t="s">
        <v>29</v>
      </c>
      <c r="N8" s="15" t="s">
        <v>28</v>
      </c>
      <c r="O8" s="15"/>
      <c r="P8" s="15"/>
      <c r="Q8" s="15" t="s">
        <v>30</v>
      </c>
      <c r="R8" s="15" t="s">
        <v>28</v>
      </c>
      <c r="S8" s="15" t="s">
        <v>30</v>
      </c>
      <c r="T8" s="15" t="s">
        <v>29</v>
      </c>
      <c r="U8" s="15" t="s">
        <v>27</v>
      </c>
      <c r="V8" s="15"/>
      <c r="W8" s="15"/>
      <c r="X8" s="15" t="s">
        <v>30</v>
      </c>
      <c r="Y8" s="15" t="s">
        <v>27</v>
      </c>
      <c r="Z8" s="15" t="s">
        <v>29</v>
      </c>
      <c r="AA8" s="15" t="s">
        <v>28</v>
      </c>
      <c r="AB8" s="15" t="s">
        <v>27</v>
      </c>
      <c r="AC8" s="15"/>
      <c r="AD8" s="15"/>
      <c r="AE8" s="15" t="s">
        <v>30</v>
      </c>
      <c r="AF8" s="15" t="s">
        <v>28</v>
      </c>
      <c r="AG8" s="15" t="s">
        <v>29</v>
      </c>
      <c r="AH8" s="15" t="s">
        <v>28</v>
      </c>
      <c r="AI8" s="15" t="s">
        <v>27</v>
      </c>
      <c r="AJ8" s="30">
        <f t="shared" si="2"/>
        <v>7</v>
      </c>
      <c r="AK8" s="30">
        <f t="shared" si="3"/>
        <v>6</v>
      </c>
      <c r="AL8" s="30">
        <f t="shared" si="4"/>
        <v>5</v>
      </c>
      <c r="AM8" s="30">
        <f t="shared" si="5"/>
        <v>5</v>
      </c>
      <c r="AN8" s="30">
        <f t="shared" si="6"/>
        <v>11</v>
      </c>
      <c r="AO8" s="10"/>
    </row>
    <row r="9" spans="1:42" x14ac:dyDescent="0.25">
      <c r="B9" s="40" t="s">
        <v>8</v>
      </c>
      <c r="C9" s="40"/>
      <c r="D9" s="1"/>
      <c r="E9" s="15" t="s">
        <v>30</v>
      </c>
      <c r="F9" s="15" t="s">
        <v>27</v>
      </c>
      <c r="G9" s="15" t="s">
        <v>28</v>
      </c>
      <c r="H9" s="15"/>
      <c r="I9" s="15"/>
      <c r="J9" s="15" t="s">
        <v>28</v>
      </c>
      <c r="K9" s="15" t="s">
        <v>27</v>
      </c>
      <c r="L9" s="15" t="s">
        <v>27</v>
      </c>
      <c r="M9" s="15" t="s">
        <v>27</v>
      </c>
      <c r="N9" s="15" t="s">
        <v>30</v>
      </c>
      <c r="O9" s="15"/>
      <c r="P9" s="15"/>
      <c r="Q9" s="15" t="s">
        <v>28</v>
      </c>
      <c r="R9" s="15" t="s">
        <v>28</v>
      </c>
      <c r="S9" s="15" t="s">
        <v>29</v>
      </c>
      <c r="T9" s="15" t="s">
        <v>28</v>
      </c>
      <c r="U9" s="15" t="s">
        <v>27</v>
      </c>
      <c r="V9" s="15"/>
      <c r="W9" s="15"/>
      <c r="X9" s="15" t="s">
        <v>28</v>
      </c>
      <c r="Y9" s="15" t="s">
        <v>30</v>
      </c>
      <c r="Z9" s="15" t="s">
        <v>27</v>
      </c>
      <c r="AA9" s="15" t="s">
        <v>28</v>
      </c>
      <c r="AB9" s="15" t="s">
        <v>29</v>
      </c>
      <c r="AC9" s="15"/>
      <c r="AD9" s="15"/>
      <c r="AE9" s="15" t="s">
        <v>28</v>
      </c>
      <c r="AF9" s="15" t="s">
        <v>30</v>
      </c>
      <c r="AG9" s="15" t="s">
        <v>27</v>
      </c>
      <c r="AH9" s="15" t="s">
        <v>30</v>
      </c>
      <c r="AI9" s="15" t="s">
        <v>29</v>
      </c>
      <c r="AJ9" s="30">
        <f t="shared" si="2"/>
        <v>7</v>
      </c>
      <c r="AK9" s="30">
        <f t="shared" si="3"/>
        <v>8</v>
      </c>
      <c r="AL9" s="30">
        <f t="shared" si="4"/>
        <v>3</v>
      </c>
      <c r="AM9" s="30">
        <f t="shared" si="5"/>
        <v>5</v>
      </c>
      <c r="AN9" s="30">
        <f t="shared" si="6"/>
        <v>11</v>
      </c>
      <c r="AO9" s="10"/>
    </row>
    <row r="10" spans="1:42" x14ac:dyDescent="0.25">
      <c r="B10" s="40" t="s">
        <v>9</v>
      </c>
      <c r="C10" s="40"/>
      <c r="D10" s="1"/>
      <c r="E10" s="15" t="s">
        <v>28</v>
      </c>
      <c r="F10" s="15" t="s">
        <v>29</v>
      </c>
      <c r="G10" s="15" t="s">
        <v>30</v>
      </c>
      <c r="H10" s="15"/>
      <c r="I10" s="15"/>
      <c r="J10" s="15" t="s">
        <v>27</v>
      </c>
      <c r="K10" s="15" t="s">
        <v>30</v>
      </c>
      <c r="L10" s="15" t="s">
        <v>29</v>
      </c>
      <c r="M10" s="15" t="s">
        <v>28</v>
      </c>
      <c r="N10" s="15" t="s">
        <v>29</v>
      </c>
      <c r="O10" s="15"/>
      <c r="P10" s="15"/>
      <c r="Q10" s="15" t="s">
        <v>27</v>
      </c>
      <c r="R10" s="15" t="s">
        <v>28</v>
      </c>
      <c r="S10" s="15" t="s">
        <v>30</v>
      </c>
      <c r="T10" s="15" t="s">
        <v>28</v>
      </c>
      <c r="U10" s="15" t="s">
        <v>29</v>
      </c>
      <c r="V10" s="15"/>
      <c r="W10" s="15"/>
      <c r="X10" s="15" t="s">
        <v>27</v>
      </c>
      <c r="Y10" s="15" t="s">
        <v>27</v>
      </c>
      <c r="Z10" s="15" t="s">
        <v>28</v>
      </c>
      <c r="AA10" s="15" t="s">
        <v>29</v>
      </c>
      <c r="AB10" s="15" t="s">
        <v>27</v>
      </c>
      <c r="AC10" s="15"/>
      <c r="AD10" s="15"/>
      <c r="AE10" s="15" t="s">
        <v>27</v>
      </c>
      <c r="AF10" s="15" t="s">
        <v>27</v>
      </c>
      <c r="AG10" s="15" t="s">
        <v>28</v>
      </c>
      <c r="AH10" s="15" t="s">
        <v>29</v>
      </c>
      <c r="AI10" s="15" t="s">
        <v>27</v>
      </c>
      <c r="AJ10" s="30">
        <f t="shared" si="2"/>
        <v>8</v>
      </c>
      <c r="AK10" s="30">
        <f t="shared" si="3"/>
        <v>6</v>
      </c>
      <c r="AL10" s="30">
        <f t="shared" si="4"/>
        <v>6</v>
      </c>
      <c r="AM10" s="30">
        <f t="shared" si="5"/>
        <v>3</v>
      </c>
      <c r="AN10" s="30">
        <f t="shared" si="6"/>
        <v>12</v>
      </c>
      <c r="AO10" s="10"/>
    </row>
    <row r="11" spans="1:42" x14ac:dyDescent="0.25">
      <c r="B11" s="40" t="s">
        <v>10</v>
      </c>
      <c r="C11" s="40"/>
      <c r="D11" s="1"/>
      <c r="E11" s="15" t="s">
        <v>27</v>
      </c>
      <c r="F11" s="15" t="s">
        <v>30</v>
      </c>
      <c r="G11" s="15" t="s">
        <v>27</v>
      </c>
      <c r="H11" s="15"/>
      <c r="I11" s="15"/>
      <c r="J11" s="15" t="s">
        <v>30</v>
      </c>
      <c r="K11" s="15" t="s">
        <v>28</v>
      </c>
      <c r="L11" s="15" t="s">
        <v>29</v>
      </c>
      <c r="M11" s="15" t="s">
        <v>29</v>
      </c>
      <c r="N11" s="15" t="s">
        <v>30</v>
      </c>
      <c r="O11" s="15"/>
      <c r="P11" s="15"/>
      <c r="Q11" s="15" t="s">
        <v>30</v>
      </c>
      <c r="R11" s="15" t="s">
        <v>27</v>
      </c>
      <c r="S11" s="15" t="s">
        <v>28</v>
      </c>
      <c r="T11" s="15" t="s">
        <v>27</v>
      </c>
      <c r="U11" s="15" t="s">
        <v>30</v>
      </c>
      <c r="V11" s="15"/>
      <c r="W11" s="15"/>
      <c r="X11" s="15" t="s">
        <v>30</v>
      </c>
      <c r="Y11" s="15" t="s">
        <v>29</v>
      </c>
      <c r="Z11" s="15" t="s">
        <v>27</v>
      </c>
      <c r="AA11" s="15" t="s">
        <v>28</v>
      </c>
      <c r="AB11" s="15" t="s">
        <v>29</v>
      </c>
      <c r="AC11" s="15"/>
      <c r="AD11" s="15"/>
      <c r="AE11" s="15" t="s">
        <v>30</v>
      </c>
      <c r="AF11" s="15" t="s">
        <v>29</v>
      </c>
      <c r="AG11" s="15" t="s">
        <v>27</v>
      </c>
      <c r="AH11" s="15" t="s">
        <v>28</v>
      </c>
      <c r="AI11" s="15" t="s">
        <v>30</v>
      </c>
      <c r="AJ11" s="30">
        <f t="shared" si="2"/>
        <v>6</v>
      </c>
      <c r="AK11" s="30">
        <f t="shared" si="3"/>
        <v>4</v>
      </c>
      <c r="AL11" s="30">
        <f t="shared" si="4"/>
        <v>5</v>
      </c>
      <c r="AM11" s="30">
        <f t="shared" si="5"/>
        <v>8</v>
      </c>
      <c r="AN11" s="30">
        <f t="shared" si="6"/>
        <v>10</v>
      </c>
      <c r="AO11" s="10"/>
    </row>
    <row r="12" spans="1:42" x14ac:dyDescent="0.25">
      <c r="B12" s="40" t="s">
        <v>11</v>
      </c>
      <c r="C12" s="40"/>
      <c r="D12" s="1"/>
      <c r="E12" s="15" t="s">
        <v>28</v>
      </c>
      <c r="F12" s="15" t="s">
        <v>29</v>
      </c>
      <c r="G12" s="15" t="s">
        <v>30</v>
      </c>
      <c r="H12" s="15"/>
      <c r="I12" s="15"/>
      <c r="J12" s="15" t="s">
        <v>28</v>
      </c>
      <c r="K12" s="15" t="s">
        <v>29</v>
      </c>
      <c r="L12" s="15" t="s">
        <v>28</v>
      </c>
      <c r="M12" s="15" t="s">
        <v>29</v>
      </c>
      <c r="N12" s="15" t="s">
        <v>30</v>
      </c>
      <c r="O12" s="15"/>
      <c r="P12" s="15"/>
      <c r="Q12" s="15" t="s">
        <v>28</v>
      </c>
      <c r="R12" s="15" t="s">
        <v>30</v>
      </c>
      <c r="S12" s="15" t="s">
        <v>27</v>
      </c>
      <c r="T12" s="15" t="s">
        <v>30</v>
      </c>
      <c r="U12" s="15" t="s">
        <v>29</v>
      </c>
      <c r="V12" s="15"/>
      <c r="W12" s="15"/>
      <c r="X12" s="15" t="s">
        <v>28</v>
      </c>
      <c r="Y12" s="15" t="s">
        <v>27</v>
      </c>
      <c r="Z12" s="15" t="s">
        <v>29</v>
      </c>
      <c r="AA12" s="15" t="s">
        <v>28</v>
      </c>
      <c r="AB12" s="15" t="s">
        <v>27</v>
      </c>
      <c r="AC12" s="15"/>
      <c r="AD12" s="15"/>
      <c r="AE12" s="15" t="s">
        <v>28</v>
      </c>
      <c r="AF12" s="15" t="s">
        <v>28</v>
      </c>
      <c r="AG12" s="15" t="s">
        <v>29</v>
      </c>
      <c r="AH12" s="15" t="s">
        <v>28</v>
      </c>
      <c r="AI12" s="15" t="s">
        <v>27</v>
      </c>
      <c r="AJ12" s="30">
        <f t="shared" si="2"/>
        <v>4</v>
      </c>
      <c r="AK12" s="30">
        <f t="shared" si="3"/>
        <v>9</v>
      </c>
      <c r="AL12" s="30">
        <f t="shared" si="4"/>
        <v>6</v>
      </c>
      <c r="AM12" s="30">
        <f t="shared" si="5"/>
        <v>4</v>
      </c>
      <c r="AN12" s="30">
        <f t="shared" si="6"/>
        <v>8</v>
      </c>
      <c r="AO12" s="10"/>
    </row>
    <row r="13" spans="1:42" x14ac:dyDescent="0.25">
      <c r="B13" s="40" t="s">
        <v>12</v>
      </c>
      <c r="C13" s="40"/>
      <c r="D13" s="1"/>
      <c r="E13" s="15" t="s">
        <v>30</v>
      </c>
      <c r="F13" s="15" t="s">
        <v>28</v>
      </c>
      <c r="G13" s="15" t="s">
        <v>27</v>
      </c>
      <c r="H13" s="15"/>
      <c r="I13" s="15"/>
      <c r="J13" s="15" t="s">
        <v>28</v>
      </c>
      <c r="K13" s="15" t="s">
        <v>27</v>
      </c>
      <c r="L13" s="15" t="s">
        <v>28</v>
      </c>
      <c r="M13" s="15" t="s">
        <v>28</v>
      </c>
      <c r="N13" s="15" t="s">
        <v>29</v>
      </c>
      <c r="O13" s="15"/>
      <c r="P13" s="15"/>
      <c r="Q13" s="15" t="s">
        <v>28</v>
      </c>
      <c r="R13" s="15" t="s">
        <v>28</v>
      </c>
      <c r="S13" s="15" t="s">
        <v>28</v>
      </c>
      <c r="T13" s="15" t="s">
        <v>28</v>
      </c>
      <c r="U13" s="15" t="s">
        <v>27</v>
      </c>
      <c r="V13" s="15"/>
      <c r="W13" s="15"/>
      <c r="X13" s="15" t="s">
        <v>28</v>
      </c>
      <c r="Y13" s="15" t="s">
        <v>29</v>
      </c>
      <c r="Z13" s="15" t="s">
        <v>27</v>
      </c>
      <c r="AA13" s="15" t="s">
        <v>29</v>
      </c>
      <c r="AB13" s="15" t="s">
        <v>28</v>
      </c>
      <c r="AC13" s="15"/>
      <c r="AD13" s="15"/>
      <c r="AE13" s="15" t="s">
        <v>28</v>
      </c>
      <c r="AF13" s="15" t="s">
        <v>27</v>
      </c>
      <c r="AG13" s="15" t="s">
        <v>27</v>
      </c>
      <c r="AH13" s="15" t="s">
        <v>29</v>
      </c>
      <c r="AI13" s="15" t="s">
        <v>29</v>
      </c>
      <c r="AJ13" s="30">
        <f t="shared" si="2"/>
        <v>6</v>
      </c>
      <c r="AK13" s="30">
        <f t="shared" si="3"/>
        <v>11</v>
      </c>
      <c r="AL13" s="30">
        <f t="shared" si="4"/>
        <v>5</v>
      </c>
      <c r="AM13" s="30">
        <f t="shared" si="5"/>
        <v>1</v>
      </c>
      <c r="AN13" s="30">
        <f t="shared" si="6"/>
        <v>10</v>
      </c>
      <c r="AO13" s="10"/>
    </row>
    <row r="14" spans="1:42" x14ac:dyDescent="0.25">
      <c r="B14" s="40" t="s">
        <v>13</v>
      </c>
      <c r="C14" s="40"/>
      <c r="D14" s="1"/>
      <c r="E14" s="15" t="s">
        <v>28</v>
      </c>
      <c r="F14" s="15" t="s">
        <v>29</v>
      </c>
      <c r="G14" s="15" t="s">
        <v>28</v>
      </c>
      <c r="H14" s="15"/>
      <c r="I14" s="15"/>
      <c r="J14" s="15" t="s">
        <v>29</v>
      </c>
      <c r="K14" s="15" t="s">
        <v>30</v>
      </c>
      <c r="L14" s="15" t="s">
        <v>29</v>
      </c>
      <c r="M14" s="15" t="s">
        <v>30</v>
      </c>
      <c r="N14" s="15" t="s">
        <v>29</v>
      </c>
      <c r="O14" s="15"/>
      <c r="P14" s="15"/>
      <c r="Q14" s="15" t="s">
        <v>29</v>
      </c>
      <c r="R14" s="15" t="s">
        <v>29</v>
      </c>
      <c r="S14" s="15" t="s">
        <v>27</v>
      </c>
      <c r="T14" s="15" t="s">
        <v>30</v>
      </c>
      <c r="U14" s="15" t="s">
        <v>27</v>
      </c>
      <c r="V14" s="15"/>
      <c r="W14" s="15"/>
      <c r="X14" s="15" t="s">
        <v>29</v>
      </c>
      <c r="Y14" s="15" t="s">
        <v>30</v>
      </c>
      <c r="Z14" s="15" t="s">
        <v>28</v>
      </c>
      <c r="AA14" s="15" t="s">
        <v>29</v>
      </c>
      <c r="AB14" s="15" t="s">
        <v>27</v>
      </c>
      <c r="AC14" s="15"/>
      <c r="AD14" s="15"/>
      <c r="AE14" s="15" t="s">
        <v>29</v>
      </c>
      <c r="AF14" s="15" t="s">
        <v>29</v>
      </c>
      <c r="AG14" s="15" t="s">
        <v>28</v>
      </c>
      <c r="AH14" s="15" t="s">
        <v>30</v>
      </c>
      <c r="AI14" s="15" t="s">
        <v>27</v>
      </c>
      <c r="AJ14" s="30">
        <f t="shared" si="2"/>
        <v>4</v>
      </c>
      <c r="AK14" s="30">
        <f t="shared" si="3"/>
        <v>4</v>
      </c>
      <c r="AL14" s="30">
        <f t="shared" si="4"/>
        <v>10</v>
      </c>
      <c r="AM14" s="30">
        <f t="shared" si="5"/>
        <v>5</v>
      </c>
      <c r="AN14" s="30">
        <f t="shared" si="6"/>
        <v>8</v>
      </c>
      <c r="AO14" s="10"/>
    </row>
    <row r="15" spans="1:42" x14ac:dyDescent="0.25">
      <c r="D15" s="6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238" priority="38">
      <formula>OR(B$3="SAT",B$3="SUN")</formula>
    </cfRule>
  </conditionalFormatting>
  <conditionalFormatting sqref="E5:AD14">
    <cfRule type="cellIs" dxfId="237" priority="35" operator="equal">
      <formula>"A"</formula>
    </cfRule>
    <cfRule type="cellIs" dxfId="236" priority="36" operator="equal">
      <formula>"P"</formula>
    </cfRule>
    <cfRule type="expression" dxfId="235" priority="37">
      <formula>OR(E$2="SAT",E$2="SUN")</formula>
    </cfRule>
  </conditionalFormatting>
  <conditionalFormatting sqref="AE5:AI14">
    <cfRule type="cellIs" dxfId="234" priority="32" operator="equal">
      <formula>"A"</formula>
    </cfRule>
    <cfRule type="cellIs" dxfId="233" priority="33" operator="equal">
      <formula>"P"</formula>
    </cfRule>
    <cfRule type="expression" dxfId="232" priority="34">
      <formula>OR(AE$2="SAT",AE$2="SUN")</formula>
    </cfRule>
  </conditionalFormatting>
  <conditionalFormatting sqref="E5">
    <cfRule type="cellIs" dxfId="231" priority="28" operator="equal">
      <formula>"WIL"</formula>
    </cfRule>
    <cfRule type="cellIs" dxfId="230" priority="29" operator="equal">
      <formula>"SL"</formula>
    </cfRule>
    <cfRule type="cellIs" dxfId="229" priority="30" operator="equal">
      <formula>"P"</formula>
    </cfRule>
    <cfRule type="cellIs" dxfId="228" priority="31" operator="equal">
      <formula>"A"</formula>
    </cfRule>
  </conditionalFormatting>
  <conditionalFormatting sqref="E5:AI14">
    <cfRule type="cellIs" dxfId="227" priority="24" operator="equal">
      <formula>"WIL"</formula>
    </cfRule>
    <cfRule type="cellIs" dxfId="226" priority="25" operator="equal">
      <formula>"SL"</formula>
    </cfRule>
    <cfRule type="cellIs" dxfId="225" priority="26" operator="equal">
      <formula>"P"</formula>
    </cfRule>
    <cfRule type="cellIs" dxfId="224" priority="27" operator="equal">
      <formula>"A"</formula>
    </cfRule>
  </conditionalFormatting>
  <conditionalFormatting sqref="H10 G13 E11 G11 G8 H6 F6 E7">
    <cfRule type="cellIs" dxfId="223" priority="20" operator="equal">
      <formula>"WIL"</formula>
    </cfRule>
    <cfRule type="cellIs" dxfId="222" priority="21" operator="equal">
      <formula>"SL"</formula>
    </cfRule>
    <cfRule type="cellIs" dxfId="221" priority="22" operator="equal">
      <formula>"P"</formula>
    </cfRule>
    <cfRule type="cellIs" dxfId="220" priority="23" operator="equal">
      <formula>"A"</formula>
    </cfRule>
  </conditionalFormatting>
  <conditionalFormatting sqref="J10 J6">
    <cfRule type="cellIs" dxfId="219" priority="16" operator="equal">
      <formula>"WIL"</formula>
    </cfRule>
    <cfRule type="cellIs" dxfId="218" priority="17" operator="equal">
      <formula>"SL"</formula>
    </cfRule>
    <cfRule type="cellIs" dxfId="217" priority="18" operator="equal">
      <formula>"P"</formula>
    </cfRule>
    <cfRule type="cellIs" dxfId="216" priority="19" operator="equal">
      <formula>"A"</formula>
    </cfRule>
  </conditionalFormatting>
  <conditionalFormatting sqref="Q10 Q6 J10 J6">
    <cfRule type="cellIs" dxfId="215" priority="12" operator="equal">
      <formula>"WIL"</formula>
    </cfRule>
    <cfRule type="cellIs" dxfId="214" priority="13" operator="equal">
      <formula>"SL"</formula>
    </cfRule>
    <cfRule type="cellIs" dxfId="213" priority="14" operator="equal">
      <formula>"P"</formula>
    </cfRule>
    <cfRule type="cellIs" dxfId="212" priority="15" operator="equal">
      <formula>"A"</formula>
    </cfRule>
  </conditionalFormatting>
  <conditionalFormatting sqref="X10 X6 Q10 Q6 J10 J6">
    <cfRule type="cellIs" dxfId="211" priority="8" operator="equal">
      <formula>"WIL"</formula>
    </cfRule>
    <cfRule type="cellIs" dxfId="210" priority="9" operator="equal">
      <formula>"SL"</formula>
    </cfRule>
    <cfRule type="cellIs" dxfId="209" priority="10" operator="equal">
      <formula>"P"</formula>
    </cfRule>
    <cfRule type="cellIs" dxfId="208" priority="11" operator="equal">
      <formula>"A"</formula>
    </cfRule>
  </conditionalFormatting>
  <conditionalFormatting sqref="AE10 AE6 X10 X6 Q10 Q6 J10 J6">
    <cfRule type="cellIs" dxfId="207" priority="4" operator="equal">
      <formula>"WIL"</formula>
    </cfRule>
    <cfRule type="cellIs" dxfId="206" priority="5" operator="equal">
      <formula>"SL"</formula>
    </cfRule>
    <cfRule type="cellIs" dxfId="205" priority="6" operator="equal">
      <formula>"P"</formula>
    </cfRule>
    <cfRule type="cellIs" dxfId="204" priority="7" operator="equal">
      <formula>"A"</formula>
    </cfRule>
  </conditionalFormatting>
  <conditionalFormatting sqref="AE5:AE14">
    <cfRule type="cellIs" dxfId="203" priority="1" operator="equal">
      <formula>"A"</formula>
    </cfRule>
    <cfRule type="cellIs" dxfId="202" priority="2" operator="equal">
      <formula>"P"</formula>
    </cfRule>
    <cfRule type="expression" dxfId="201" priority="3">
      <formula>OR(AE$2="SAT",AE$2="SUN")</formula>
    </cfRule>
  </conditionalFormatting>
  <dataValidations count="2">
    <dataValidation type="list" allowBlank="1" showInputMessage="1" showErrorMessage="1" sqref="E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workbookViewId="0"/>
  </sheetViews>
  <sheetFormatPr defaultRowHeight="15" x14ac:dyDescent="0.25"/>
  <cols>
    <col min="1" max="1" width="10.42578125" customWidth="1"/>
    <col min="2" max="2" width="13.140625" customWidth="1"/>
    <col min="3" max="3" width="12.7109375" customWidth="1"/>
    <col min="4" max="4" width="6" customWidth="1"/>
    <col min="5" max="35" width="4.5703125" customWidth="1"/>
    <col min="36" max="40" width="8" customWidth="1"/>
  </cols>
  <sheetData>
    <row r="1" spans="1:42" x14ac:dyDescent="0.25">
      <c r="A1" s="20" t="s">
        <v>0</v>
      </c>
      <c r="B1" s="20"/>
      <c r="C1" s="20"/>
      <c r="D1" s="32" t="s">
        <v>21</v>
      </c>
      <c r="E1" s="42" t="s">
        <v>2</v>
      </c>
      <c r="F1" s="42"/>
      <c r="G1" s="42"/>
      <c r="H1" s="42"/>
      <c r="I1" s="42"/>
      <c r="J1" s="41">
        <f>DATEVALUE("1"&amp;D1)</f>
        <v>44044</v>
      </c>
      <c r="K1" s="41"/>
      <c r="L1" s="41"/>
      <c r="M1" s="41"/>
      <c r="N1" s="41"/>
      <c r="O1" s="41"/>
      <c r="P1" s="42" t="s">
        <v>3</v>
      </c>
      <c r="Q1" s="42"/>
      <c r="R1" s="42"/>
      <c r="S1" s="42"/>
      <c r="T1" s="42"/>
      <c r="U1" s="41">
        <f>EOMONTH(J1,0)</f>
        <v>44074</v>
      </c>
      <c r="V1" s="41"/>
      <c r="W1" s="41"/>
      <c r="X1" s="41"/>
      <c r="Y1" s="41"/>
      <c r="Z1" s="41"/>
      <c r="AA1" s="41"/>
    </row>
    <row r="2" spans="1:42" x14ac:dyDescent="0.25">
      <c r="E2" s="39" t="str">
        <f>TEXT(E4,"DDD")</f>
        <v>Sat</v>
      </c>
      <c r="F2" s="39" t="str">
        <f t="shared" ref="F2:AG2" si="0">TEXT(F4,"DDD")</f>
        <v>Sun</v>
      </c>
      <c r="G2" s="39" t="str">
        <f t="shared" si="0"/>
        <v>Mon</v>
      </c>
      <c r="H2" s="39" t="str">
        <f t="shared" si="0"/>
        <v>Tue</v>
      </c>
      <c r="I2" s="39" t="str">
        <f t="shared" si="0"/>
        <v>Wed</v>
      </c>
      <c r="J2" s="39" t="str">
        <f t="shared" si="0"/>
        <v>Thu</v>
      </c>
      <c r="K2" s="39" t="str">
        <f t="shared" si="0"/>
        <v>Fri</v>
      </c>
      <c r="L2" s="39" t="str">
        <f t="shared" si="0"/>
        <v>Sat</v>
      </c>
      <c r="M2" s="39" t="str">
        <f t="shared" si="0"/>
        <v>Sun</v>
      </c>
      <c r="N2" s="39" t="str">
        <f t="shared" si="0"/>
        <v>Mon</v>
      </c>
      <c r="O2" s="39" t="str">
        <f t="shared" si="0"/>
        <v>Tue</v>
      </c>
      <c r="P2" s="39" t="str">
        <f t="shared" si="0"/>
        <v>Wed</v>
      </c>
      <c r="Q2" s="39" t="str">
        <f t="shared" si="0"/>
        <v>Thu</v>
      </c>
      <c r="R2" s="39" t="str">
        <f t="shared" si="0"/>
        <v>Fri</v>
      </c>
      <c r="S2" s="39" t="str">
        <f t="shared" si="0"/>
        <v>Sat</v>
      </c>
      <c r="T2" s="39" t="str">
        <f t="shared" si="0"/>
        <v>Sun</v>
      </c>
      <c r="U2" s="39" t="str">
        <f t="shared" si="0"/>
        <v>Mon</v>
      </c>
      <c r="V2" s="39" t="str">
        <f t="shared" si="0"/>
        <v>Tue</v>
      </c>
      <c r="W2" s="39" t="str">
        <f t="shared" si="0"/>
        <v>Wed</v>
      </c>
      <c r="X2" s="39" t="str">
        <f t="shared" si="0"/>
        <v>Thu</v>
      </c>
      <c r="Y2" s="39" t="str">
        <f t="shared" si="0"/>
        <v>Fri</v>
      </c>
      <c r="Z2" s="39" t="str">
        <f t="shared" si="0"/>
        <v>Sat</v>
      </c>
      <c r="AA2" s="39" t="str">
        <f t="shared" si="0"/>
        <v>Sun</v>
      </c>
      <c r="AB2" s="39" t="str">
        <f t="shared" si="0"/>
        <v>Mon</v>
      </c>
      <c r="AC2" s="39" t="str">
        <f t="shared" si="0"/>
        <v>Tue</v>
      </c>
      <c r="AD2" s="39" t="str">
        <f t="shared" si="0"/>
        <v>Wed</v>
      </c>
      <c r="AE2" s="39" t="str">
        <f t="shared" si="0"/>
        <v>Thu</v>
      </c>
      <c r="AF2" s="39" t="str">
        <f t="shared" si="0"/>
        <v>Fri</v>
      </c>
      <c r="AG2" s="39" t="str">
        <f t="shared" si="0"/>
        <v>Sat</v>
      </c>
      <c r="AH2" s="39" t="str">
        <f>TEXT(AH4,"DDD")</f>
        <v>Sun</v>
      </c>
      <c r="AI2" s="39" t="str">
        <f>TEXT(AI4,"DDD")</f>
        <v>Mon</v>
      </c>
      <c r="AJ2" s="43" t="s">
        <v>27</v>
      </c>
      <c r="AK2" s="43" t="s">
        <v>28</v>
      </c>
      <c r="AL2" s="43" t="s">
        <v>29</v>
      </c>
      <c r="AM2" s="43" t="s">
        <v>30</v>
      </c>
      <c r="AN2" s="18" t="s">
        <v>37</v>
      </c>
      <c r="AO2" s="16"/>
      <c r="AP2" s="11"/>
    </row>
    <row r="3" spans="1:42" x14ac:dyDescent="0.25">
      <c r="A3" s="20"/>
      <c r="B3" s="21" t="s">
        <v>1</v>
      </c>
      <c r="C3" s="22"/>
      <c r="D3" s="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4"/>
      <c r="AK3" s="44"/>
      <c r="AL3" s="44"/>
      <c r="AM3" s="44"/>
      <c r="AN3" s="17" t="s">
        <v>39</v>
      </c>
      <c r="AO3" s="16"/>
      <c r="AP3" s="11"/>
    </row>
    <row r="4" spans="1:42" x14ac:dyDescent="0.25">
      <c r="B4" s="8"/>
      <c r="C4" s="7"/>
      <c r="D4" s="12"/>
      <c r="E4" s="31">
        <f>J1</f>
        <v>44044</v>
      </c>
      <c r="F4" s="31">
        <f t="shared" ref="F4:AI4" si="1">IF(E4&lt;$U$1,E4+1,"")</f>
        <v>44045</v>
      </c>
      <c r="G4" s="31">
        <f t="shared" si="1"/>
        <v>44046</v>
      </c>
      <c r="H4" s="31">
        <f t="shared" si="1"/>
        <v>44047</v>
      </c>
      <c r="I4" s="31">
        <f t="shared" si="1"/>
        <v>44048</v>
      </c>
      <c r="J4" s="31">
        <f t="shared" si="1"/>
        <v>44049</v>
      </c>
      <c r="K4" s="31">
        <f t="shared" si="1"/>
        <v>44050</v>
      </c>
      <c r="L4" s="31">
        <f t="shared" si="1"/>
        <v>44051</v>
      </c>
      <c r="M4" s="31">
        <f t="shared" si="1"/>
        <v>44052</v>
      </c>
      <c r="N4" s="31">
        <f t="shared" si="1"/>
        <v>44053</v>
      </c>
      <c r="O4" s="31">
        <f t="shared" si="1"/>
        <v>44054</v>
      </c>
      <c r="P4" s="31">
        <f t="shared" si="1"/>
        <v>44055</v>
      </c>
      <c r="Q4" s="31">
        <f t="shared" si="1"/>
        <v>44056</v>
      </c>
      <c r="R4" s="31">
        <f t="shared" si="1"/>
        <v>44057</v>
      </c>
      <c r="S4" s="31">
        <f t="shared" si="1"/>
        <v>44058</v>
      </c>
      <c r="T4" s="31">
        <f t="shared" si="1"/>
        <v>44059</v>
      </c>
      <c r="U4" s="31">
        <f t="shared" si="1"/>
        <v>44060</v>
      </c>
      <c r="V4" s="31">
        <f t="shared" si="1"/>
        <v>44061</v>
      </c>
      <c r="W4" s="31">
        <f t="shared" si="1"/>
        <v>44062</v>
      </c>
      <c r="X4" s="31">
        <f t="shared" si="1"/>
        <v>44063</v>
      </c>
      <c r="Y4" s="31">
        <f t="shared" si="1"/>
        <v>44064</v>
      </c>
      <c r="Z4" s="31">
        <f t="shared" si="1"/>
        <v>44065</v>
      </c>
      <c r="AA4" s="31">
        <f t="shared" si="1"/>
        <v>44066</v>
      </c>
      <c r="AB4" s="31">
        <f t="shared" si="1"/>
        <v>44067</v>
      </c>
      <c r="AC4" s="31">
        <f t="shared" si="1"/>
        <v>44068</v>
      </c>
      <c r="AD4" s="31">
        <f t="shared" si="1"/>
        <v>44069</v>
      </c>
      <c r="AE4" s="31">
        <f t="shared" si="1"/>
        <v>44070</v>
      </c>
      <c r="AF4" s="31">
        <f t="shared" si="1"/>
        <v>44071</v>
      </c>
      <c r="AG4" s="31">
        <f t="shared" si="1"/>
        <v>44072</v>
      </c>
      <c r="AH4" s="31">
        <f t="shared" si="1"/>
        <v>44073</v>
      </c>
      <c r="AI4" s="31">
        <f t="shared" si="1"/>
        <v>44074</v>
      </c>
      <c r="AJ4" s="45"/>
      <c r="AK4" s="45"/>
      <c r="AL4" s="45"/>
      <c r="AM4" s="45"/>
      <c r="AN4" s="19" t="s">
        <v>38</v>
      </c>
      <c r="AO4" s="10"/>
    </row>
    <row r="5" spans="1:42" x14ac:dyDescent="0.25">
      <c r="B5" s="40" t="s">
        <v>4</v>
      </c>
      <c r="C5" s="40"/>
      <c r="D5" s="13"/>
      <c r="E5" s="15"/>
      <c r="F5" s="15"/>
      <c r="G5" s="15" t="s">
        <v>29</v>
      </c>
      <c r="H5" s="15" t="s">
        <v>30</v>
      </c>
      <c r="I5" s="15" t="s">
        <v>27</v>
      </c>
      <c r="J5" s="15" t="s">
        <v>28</v>
      </c>
      <c r="K5" s="15" t="s">
        <v>29</v>
      </c>
      <c r="L5" s="15"/>
      <c r="M5" s="15"/>
      <c r="N5" s="15" t="s">
        <v>29</v>
      </c>
      <c r="O5" s="15" t="s">
        <v>27</v>
      </c>
      <c r="P5" s="15" t="s">
        <v>30</v>
      </c>
      <c r="Q5" s="15" t="s">
        <v>28</v>
      </c>
      <c r="R5" s="15" t="s">
        <v>27</v>
      </c>
      <c r="S5" s="15"/>
      <c r="T5" s="15"/>
      <c r="U5" s="15" t="s">
        <v>28</v>
      </c>
      <c r="V5" s="15" t="s">
        <v>27</v>
      </c>
      <c r="W5" s="15" t="s">
        <v>30</v>
      </c>
      <c r="X5" s="15" t="s">
        <v>28</v>
      </c>
      <c r="Y5" s="15" t="s">
        <v>28</v>
      </c>
      <c r="Z5" s="15"/>
      <c r="AA5" s="15"/>
      <c r="AB5" s="15" t="s">
        <v>28</v>
      </c>
      <c r="AC5" s="15" t="s">
        <v>30</v>
      </c>
      <c r="AD5" s="15" t="s">
        <v>30</v>
      </c>
      <c r="AE5" s="15" t="s">
        <v>28</v>
      </c>
      <c r="AF5" s="15" t="s">
        <v>29</v>
      </c>
      <c r="AG5" s="15"/>
      <c r="AH5" s="15"/>
      <c r="AI5" s="15" t="s">
        <v>27</v>
      </c>
      <c r="AJ5" s="30">
        <f>COUNTIF(E5:AI5,"A")</f>
        <v>5</v>
      </c>
      <c r="AK5" s="30">
        <f>COUNTIF(E5:AI5,"P")</f>
        <v>7</v>
      </c>
      <c r="AL5" s="30">
        <f>COUNTIF(E5:AI5,"SL")</f>
        <v>4</v>
      </c>
      <c r="AM5" s="30">
        <f>COUNTIF(E5:AI5,"WIL")</f>
        <v>5</v>
      </c>
      <c r="AN5" s="30">
        <f>IF(AJ5=0,0,COUNTIF($E$2:$AI$3,"SUN")+AJ5)</f>
        <v>10</v>
      </c>
      <c r="AO5" s="10"/>
    </row>
    <row r="6" spans="1:42" x14ac:dyDescent="0.25">
      <c r="B6" s="40" t="s">
        <v>5</v>
      </c>
      <c r="C6" s="40"/>
      <c r="D6" s="9"/>
      <c r="E6" s="15"/>
      <c r="F6" s="15"/>
      <c r="G6" s="15" t="s">
        <v>30</v>
      </c>
      <c r="H6" s="15" t="s">
        <v>27</v>
      </c>
      <c r="I6" s="15" t="s">
        <v>29</v>
      </c>
      <c r="J6" s="15" t="s">
        <v>27</v>
      </c>
      <c r="K6" s="15" t="s">
        <v>28</v>
      </c>
      <c r="L6" s="15"/>
      <c r="M6" s="15"/>
      <c r="N6" s="15" t="s">
        <v>29</v>
      </c>
      <c r="O6" s="15" t="s">
        <v>30</v>
      </c>
      <c r="P6" s="15" t="s">
        <v>27</v>
      </c>
      <c r="Q6" s="15" t="s">
        <v>28</v>
      </c>
      <c r="R6" s="15" t="s">
        <v>27</v>
      </c>
      <c r="S6" s="15"/>
      <c r="T6" s="15"/>
      <c r="U6" s="15" t="s">
        <v>28</v>
      </c>
      <c r="V6" s="15" t="s">
        <v>27</v>
      </c>
      <c r="W6" s="15" t="s">
        <v>27</v>
      </c>
      <c r="X6" s="15" t="s">
        <v>28</v>
      </c>
      <c r="Y6" s="15" t="s">
        <v>27</v>
      </c>
      <c r="Z6" s="15"/>
      <c r="AA6" s="15"/>
      <c r="AB6" s="15" t="s">
        <v>28</v>
      </c>
      <c r="AC6" s="15" t="s">
        <v>27</v>
      </c>
      <c r="AD6" s="15" t="s">
        <v>27</v>
      </c>
      <c r="AE6" s="15" t="s">
        <v>28</v>
      </c>
      <c r="AF6" s="15" t="s">
        <v>28</v>
      </c>
      <c r="AG6" s="15"/>
      <c r="AH6" s="15"/>
      <c r="AI6" s="15" t="s">
        <v>30</v>
      </c>
      <c r="AJ6" s="30">
        <f t="shared" ref="AJ6:AJ14" si="2">COUNTIF(E6:AI6,"A")</f>
        <v>9</v>
      </c>
      <c r="AK6" s="30">
        <f t="shared" ref="AK6:AK14" si="3">COUNTIF(E6:AI6,"P")</f>
        <v>7</v>
      </c>
      <c r="AL6" s="30">
        <f t="shared" ref="AL6:AL14" si="4">COUNTIF(E6:AI6,"SL")</f>
        <v>2</v>
      </c>
      <c r="AM6" s="30">
        <f t="shared" ref="AM6:AM14" si="5">COUNTIF(E6:AI6,"WIL")</f>
        <v>3</v>
      </c>
      <c r="AN6" s="30">
        <f t="shared" ref="AN6:AN14" si="6">IF(AJ6=0,0,COUNTIF($E$2:$AI$3,"SUN")+AJ6)</f>
        <v>14</v>
      </c>
      <c r="AO6" s="10"/>
    </row>
    <row r="7" spans="1:42" x14ac:dyDescent="0.25">
      <c r="B7" s="40" t="s">
        <v>6</v>
      </c>
      <c r="C7" s="40"/>
      <c r="D7" s="1"/>
      <c r="E7" s="15"/>
      <c r="F7" s="15"/>
      <c r="G7" s="15" t="s">
        <v>27</v>
      </c>
      <c r="H7" s="15" t="s">
        <v>28</v>
      </c>
      <c r="I7" s="15" t="s">
        <v>27</v>
      </c>
      <c r="J7" s="15" t="s">
        <v>28</v>
      </c>
      <c r="K7" s="15" t="s">
        <v>28</v>
      </c>
      <c r="L7" s="15"/>
      <c r="M7" s="15"/>
      <c r="N7" s="15" t="s">
        <v>27</v>
      </c>
      <c r="O7" s="15" t="s">
        <v>30</v>
      </c>
      <c r="P7" s="15" t="s">
        <v>29</v>
      </c>
      <c r="Q7" s="15" t="s">
        <v>27</v>
      </c>
      <c r="R7" s="15" t="s">
        <v>27</v>
      </c>
      <c r="S7" s="15"/>
      <c r="T7" s="15"/>
      <c r="U7" s="15" t="s">
        <v>28</v>
      </c>
      <c r="V7" s="15" t="s">
        <v>28</v>
      </c>
      <c r="W7" s="15" t="s">
        <v>29</v>
      </c>
      <c r="X7" s="15" t="s">
        <v>27</v>
      </c>
      <c r="Y7" s="15" t="s">
        <v>28</v>
      </c>
      <c r="Z7" s="15"/>
      <c r="AA7" s="15"/>
      <c r="AB7" s="15" t="s">
        <v>30</v>
      </c>
      <c r="AC7" s="15" t="s">
        <v>30</v>
      </c>
      <c r="AD7" s="15" t="s">
        <v>29</v>
      </c>
      <c r="AE7" s="15" t="s">
        <v>27</v>
      </c>
      <c r="AF7" s="15" t="s">
        <v>29</v>
      </c>
      <c r="AG7" s="15"/>
      <c r="AH7" s="15"/>
      <c r="AI7" s="15" t="s">
        <v>29</v>
      </c>
      <c r="AJ7" s="30">
        <f t="shared" si="2"/>
        <v>7</v>
      </c>
      <c r="AK7" s="30">
        <f t="shared" si="3"/>
        <v>6</v>
      </c>
      <c r="AL7" s="30">
        <f t="shared" si="4"/>
        <v>5</v>
      </c>
      <c r="AM7" s="30">
        <f t="shared" si="5"/>
        <v>3</v>
      </c>
      <c r="AN7" s="30">
        <f t="shared" si="6"/>
        <v>12</v>
      </c>
      <c r="AO7" s="10"/>
    </row>
    <row r="8" spans="1:42" x14ac:dyDescent="0.25">
      <c r="B8" s="23" t="s">
        <v>7</v>
      </c>
      <c r="C8" s="24"/>
      <c r="D8" s="2"/>
      <c r="E8" s="15"/>
      <c r="F8" s="15"/>
      <c r="G8" s="15" t="s">
        <v>27</v>
      </c>
      <c r="H8" s="15" t="s">
        <v>30</v>
      </c>
      <c r="I8" s="15" t="s">
        <v>28</v>
      </c>
      <c r="J8" s="15" t="s">
        <v>29</v>
      </c>
      <c r="K8" s="15" t="s">
        <v>27</v>
      </c>
      <c r="L8" s="15"/>
      <c r="M8" s="15"/>
      <c r="N8" s="15" t="s">
        <v>28</v>
      </c>
      <c r="O8" s="15" t="s">
        <v>29</v>
      </c>
      <c r="P8" s="15" t="s">
        <v>27</v>
      </c>
      <c r="Q8" s="15" t="s">
        <v>28</v>
      </c>
      <c r="R8" s="15" t="s">
        <v>28</v>
      </c>
      <c r="S8" s="15"/>
      <c r="T8" s="15"/>
      <c r="U8" s="15" t="s">
        <v>27</v>
      </c>
      <c r="V8" s="15" t="s">
        <v>27</v>
      </c>
      <c r="W8" s="15" t="s">
        <v>27</v>
      </c>
      <c r="X8" s="15" t="s">
        <v>28</v>
      </c>
      <c r="Y8" s="15" t="s">
        <v>29</v>
      </c>
      <c r="Z8" s="15"/>
      <c r="AA8" s="15"/>
      <c r="AB8" s="15" t="s">
        <v>27</v>
      </c>
      <c r="AC8" s="15" t="s">
        <v>28</v>
      </c>
      <c r="AD8" s="15" t="s">
        <v>27</v>
      </c>
      <c r="AE8" s="15" t="s">
        <v>28</v>
      </c>
      <c r="AF8" s="15" t="s">
        <v>28</v>
      </c>
      <c r="AG8" s="15"/>
      <c r="AH8" s="15"/>
      <c r="AI8" s="15" t="s">
        <v>27</v>
      </c>
      <c r="AJ8" s="30">
        <f t="shared" si="2"/>
        <v>9</v>
      </c>
      <c r="AK8" s="30">
        <f t="shared" si="3"/>
        <v>8</v>
      </c>
      <c r="AL8" s="30">
        <f t="shared" si="4"/>
        <v>3</v>
      </c>
      <c r="AM8" s="30">
        <f t="shared" si="5"/>
        <v>1</v>
      </c>
      <c r="AN8" s="30">
        <f t="shared" si="6"/>
        <v>14</v>
      </c>
      <c r="AO8" s="10"/>
    </row>
    <row r="9" spans="1:42" x14ac:dyDescent="0.25">
      <c r="B9" s="40" t="s">
        <v>8</v>
      </c>
      <c r="C9" s="40"/>
      <c r="D9" s="1"/>
      <c r="E9" s="15"/>
      <c r="F9" s="15"/>
      <c r="G9" s="15" t="s">
        <v>28</v>
      </c>
      <c r="H9" s="15" t="s">
        <v>28</v>
      </c>
      <c r="I9" s="15" t="s">
        <v>30</v>
      </c>
      <c r="J9" s="15" t="s">
        <v>27</v>
      </c>
      <c r="K9" s="15" t="s">
        <v>27</v>
      </c>
      <c r="L9" s="15"/>
      <c r="M9" s="15"/>
      <c r="N9" s="15" t="s">
        <v>30</v>
      </c>
      <c r="O9" s="15" t="s">
        <v>28</v>
      </c>
      <c r="P9" s="15" t="s">
        <v>28</v>
      </c>
      <c r="Q9" s="15" t="s">
        <v>29</v>
      </c>
      <c r="R9" s="15" t="s">
        <v>28</v>
      </c>
      <c r="S9" s="15"/>
      <c r="T9" s="15"/>
      <c r="U9" s="15" t="s">
        <v>27</v>
      </c>
      <c r="V9" s="15" t="s">
        <v>30</v>
      </c>
      <c r="W9" s="15" t="s">
        <v>28</v>
      </c>
      <c r="X9" s="15" t="s">
        <v>29</v>
      </c>
      <c r="Y9" s="15" t="s">
        <v>27</v>
      </c>
      <c r="Z9" s="15"/>
      <c r="AA9" s="15"/>
      <c r="AB9" s="15" t="s">
        <v>29</v>
      </c>
      <c r="AC9" s="15" t="s">
        <v>30</v>
      </c>
      <c r="AD9" s="15" t="s">
        <v>28</v>
      </c>
      <c r="AE9" s="15" t="s">
        <v>29</v>
      </c>
      <c r="AF9" s="15" t="s">
        <v>30</v>
      </c>
      <c r="AG9" s="15"/>
      <c r="AH9" s="15"/>
      <c r="AI9" s="15" t="s">
        <v>29</v>
      </c>
      <c r="AJ9" s="30">
        <f t="shared" si="2"/>
        <v>4</v>
      </c>
      <c r="AK9" s="30">
        <f t="shared" si="3"/>
        <v>7</v>
      </c>
      <c r="AL9" s="30">
        <f t="shared" si="4"/>
        <v>5</v>
      </c>
      <c r="AM9" s="30">
        <f t="shared" si="5"/>
        <v>5</v>
      </c>
      <c r="AN9" s="30">
        <f t="shared" si="6"/>
        <v>9</v>
      </c>
      <c r="AO9" s="10"/>
    </row>
    <row r="10" spans="1:42" x14ac:dyDescent="0.25">
      <c r="B10" s="40" t="s">
        <v>9</v>
      </c>
      <c r="C10" s="40"/>
      <c r="D10" s="1"/>
      <c r="E10" s="15"/>
      <c r="F10" s="15"/>
      <c r="G10" s="15" t="s">
        <v>30</v>
      </c>
      <c r="H10" s="15" t="s">
        <v>27</v>
      </c>
      <c r="I10" s="15" t="s">
        <v>28</v>
      </c>
      <c r="J10" s="15" t="s">
        <v>29</v>
      </c>
      <c r="K10" s="15" t="s">
        <v>30</v>
      </c>
      <c r="L10" s="15"/>
      <c r="M10" s="15"/>
      <c r="N10" s="15" t="s">
        <v>29</v>
      </c>
      <c r="O10" s="15" t="s">
        <v>27</v>
      </c>
      <c r="P10" s="15" t="s">
        <v>30</v>
      </c>
      <c r="Q10" s="15" t="s">
        <v>27</v>
      </c>
      <c r="R10" s="15" t="s">
        <v>28</v>
      </c>
      <c r="S10" s="15"/>
      <c r="T10" s="15"/>
      <c r="U10" s="15" t="s">
        <v>29</v>
      </c>
      <c r="V10" s="15" t="s">
        <v>27</v>
      </c>
      <c r="W10" s="15" t="s">
        <v>30</v>
      </c>
      <c r="X10" s="15" t="s">
        <v>27</v>
      </c>
      <c r="Y10" s="15" t="s">
        <v>29</v>
      </c>
      <c r="Z10" s="15"/>
      <c r="AA10" s="15"/>
      <c r="AB10" s="15" t="s">
        <v>27</v>
      </c>
      <c r="AC10" s="15" t="s">
        <v>27</v>
      </c>
      <c r="AD10" s="15" t="s">
        <v>30</v>
      </c>
      <c r="AE10" s="15" t="s">
        <v>27</v>
      </c>
      <c r="AF10" s="15" t="s">
        <v>27</v>
      </c>
      <c r="AG10" s="15"/>
      <c r="AH10" s="15"/>
      <c r="AI10" s="15" t="s">
        <v>27</v>
      </c>
      <c r="AJ10" s="30">
        <f t="shared" si="2"/>
        <v>10</v>
      </c>
      <c r="AK10" s="30">
        <f t="shared" si="3"/>
        <v>2</v>
      </c>
      <c r="AL10" s="30">
        <f t="shared" si="4"/>
        <v>4</v>
      </c>
      <c r="AM10" s="30">
        <f t="shared" si="5"/>
        <v>5</v>
      </c>
      <c r="AN10" s="30">
        <f t="shared" si="6"/>
        <v>15</v>
      </c>
      <c r="AO10" s="10"/>
    </row>
    <row r="11" spans="1:42" x14ac:dyDescent="0.25">
      <c r="B11" s="40" t="s">
        <v>10</v>
      </c>
      <c r="C11" s="40"/>
      <c r="D11" s="1"/>
      <c r="E11" s="15"/>
      <c r="F11" s="15"/>
      <c r="G11" s="15" t="s">
        <v>27</v>
      </c>
      <c r="H11" s="15" t="s">
        <v>30</v>
      </c>
      <c r="I11" s="15" t="s">
        <v>27</v>
      </c>
      <c r="J11" s="15" t="s">
        <v>30</v>
      </c>
      <c r="K11" s="15" t="s">
        <v>28</v>
      </c>
      <c r="L11" s="15"/>
      <c r="M11" s="15"/>
      <c r="N11" s="15" t="s">
        <v>30</v>
      </c>
      <c r="O11" s="15" t="s">
        <v>28</v>
      </c>
      <c r="P11" s="15" t="s">
        <v>28</v>
      </c>
      <c r="Q11" s="15" t="s">
        <v>29</v>
      </c>
      <c r="R11" s="15" t="s">
        <v>27</v>
      </c>
      <c r="S11" s="15"/>
      <c r="T11" s="15"/>
      <c r="U11" s="15" t="s">
        <v>30</v>
      </c>
      <c r="V11" s="15" t="s">
        <v>29</v>
      </c>
      <c r="W11" s="15" t="s">
        <v>28</v>
      </c>
      <c r="X11" s="15" t="s">
        <v>29</v>
      </c>
      <c r="Y11" s="15" t="s">
        <v>30</v>
      </c>
      <c r="Z11" s="15"/>
      <c r="AA11" s="15"/>
      <c r="AB11" s="15" t="s">
        <v>29</v>
      </c>
      <c r="AC11" s="15" t="s">
        <v>28</v>
      </c>
      <c r="AD11" s="15" t="s">
        <v>28</v>
      </c>
      <c r="AE11" s="15" t="s">
        <v>29</v>
      </c>
      <c r="AF11" s="15" t="s">
        <v>29</v>
      </c>
      <c r="AG11" s="15"/>
      <c r="AH11" s="15"/>
      <c r="AI11" s="15" t="s">
        <v>30</v>
      </c>
      <c r="AJ11" s="30">
        <f t="shared" si="2"/>
        <v>3</v>
      </c>
      <c r="AK11" s="30">
        <f t="shared" si="3"/>
        <v>6</v>
      </c>
      <c r="AL11" s="30">
        <f t="shared" si="4"/>
        <v>6</v>
      </c>
      <c r="AM11" s="30">
        <f t="shared" si="5"/>
        <v>6</v>
      </c>
      <c r="AN11" s="30">
        <f t="shared" si="6"/>
        <v>8</v>
      </c>
      <c r="AO11" s="10"/>
    </row>
    <row r="12" spans="1:42" x14ac:dyDescent="0.25">
      <c r="B12" s="40" t="s">
        <v>11</v>
      </c>
      <c r="C12" s="40"/>
      <c r="D12" s="1"/>
      <c r="E12" s="15"/>
      <c r="F12" s="15"/>
      <c r="G12" s="15" t="s">
        <v>30</v>
      </c>
      <c r="H12" s="15" t="s">
        <v>28</v>
      </c>
      <c r="I12" s="15" t="s">
        <v>28</v>
      </c>
      <c r="J12" s="15" t="s">
        <v>29</v>
      </c>
      <c r="K12" s="15" t="s">
        <v>29</v>
      </c>
      <c r="L12" s="15"/>
      <c r="M12" s="15"/>
      <c r="N12" s="15" t="s">
        <v>30</v>
      </c>
      <c r="O12" s="15" t="s">
        <v>27</v>
      </c>
      <c r="P12" s="15" t="s">
        <v>27</v>
      </c>
      <c r="Q12" s="15" t="s">
        <v>30</v>
      </c>
      <c r="R12" s="15" t="s">
        <v>30</v>
      </c>
      <c r="S12" s="15"/>
      <c r="T12" s="15"/>
      <c r="U12" s="15" t="s">
        <v>29</v>
      </c>
      <c r="V12" s="15" t="s">
        <v>27</v>
      </c>
      <c r="W12" s="15" t="s">
        <v>27</v>
      </c>
      <c r="X12" s="15" t="s">
        <v>30</v>
      </c>
      <c r="Y12" s="15" t="s">
        <v>29</v>
      </c>
      <c r="Z12" s="15"/>
      <c r="AA12" s="15"/>
      <c r="AB12" s="15" t="s">
        <v>27</v>
      </c>
      <c r="AC12" s="15" t="s">
        <v>27</v>
      </c>
      <c r="AD12" s="15" t="s">
        <v>27</v>
      </c>
      <c r="AE12" s="15" t="s">
        <v>30</v>
      </c>
      <c r="AF12" s="15" t="s">
        <v>28</v>
      </c>
      <c r="AG12" s="15"/>
      <c r="AH12" s="15"/>
      <c r="AI12" s="15" t="s">
        <v>27</v>
      </c>
      <c r="AJ12" s="30">
        <f t="shared" si="2"/>
        <v>8</v>
      </c>
      <c r="AK12" s="30">
        <f t="shared" si="3"/>
        <v>3</v>
      </c>
      <c r="AL12" s="30">
        <f t="shared" si="4"/>
        <v>4</v>
      </c>
      <c r="AM12" s="30">
        <f t="shared" si="5"/>
        <v>6</v>
      </c>
      <c r="AN12" s="30">
        <f t="shared" si="6"/>
        <v>13</v>
      </c>
      <c r="AO12" s="10"/>
    </row>
    <row r="13" spans="1:42" x14ac:dyDescent="0.25">
      <c r="B13" s="40" t="s">
        <v>12</v>
      </c>
      <c r="C13" s="40"/>
      <c r="D13" s="1"/>
      <c r="E13" s="15"/>
      <c r="F13" s="15"/>
      <c r="G13" s="15" t="s">
        <v>27</v>
      </c>
      <c r="H13" s="15" t="s">
        <v>28</v>
      </c>
      <c r="I13" s="15" t="s">
        <v>30</v>
      </c>
      <c r="J13" s="15" t="s">
        <v>28</v>
      </c>
      <c r="K13" s="15" t="s">
        <v>27</v>
      </c>
      <c r="L13" s="15"/>
      <c r="M13" s="15"/>
      <c r="N13" s="15" t="s">
        <v>29</v>
      </c>
      <c r="O13" s="15" t="s">
        <v>30</v>
      </c>
      <c r="P13" s="15" t="s">
        <v>28</v>
      </c>
      <c r="Q13" s="15" t="s">
        <v>29</v>
      </c>
      <c r="R13" s="15" t="s">
        <v>28</v>
      </c>
      <c r="S13" s="15"/>
      <c r="T13" s="15"/>
      <c r="U13" s="15" t="s">
        <v>27</v>
      </c>
      <c r="V13" s="15" t="s">
        <v>28</v>
      </c>
      <c r="W13" s="15" t="s">
        <v>28</v>
      </c>
      <c r="X13" s="15" t="s">
        <v>29</v>
      </c>
      <c r="Y13" s="15" t="s">
        <v>28</v>
      </c>
      <c r="Z13" s="15"/>
      <c r="AA13" s="15"/>
      <c r="AB13" s="15" t="s">
        <v>28</v>
      </c>
      <c r="AC13" s="15" t="s">
        <v>28</v>
      </c>
      <c r="AD13" s="15" t="s">
        <v>28</v>
      </c>
      <c r="AE13" s="15" t="s">
        <v>29</v>
      </c>
      <c r="AF13" s="15" t="s">
        <v>27</v>
      </c>
      <c r="AG13" s="15"/>
      <c r="AH13" s="15"/>
      <c r="AI13" s="15" t="s">
        <v>29</v>
      </c>
      <c r="AJ13" s="30">
        <f t="shared" si="2"/>
        <v>4</v>
      </c>
      <c r="AK13" s="30">
        <f t="shared" si="3"/>
        <v>10</v>
      </c>
      <c r="AL13" s="30">
        <f t="shared" si="4"/>
        <v>5</v>
      </c>
      <c r="AM13" s="30">
        <f t="shared" si="5"/>
        <v>2</v>
      </c>
      <c r="AN13" s="30">
        <f t="shared" si="6"/>
        <v>9</v>
      </c>
      <c r="AO13" s="10"/>
    </row>
    <row r="14" spans="1:42" x14ac:dyDescent="0.25">
      <c r="B14" s="40" t="s">
        <v>13</v>
      </c>
      <c r="C14" s="40"/>
      <c r="D14" s="1"/>
      <c r="E14" s="15"/>
      <c r="F14" s="15"/>
      <c r="G14" s="15" t="s">
        <v>28</v>
      </c>
      <c r="H14" s="15" t="s">
        <v>29</v>
      </c>
      <c r="I14" s="15" t="s">
        <v>28</v>
      </c>
      <c r="J14" s="15" t="s">
        <v>29</v>
      </c>
      <c r="K14" s="15" t="s">
        <v>30</v>
      </c>
      <c r="L14" s="15"/>
      <c r="M14" s="15"/>
      <c r="N14" s="15" t="s">
        <v>29</v>
      </c>
      <c r="O14" s="15" t="s">
        <v>28</v>
      </c>
      <c r="P14" s="15" t="s">
        <v>30</v>
      </c>
      <c r="Q14" s="15" t="s">
        <v>28</v>
      </c>
      <c r="R14" s="15" t="s">
        <v>29</v>
      </c>
      <c r="S14" s="15"/>
      <c r="T14" s="15"/>
      <c r="U14" s="15" t="s">
        <v>27</v>
      </c>
      <c r="V14" s="15" t="s">
        <v>29</v>
      </c>
      <c r="W14" s="15" t="s">
        <v>30</v>
      </c>
      <c r="X14" s="15" t="s">
        <v>28</v>
      </c>
      <c r="Y14" s="15" t="s">
        <v>29</v>
      </c>
      <c r="Z14" s="15"/>
      <c r="AA14" s="15"/>
      <c r="AB14" s="15" t="s">
        <v>27</v>
      </c>
      <c r="AC14" s="15" t="s">
        <v>28</v>
      </c>
      <c r="AD14" s="15" t="s">
        <v>30</v>
      </c>
      <c r="AE14" s="15" t="s">
        <v>28</v>
      </c>
      <c r="AF14" s="15" t="s">
        <v>29</v>
      </c>
      <c r="AG14" s="15"/>
      <c r="AH14" s="15"/>
      <c r="AI14" s="15" t="s">
        <v>27</v>
      </c>
      <c r="AJ14" s="30">
        <f t="shared" si="2"/>
        <v>3</v>
      </c>
      <c r="AK14" s="30">
        <f t="shared" si="3"/>
        <v>7</v>
      </c>
      <c r="AL14" s="30">
        <f t="shared" si="4"/>
        <v>7</v>
      </c>
      <c r="AM14" s="30">
        <f t="shared" si="5"/>
        <v>4</v>
      </c>
      <c r="AN14" s="30">
        <f t="shared" si="6"/>
        <v>8</v>
      </c>
      <c r="AO14" s="10"/>
    </row>
    <row r="15" spans="1:42" x14ac:dyDescent="0.25">
      <c r="D15" s="6"/>
      <c r="P15" s="15"/>
      <c r="Q15" s="15"/>
    </row>
    <row r="16" spans="1:42" x14ac:dyDescent="0.25">
      <c r="B16" s="5"/>
      <c r="R16" t="s">
        <v>26</v>
      </c>
      <c r="U16" s="14"/>
    </row>
    <row r="17" spans="1:6" x14ac:dyDescent="0.25">
      <c r="B17" s="6"/>
      <c r="F17" s="10"/>
    </row>
    <row r="18" spans="1:6" x14ac:dyDescent="0.25">
      <c r="A18" s="25" t="s">
        <v>27</v>
      </c>
      <c r="B18" s="49" t="s">
        <v>31</v>
      </c>
      <c r="C18" s="50"/>
      <c r="D18" s="51"/>
    </row>
    <row r="19" spans="1:6" x14ac:dyDescent="0.25">
      <c r="A19" s="26" t="s">
        <v>28</v>
      </c>
      <c r="B19" s="49" t="s">
        <v>32</v>
      </c>
      <c r="C19" s="50"/>
      <c r="D19" s="51"/>
    </row>
    <row r="20" spans="1:6" x14ac:dyDescent="0.25">
      <c r="A20" s="27" t="s">
        <v>29</v>
      </c>
      <c r="B20" s="49" t="s">
        <v>33</v>
      </c>
      <c r="C20" s="50"/>
      <c r="D20" s="51"/>
    </row>
    <row r="21" spans="1:6" x14ac:dyDescent="0.25">
      <c r="A21" s="28" t="s">
        <v>30</v>
      </c>
      <c r="B21" s="49" t="s">
        <v>34</v>
      </c>
      <c r="C21" s="50"/>
      <c r="D21" s="51"/>
    </row>
    <row r="22" spans="1:6" x14ac:dyDescent="0.25">
      <c r="A22" s="29" t="s">
        <v>36</v>
      </c>
      <c r="B22" s="49" t="s">
        <v>35</v>
      </c>
      <c r="C22" s="50"/>
      <c r="D22" s="51"/>
    </row>
    <row r="33" spans="3:3" x14ac:dyDescent="0.25">
      <c r="C33" s="4" t="s">
        <v>14</v>
      </c>
    </row>
    <row r="34" spans="3:3" x14ac:dyDescent="0.25">
      <c r="C34" s="4" t="s">
        <v>15</v>
      </c>
    </row>
    <row r="35" spans="3:3" x14ac:dyDescent="0.25">
      <c r="C35" s="4" t="s">
        <v>16</v>
      </c>
    </row>
    <row r="36" spans="3:3" x14ac:dyDescent="0.25">
      <c r="C36" s="4" t="s">
        <v>17</v>
      </c>
    </row>
    <row r="37" spans="3:3" x14ac:dyDescent="0.25">
      <c r="C37" s="4" t="s">
        <v>18</v>
      </c>
    </row>
    <row r="38" spans="3:3" x14ac:dyDescent="0.25">
      <c r="C38" s="4" t="s">
        <v>19</v>
      </c>
    </row>
    <row r="39" spans="3:3" x14ac:dyDescent="0.25">
      <c r="C39" s="4" t="s">
        <v>20</v>
      </c>
    </row>
    <row r="40" spans="3:3" x14ac:dyDescent="0.25">
      <c r="C40" s="4" t="s">
        <v>21</v>
      </c>
    </row>
    <row r="41" spans="3:3" x14ac:dyDescent="0.25">
      <c r="C41" s="4" t="s">
        <v>22</v>
      </c>
    </row>
    <row r="42" spans="3:3" x14ac:dyDescent="0.25">
      <c r="C42" s="4" t="s">
        <v>23</v>
      </c>
    </row>
    <row r="43" spans="3:3" x14ac:dyDescent="0.25">
      <c r="C43" s="4" t="s">
        <v>24</v>
      </c>
    </row>
    <row r="44" spans="3:3" x14ac:dyDescent="0.25">
      <c r="C44" s="4" t="s">
        <v>25</v>
      </c>
    </row>
  </sheetData>
  <mergeCells count="53">
    <mergeCell ref="B7:C7"/>
    <mergeCell ref="B9:C9"/>
    <mergeCell ref="B10:C10"/>
    <mergeCell ref="B11:C11"/>
    <mergeCell ref="B22:D22"/>
    <mergeCell ref="B13:C13"/>
    <mergeCell ref="B14:C14"/>
    <mergeCell ref="B18:D18"/>
    <mergeCell ref="B19:D19"/>
    <mergeCell ref="B20:D20"/>
    <mergeCell ref="B21:D21"/>
    <mergeCell ref="B12:C12"/>
    <mergeCell ref="O2:O3"/>
    <mergeCell ref="AI2:AI3"/>
    <mergeCell ref="AJ2:AJ4"/>
    <mergeCell ref="AK2:AK4"/>
    <mergeCell ref="AL2:AL4"/>
    <mergeCell ref="S2:S3"/>
    <mergeCell ref="T2:T3"/>
    <mergeCell ref="U2:U3"/>
    <mergeCell ref="V2:V3"/>
    <mergeCell ref="B6:C6"/>
    <mergeCell ref="AM2:AM4"/>
    <mergeCell ref="B5:C5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K2:K3"/>
    <mergeCell ref="U1:AA1"/>
    <mergeCell ref="E2:E3"/>
    <mergeCell ref="F2:F3"/>
    <mergeCell ref="G2:G3"/>
    <mergeCell ref="H2:H3"/>
    <mergeCell ref="I2:I3"/>
    <mergeCell ref="J2:J3"/>
    <mergeCell ref="Q2:Q3"/>
    <mergeCell ref="R2:R3"/>
    <mergeCell ref="E1:I1"/>
    <mergeCell ref="J1:O1"/>
    <mergeCell ref="P1:T1"/>
    <mergeCell ref="P2:P3"/>
    <mergeCell ref="L2:L3"/>
    <mergeCell ref="M2:M3"/>
    <mergeCell ref="N2:N3"/>
  </mergeCells>
  <conditionalFormatting sqref="B5:B14">
    <cfRule type="expression" dxfId="200" priority="101">
      <formula>OR(B$3="SAT",B$3="SUN")</formula>
    </cfRule>
  </conditionalFormatting>
  <conditionalFormatting sqref="E5:V5 E6:O14 R6:V14 Z5:AC14">
    <cfRule type="cellIs" dxfId="199" priority="98" operator="equal">
      <formula>"A"</formula>
    </cfRule>
    <cfRule type="cellIs" dxfId="198" priority="99" operator="equal">
      <formula>"P"</formula>
    </cfRule>
    <cfRule type="expression" dxfId="197" priority="100">
      <formula>OR(E$2="SAT",E$2="SUN")</formula>
    </cfRule>
  </conditionalFormatting>
  <conditionalFormatting sqref="AF5:AI14">
    <cfRule type="cellIs" dxfId="196" priority="95" operator="equal">
      <formula>"A"</formula>
    </cfRule>
    <cfRule type="cellIs" dxfId="195" priority="96" operator="equal">
      <formula>"P"</formula>
    </cfRule>
    <cfRule type="expression" dxfId="194" priority="97">
      <formula>OR(AF$2="SAT",AF$2="SUN")</formula>
    </cfRule>
  </conditionalFormatting>
  <conditionalFormatting sqref="E5">
    <cfRule type="cellIs" dxfId="193" priority="91" operator="equal">
      <formula>"WIL"</formula>
    </cfRule>
    <cfRule type="cellIs" dxfId="192" priority="92" operator="equal">
      <formula>"SL"</formula>
    </cfRule>
    <cfRule type="cellIs" dxfId="191" priority="93" operator="equal">
      <formula>"P"</formula>
    </cfRule>
    <cfRule type="cellIs" dxfId="190" priority="94" operator="equal">
      <formula>"A"</formula>
    </cfRule>
  </conditionalFormatting>
  <conditionalFormatting sqref="E5:V5 E6:O14 R6:V14 Z5:AC14 AF5:AI14">
    <cfRule type="cellIs" dxfId="189" priority="87" operator="equal">
      <formula>"WIL"</formula>
    </cfRule>
    <cfRule type="cellIs" dxfId="188" priority="88" operator="equal">
      <formula>"SL"</formula>
    </cfRule>
    <cfRule type="cellIs" dxfId="187" priority="89" operator="equal">
      <formula>"P"</formula>
    </cfRule>
    <cfRule type="cellIs" dxfId="186" priority="90" operator="equal">
      <formula>"A"</formula>
    </cfRule>
  </conditionalFormatting>
  <conditionalFormatting sqref="H10 G13 E11 G11 G8 H6 F6 E7">
    <cfRule type="cellIs" dxfId="185" priority="83" operator="equal">
      <formula>"WIL"</formula>
    </cfRule>
    <cfRule type="cellIs" dxfId="184" priority="84" operator="equal">
      <formula>"SL"</formula>
    </cfRule>
    <cfRule type="cellIs" dxfId="183" priority="85" operator="equal">
      <formula>"P"</formula>
    </cfRule>
    <cfRule type="cellIs" dxfId="182" priority="86" operator="equal">
      <formula>"A"</formula>
    </cfRule>
  </conditionalFormatting>
  <conditionalFormatting sqref="I5">
    <cfRule type="cellIs" dxfId="181" priority="79" operator="equal">
      <formula>"WIL"</formula>
    </cfRule>
    <cfRule type="cellIs" dxfId="180" priority="80" operator="equal">
      <formula>"SL"</formula>
    </cfRule>
    <cfRule type="cellIs" dxfId="179" priority="81" operator="equal">
      <formula>"P"</formula>
    </cfRule>
    <cfRule type="cellIs" dxfId="178" priority="82" operator="equal">
      <formula>"A"</formula>
    </cfRule>
  </conditionalFormatting>
  <conditionalFormatting sqref="I11 J6 I7">
    <cfRule type="cellIs" dxfId="177" priority="75" operator="equal">
      <formula>"WIL"</formula>
    </cfRule>
    <cfRule type="cellIs" dxfId="176" priority="76" operator="equal">
      <formula>"SL"</formula>
    </cfRule>
    <cfRule type="cellIs" dxfId="175" priority="77" operator="equal">
      <formula>"P"</formula>
    </cfRule>
    <cfRule type="cellIs" dxfId="174" priority="78" operator="equal">
      <formula>"A"</formula>
    </cfRule>
  </conditionalFormatting>
  <conditionalFormatting sqref="P6:Q15">
    <cfRule type="cellIs" dxfId="173" priority="72" operator="equal">
      <formula>"A"</formula>
    </cfRule>
    <cfRule type="cellIs" dxfId="172" priority="73" operator="equal">
      <formula>"P"</formula>
    </cfRule>
    <cfRule type="expression" dxfId="171" priority="74">
      <formula>OR(P$2="SAT",P$2="SUN")</formula>
    </cfRule>
  </conditionalFormatting>
  <conditionalFormatting sqref="P6">
    <cfRule type="cellIs" dxfId="170" priority="68" operator="equal">
      <formula>"WIL"</formula>
    </cfRule>
    <cfRule type="cellIs" dxfId="169" priority="69" operator="equal">
      <formula>"SL"</formula>
    </cfRule>
    <cfRule type="cellIs" dxfId="168" priority="70" operator="equal">
      <formula>"P"</formula>
    </cfRule>
    <cfRule type="cellIs" dxfId="167" priority="71" operator="equal">
      <formula>"A"</formula>
    </cfRule>
  </conditionalFormatting>
  <conditionalFormatting sqref="P6:Q15">
    <cfRule type="cellIs" dxfId="166" priority="64" operator="equal">
      <formula>"WIL"</formula>
    </cfRule>
    <cfRule type="cellIs" dxfId="165" priority="65" operator="equal">
      <formula>"SL"</formula>
    </cfRule>
    <cfRule type="cellIs" dxfId="164" priority="66" operator="equal">
      <formula>"P"</formula>
    </cfRule>
    <cfRule type="cellIs" dxfId="163" priority="67" operator="equal">
      <formula>"A"</formula>
    </cfRule>
  </conditionalFormatting>
  <conditionalFormatting sqref="P12 Q7 P8">
    <cfRule type="cellIs" dxfId="162" priority="60" operator="equal">
      <formula>"WIL"</formula>
    </cfRule>
    <cfRule type="cellIs" dxfId="161" priority="61" operator="equal">
      <formula>"SL"</formula>
    </cfRule>
    <cfRule type="cellIs" dxfId="160" priority="62" operator="equal">
      <formula>"P"</formula>
    </cfRule>
    <cfRule type="cellIs" dxfId="159" priority="63" operator="equal">
      <formula>"A"</formula>
    </cfRule>
  </conditionalFormatting>
  <conditionalFormatting sqref="Y5:Y14">
    <cfRule type="cellIs" dxfId="158" priority="57" operator="equal">
      <formula>"A"</formula>
    </cfRule>
    <cfRule type="cellIs" dxfId="157" priority="58" operator="equal">
      <formula>"P"</formula>
    </cfRule>
    <cfRule type="expression" dxfId="156" priority="59">
      <formula>OR(Y$2="SAT",Y$2="SUN")</formula>
    </cfRule>
  </conditionalFormatting>
  <conditionalFormatting sqref="Y5:Y14">
    <cfRule type="cellIs" dxfId="155" priority="49" operator="equal">
      <formula>"WIL"</formula>
    </cfRule>
    <cfRule type="cellIs" dxfId="154" priority="50" operator="equal">
      <formula>"SL"</formula>
    </cfRule>
    <cfRule type="cellIs" dxfId="153" priority="51" operator="equal">
      <formula>"P"</formula>
    </cfRule>
    <cfRule type="cellIs" dxfId="152" priority="52" operator="equal">
      <formula>"A"</formula>
    </cfRule>
  </conditionalFormatting>
  <conditionalFormatting sqref="Y6">
    <cfRule type="cellIs" dxfId="151" priority="45" operator="equal">
      <formula>"WIL"</formula>
    </cfRule>
    <cfRule type="cellIs" dxfId="150" priority="46" operator="equal">
      <formula>"SL"</formula>
    </cfRule>
    <cfRule type="cellIs" dxfId="149" priority="47" operator="equal">
      <formula>"P"</formula>
    </cfRule>
    <cfRule type="cellIs" dxfId="148" priority="48" operator="equal">
      <formula>"A"</formula>
    </cfRule>
  </conditionalFormatting>
  <conditionalFormatting sqref="W5:X5">
    <cfRule type="cellIs" dxfId="147" priority="42" operator="equal">
      <formula>"A"</formula>
    </cfRule>
    <cfRule type="cellIs" dxfId="146" priority="43" operator="equal">
      <formula>"P"</formula>
    </cfRule>
    <cfRule type="expression" dxfId="145" priority="44">
      <formula>OR(W$2="SAT",W$2="SUN")</formula>
    </cfRule>
  </conditionalFormatting>
  <conditionalFormatting sqref="W5:X5">
    <cfRule type="cellIs" dxfId="144" priority="38" operator="equal">
      <formula>"WIL"</formula>
    </cfRule>
    <cfRule type="cellIs" dxfId="143" priority="39" operator="equal">
      <formula>"SL"</formula>
    </cfRule>
    <cfRule type="cellIs" dxfId="142" priority="40" operator="equal">
      <formula>"P"</formula>
    </cfRule>
    <cfRule type="cellIs" dxfId="141" priority="41" operator="equal">
      <formula>"A"</formula>
    </cfRule>
  </conditionalFormatting>
  <conditionalFormatting sqref="W6:X14">
    <cfRule type="cellIs" dxfId="140" priority="35" operator="equal">
      <formula>"A"</formula>
    </cfRule>
    <cfRule type="cellIs" dxfId="139" priority="36" operator="equal">
      <formula>"P"</formula>
    </cfRule>
    <cfRule type="expression" dxfId="138" priority="37">
      <formula>OR(W$2="SAT",W$2="SUN")</formula>
    </cfRule>
  </conditionalFormatting>
  <conditionalFormatting sqref="W6">
    <cfRule type="cellIs" dxfId="137" priority="31" operator="equal">
      <formula>"WIL"</formula>
    </cfRule>
    <cfRule type="cellIs" dxfId="136" priority="32" operator="equal">
      <formula>"SL"</formula>
    </cfRule>
    <cfRule type="cellIs" dxfId="135" priority="33" operator="equal">
      <formula>"P"</formula>
    </cfRule>
    <cfRule type="cellIs" dxfId="134" priority="34" operator="equal">
      <formula>"A"</formula>
    </cfRule>
  </conditionalFormatting>
  <conditionalFormatting sqref="W6:X14">
    <cfRule type="cellIs" dxfId="133" priority="27" operator="equal">
      <formula>"WIL"</formula>
    </cfRule>
    <cfRule type="cellIs" dxfId="132" priority="28" operator="equal">
      <formula>"SL"</formula>
    </cfRule>
    <cfRule type="cellIs" dxfId="131" priority="29" operator="equal">
      <formula>"P"</formula>
    </cfRule>
    <cfRule type="cellIs" dxfId="130" priority="30" operator="equal">
      <formula>"A"</formula>
    </cfRule>
  </conditionalFormatting>
  <conditionalFormatting sqref="W12 X7 W8">
    <cfRule type="cellIs" dxfId="129" priority="23" operator="equal">
      <formula>"WIL"</formula>
    </cfRule>
    <cfRule type="cellIs" dxfId="128" priority="24" operator="equal">
      <formula>"SL"</formula>
    </cfRule>
    <cfRule type="cellIs" dxfId="127" priority="25" operator="equal">
      <formula>"P"</formula>
    </cfRule>
    <cfRule type="cellIs" dxfId="126" priority="26" operator="equal">
      <formula>"A"</formula>
    </cfRule>
  </conditionalFormatting>
  <conditionalFormatting sqref="AD5:AE5">
    <cfRule type="cellIs" dxfId="125" priority="20" operator="equal">
      <formula>"A"</formula>
    </cfRule>
    <cfRule type="cellIs" dxfId="124" priority="21" operator="equal">
      <formula>"P"</formula>
    </cfRule>
    <cfRule type="expression" dxfId="123" priority="22">
      <formula>OR(AD$2="SAT",AD$2="SUN")</formula>
    </cfRule>
  </conditionalFormatting>
  <conditionalFormatting sqref="AD5:AE5">
    <cfRule type="cellIs" dxfId="122" priority="16" operator="equal">
      <formula>"WIL"</formula>
    </cfRule>
    <cfRule type="cellIs" dxfId="121" priority="17" operator="equal">
      <formula>"SL"</formula>
    </cfRule>
    <cfRule type="cellIs" dxfId="120" priority="18" operator="equal">
      <formula>"P"</formula>
    </cfRule>
    <cfRule type="cellIs" dxfId="119" priority="19" operator="equal">
      <formula>"A"</formula>
    </cfRule>
  </conditionalFormatting>
  <conditionalFormatting sqref="AD6:AE14">
    <cfRule type="cellIs" dxfId="118" priority="13" operator="equal">
      <formula>"A"</formula>
    </cfRule>
    <cfRule type="cellIs" dxfId="117" priority="14" operator="equal">
      <formula>"P"</formula>
    </cfRule>
    <cfRule type="expression" dxfId="116" priority="15">
      <formula>OR(AD$2="SAT",AD$2="SUN")</formula>
    </cfRule>
  </conditionalFormatting>
  <conditionalFormatting sqref="AD6">
    <cfRule type="cellIs" dxfId="115" priority="9" operator="equal">
      <formula>"WIL"</formula>
    </cfRule>
    <cfRule type="cellIs" dxfId="114" priority="10" operator="equal">
      <formula>"SL"</formula>
    </cfRule>
    <cfRule type="cellIs" dxfId="113" priority="11" operator="equal">
      <formula>"P"</formula>
    </cfRule>
    <cfRule type="cellIs" dxfId="112" priority="12" operator="equal">
      <formula>"A"</formula>
    </cfRule>
  </conditionalFormatting>
  <conditionalFormatting sqref="AD6:AE14">
    <cfRule type="cellIs" dxfId="111" priority="5" operator="equal">
      <formula>"WIL"</formula>
    </cfRule>
    <cfRule type="cellIs" dxfId="110" priority="6" operator="equal">
      <formula>"SL"</formula>
    </cfRule>
    <cfRule type="cellIs" dxfId="109" priority="7" operator="equal">
      <formula>"P"</formula>
    </cfRule>
    <cfRule type="cellIs" dxfId="108" priority="8" operator="equal">
      <formula>"A"</formula>
    </cfRule>
  </conditionalFormatting>
  <conditionalFormatting sqref="AD12 AE7 AD8">
    <cfRule type="cellIs" dxfId="107" priority="1" operator="equal">
      <formula>"WIL"</formula>
    </cfRule>
    <cfRule type="cellIs" dxfId="106" priority="2" operator="equal">
      <formula>"SL"</formula>
    </cfRule>
    <cfRule type="cellIs" dxfId="105" priority="3" operator="equal">
      <formula>"P"</formula>
    </cfRule>
    <cfRule type="cellIs" dxfId="104" priority="4" operator="equal">
      <formula>"A"</formula>
    </cfRule>
  </conditionalFormatting>
  <dataValidations count="2">
    <dataValidation type="list" allowBlank="1" showInputMessage="1" showErrorMessage="1" sqref="E5:O14 P5:Q15 R5:AI14">
      <formula1>"A,P,SL,WIL"</formula1>
    </dataValidation>
    <dataValidation type="list" allowBlank="1" showInputMessage="1" showErrorMessage="1" sqref="D1">
      <formula1>$C$33:$C$44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2020-11-23T12:44:38Z</dcterms:created>
  <dcterms:modified xsi:type="dcterms:W3CDTF">2021-04-30T09:28:17Z</dcterms:modified>
</cp:coreProperties>
</file>