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PPA_!"/>
    <sheet r:id="rId2" sheetId="2" name="APPA_&amp;quot;"/>
  </sheets>
  <calcPr fullCalcOnLoad="1"/>
</workbook>
</file>

<file path=xl/sharedStrings.xml><?xml version="1.0" encoding="utf-8"?>
<sst xmlns="http://schemas.openxmlformats.org/spreadsheetml/2006/main" count="181" uniqueCount="96">
  <si>
    <t>N</t>
  </si>
  <si>
    <t>n_estimators_min</t>
  </si>
  <si>
    <t>n_estimators_max</t>
  </si>
  <si>
    <t>min_samples_split_best</t>
  </si>
  <si>
    <t>max_depth_min</t>
  </si>
  <si>
    <t>max_depth_max</t>
  </si>
  <si>
    <t>min_samples_split_1</t>
  </si>
  <si>
    <t>min_samples_split_2</t>
  </si>
  <si>
    <t>min_samples_split_3</t>
  </si>
  <si>
    <t>min_samples_leaf_1</t>
  </si>
  <si>
    <t>min_samples_leaf_2</t>
  </si>
  <si>
    <t>min_samples_leaf_3</t>
  </si>
  <si>
    <t>min_samples_leaf_best</t>
  </si>
  <si>
    <t>PM10 mean absolute error</t>
  </si>
  <si>
    <t>CO mean absolute error</t>
  </si>
  <si>
    <t>NO2 mean absolute error</t>
  </si>
  <si>
    <t>Overall mean absolute error</t>
  </si>
  <si>
    <t>10 ??</t>
  </si>
  <si>
    <t>2 ???</t>
  </si>
  <si>
    <t>1100</t>
  </si>
  <si>
    <t>2100</t>
  </si>
  <si>
    <t>10 ?</t>
  </si>
  <si>
    <t>110</t>
  </si>
  <si>
    <t>3</t>
  </si>
  <si>
    <t>2 / 3 ???</t>
  </si>
  <si>
    <t>1000</t>
  </si>
  <si>
    <t>1600</t>
  </si>
  <si>
    <t>none</t>
  </si>
  <si>
    <t>5</t>
  </si>
  <si>
    <t>25</t>
  </si>
  <si>
    <t>4</t>
  </si>
  <si>
    <t>7</t>
  </si>
  <si>
    <t>10</t>
  </si>
  <si>
    <t>2</t>
  </si>
  <si>
    <t>0.341</t>
  </si>
  <si>
    <t>1250 - 300</t>
  </si>
  <si>
    <t>1250 + 300</t>
  </si>
  <si>
    <t>6 ???</t>
  </si>
  <si>
    <t>6</t>
  </si>
  <si>
    <t>8</t>
  </si>
  <si>
    <t>9</t>
  </si>
  <si>
    <t>0.336</t>
  </si>
  <si>
    <t>Adjustment of data</t>
  </si>
  <si>
    <t>100</t>
  </si>
  <si>
    <t>2000</t>
  </si>
  <si>
    <t>nr</t>
  </si>
  <si>
    <t>1</t>
  </si>
  <si>
    <t>Adjustment of train and test (features: value, heatR, Temperature, RealtiveH, Pressure, VOC)</t>
  </si>
  <si>
    <t>PM10 percentage mean absolute error</t>
  </si>
  <si>
    <t>CO percentage mean absolute error</t>
  </si>
  <si>
    <t>NO2 percentage mean absolute error</t>
  </si>
  <si>
    <t>R^2 PM10</t>
  </si>
  <si>
    <t>R^2 CO</t>
  </si>
  <si>
    <t>R^2 NO2</t>
  </si>
  <si>
    <t>6.3049 %</t>
  </si>
  <si>
    <t>5.1085 %</t>
  </si>
  <si>
    <t>7.4102 %</t>
  </si>
  <si>
    <t>0.692</t>
  </si>
  <si>
    <t>0.667</t>
  </si>
  <si>
    <t>0.678</t>
  </si>
  <si>
    <t>1700</t>
  </si>
  <si>
    <t>90</t>
  </si>
  <si>
    <t>4 (??)</t>
  </si>
  <si>
    <t>6.5214 %</t>
  </si>
  <si>
    <t>5.2681 %</t>
  </si>
  <si>
    <t>7.5494 %</t>
  </si>
  <si>
    <t>0.676</t>
  </si>
  <si>
    <t>0.646</t>
  </si>
  <si>
    <t>1500</t>
  </si>
  <si>
    <t>1900</t>
  </si>
  <si>
    <t>103</t>
  </si>
  <si>
    <t>113</t>
  </si>
  <si>
    <t>4/5</t>
  </si>
  <si>
    <t>6.5235 %</t>
  </si>
  <si>
    <t>5.2702 %</t>
  </si>
  <si>
    <t>7.5580 %</t>
  </si>
  <si>
    <t>0.6763</t>
  </si>
  <si>
    <t>0.6454</t>
  </si>
  <si>
    <t>0.665</t>
  </si>
  <si>
    <t>Adding Age features</t>
  </si>
  <si>
    <t>O3 mean absolute error</t>
  </si>
  <si>
    <t>9/10</t>
  </si>
  <si>
    <t>10/11</t>
  </si>
  <si>
    <t>11</t>
  </si>
  <si>
    <t>2/3</t>
  </si>
  <si>
    <t>9/10/11</t>
  </si>
  <si>
    <t>/</t>
  </si>
  <si>
    <t>200</t>
  </si>
  <si>
    <t>da 2 a 20</t>
  </si>
  <si>
    <t>13 / 20</t>
  </si>
  <si>
    <t>19</t>
  </si>
  <si>
    <t>0.132</t>
  </si>
  <si>
    <t>13</t>
  </si>
  <si>
    <t>20</t>
  </si>
  <si>
    <t>21</t>
  </si>
  <si>
    <t>da 14 a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</si>
</sst>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37ff91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e25858"/>
      </patternFill>
    </fill>
    <fill>
      <patternFill patternType="solid">
        <fgColor rgb="FFed7d31"/>
      </patternFill>
    </fill>
    <fill>
      <patternFill patternType="solid">
        <fgColor rgb="FF5b9bd5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49" applyNumberFormat="1" borderId="3" applyBorder="1" fontId="3" applyFont="1" fillId="2" applyFill="1" applyAlignment="1">
      <alignment horizontal="center"/>
    </xf>
    <xf xfId="0" numFmtId="49" applyNumberFormat="1" borderId="4" applyBorder="1" fontId="3" applyFont="1" fillId="2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49" applyNumberFormat="1" borderId="3" applyBorder="1" fontId="3" applyFont="1" fillId="4" applyFill="1" applyAlignment="1">
      <alignment horizontal="center"/>
    </xf>
    <xf xfId="0" numFmtId="49" applyNumberFormat="1" borderId="6" applyBorder="1" fontId="3" applyFont="1" fillId="4" applyFill="1" applyAlignment="1">
      <alignment horizontal="center"/>
    </xf>
    <xf xfId="0" numFmtId="49" applyNumberFormat="1" borderId="7" applyBorder="1" fontId="3" applyFont="1" fillId="5" applyFill="1" applyAlignment="1">
      <alignment horizontal="center"/>
    </xf>
    <xf xfId="0" numFmtId="49" applyNumberFormat="1" borderId="8" applyBorder="1" fontId="3" applyFont="1" fillId="5" applyFill="1" applyAlignment="1">
      <alignment horizontal="center"/>
    </xf>
    <xf xfId="0" numFmtId="49" applyNumberFormat="1" borderId="4" applyBorder="1" fontId="3" applyFont="1" fillId="5" applyFill="1" applyAlignment="1">
      <alignment horizontal="center"/>
    </xf>
    <xf xfId="0" numFmtId="49" applyNumberFormat="1" borderId="5" applyBorder="1" fontId="3" applyFont="1" fillId="3" applyFill="1" applyAlignment="1">
      <alignment horizontal="center"/>
    </xf>
    <xf xfId="0" numFmtId="49" applyNumberFormat="1" borderId="7" applyBorder="1" fontId="3" applyFont="1" fillId="6" applyFill="1" applyAlignment="1">
      <alignment horizontal="center"/>
    </xf>
    <xf xfId="0" numFmtId="49" applyNumberFormat="1" borderId="8" applyBorder="1" fontId="3" applyFont="1" fillId="6" applyFill="1" applyAlignment="1">
      <alignment horizontal="center"/>
    </xf>
    <xf xfId="0" numFmtId="49" applyNumberFormat="1" borderId="4" applyBorder="1" fontId="3" applyFont="1" fillId="6" applyFill="1" applyAlignment="1">
      <alignment horizontal="center"/>
    </xf>
    <xf xfId="0" numFmtId="3" applyNumberFormat="1" borderId="9" applyBorder="1" fontId="3" applyFont="1" fillId="7" applyFill="1" applyAlignment="1">
      <alignment horizontal="center"/>
    </xf>
    <xf xfId="0" numFmtId="0" borderId="10" applyBorder="1" fontId="3" applyFont="1" fillId="7" applyFill="1" applyAlignment="1">
      <alignment horizontal="center"/>
    </xf>
    <xf xfId="0" numFmtId="3" applyNumberFormat="1" borderId="10" applyBorder="1" fontId="3" applyFont="1" fillId="7" applyFill="1" applyAlignment="1">
      <alignment horizontal="center"/>
    </xf>
    <xf xfId="0" numFmtId="3" applyNumberFormat="1" borderId="11" applyBorder="1" fontId="3" applyFont="1" fillId="7" applyFill="1" applyAlignment="1">
      <alignment horizontal="center"/>
    </xf>
    <xf xfId="0" numFmtId="3" applyNumberFormat="1" borderId="12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center"/>
    </xf>
    <xf xfId="0" numFmtId="3" applyNumberFormat="1" borderId="14" applyBorder="1" fontId="5" applyFont="1" fillId="0" applyAlignment="1">
      <alignment horizontal="center"/>
    </xf>
    <xf xfId="0" numFmtId="3" applyNumberFormat="1" borderId="15" applyBorder="1" fontId="1" applyFont="1" fillId="3" applyFill="1" applyAlignment="1">
      <alignment horizontal="center"/>
    </xf>
    <xf xfId="0" numFmtId="3" applyNumberFormat="1" borderId="16" applyBorder="1" fontId="5" applyFont="1" fillId="0" applyAlignment="1">
      <alignment horizontal="center"/>
    </xf>
    <xf xfId="0" numFmtId="3" applyNumberFormat="1" borderId="17" applyBorder="1" fontId="5" applyFont="1" fillId="0" applyAlignment="1">
      <alignment horizontal="center"/>
    </xf>
    <xf xfId="0" numFmtId="3" applyNumberFormat="1" borderId="18" applyBorder="1" fontId="5" applyFont="1" fillId="0" applyAlignment="1">
      <alignment horizontal="center"/>
    </xf>
    <xf xfId="0" numFmtId="49" applyNumberFormat="1" borderId="15" applyBorder="1" fontId="5" applyFont="1" fillId="3" applyFill="1" applyAlignment="1">
      <alignment horizontal="center"/>
    </xf>
    <xf xfId="0" numFmtId="3" applyNumberFormat="1" borderId="19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3" applyNumberFormat="1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3" applyNumberFormat="1" borderId="22" applyBorder="1" fontId="4" applyFont="1" fillId="0" applyAlignment="1">
      <alignment horizontal="center"/>
    </xf>
    <xf xfId="0" numFmtId="49" applyNumberFormat="1" borderId="19" applyBorder="1" fontId="5" applyFont="1" fillId="0" applyAlignment="1">
      <alignment horizontal="center"/>
    </xf>
    <xf xfId="0" numFmtId="49" applyNumberFormat="1" borderId="23" applyBorder="1" fontId="5" applyFont="1" fillId="0" applyAlignment="1">
      <alignment horizontal="center"/>
    </xf>
    <xf xfId="0" numFmtId="3" applyNumberFormat="1" borderId="24" applyBorder="1" fontId="1" applyFont="1" fillId="3" applyFill="1" applyAlignment="1">
      <alignment horizontal="center"/>
    </xf>
    <xf xfId="0" numFmtId="49" applyNumberFormat="1" borderId="21" applyBorder="1" fontId="5" applyFont="1" fillId="0" applyAlignment="1">
      <alignment horizontal="center"/>
    </xf>
    <xf xfId="0" numFmtId="3" applyNumberFormat="1" borderId="25" applyBorder="1" fontId="5" applyFont="1" fillId="0" applyAlignment="1">
      <alignment horizontal="center"/>
    </xf>
    <xf xfId="0" numFmtId="3" applyNumberFormat="1" borderId="23" applyBorder="1" fontId="5" applyFont="1" fillId="0" applyAlignment="1">
      <alignment horizontal="center"/>
    </xf>
    <xf xfId="0" numFmtId="49" applyNumberFormat="1" borderId="24" applyBorder="1" fontId="5" applyFont="1" fillId="3" applyFill="1" applyAlignment="1">
      <alignment horizontal="center"/>
    </xf>
    <xf xfId="0" numFmtId="49" applyNumberFormat="1" borderId="22" applyBorder="1" fontId="5" applyFont="1" fillId="0" applyAlignment="1">
      <alignment horizontal="center"/>
    </xf>
    <xf xfId="0" numFmtId="49" applyNumberFormat="1" borderId="25" applyBorder="1" fontId="5" applyFont="1" fillId="0" applyAlignment="1">
      <alignment horizontal="center"/>
    </xf>
    <xf xfId="0" numFmtId="49" applyNumberFormat="1" borderId="20" applyBorder="1" fontId="5" applyFont="1" fillId="0" applyAlignment="1">
      <alignment horizontal="center"/>
    </xf>
    <xf xfId="0" numFmtId="3" applyNumberFormat="1" borderId="26" applyBorder="1" fontId="4" applyFont="1" fillId="0" applyAlignment="1">
      <alignment horizontal="center"/>
    </xf>
    <xf xfId="0" numFmtId="49" applyNumberFormat="1" borderId="26" applyBorder="1" fontId="5" applyFont="1" fillId="0" applyAlignment="1">
      <alignment horizontal="center"/>
    </xf>
    <xf xfId="0" numFmtId="49" applyNumberFormat="1" borderId="27" applyBorder="1" fontId="5" applyFont="1" fillId="0" applyAlignment="1">
      <alignment horizontal="center"/>
    </xf>
    <xf xfId="0" numFmtId="3" applyNumberFormat="1" borderId="28" applyBorder="1" fontId="1" applyFont="1" fillId="3" applyFill="1" applyAlignment="1">
      <alignment horizontal="center"/>
    </xf>
    <xf xfId="0" numFmtId="49" applyNumberFormat="1" borderId="29" applyBorder="1" fontId="5" applyFont="1" fillId="0" applyAlignment="1">
      <alignment horizontal="center"/>
    </xf>
    <xf xfId="0" numFmtId="49" applyNumberFormat="1" borderId="30" applyBorder="1" fontId="5" applyFont="1" fillId="0" applyAlignment="1">
      <alignment horizontal="center"/>
    </xf>
    <xf xfId="0" numFmtId="49" applyNumberFormat="1" borderId="31" applyBorder="1" fontId="5" applyFont="1" fillId="0" applyAlignment="1">
      <alignment horizontal="center"/>
    </xf>
    <xf xfId="0" numFmtId="49" applyNumberFormat="1" borderId="32" applyBorder="1" fontId="5" applyFont="1" fillId="0" applyAlignment="1">
      <alignment horizontal="center"/>
    </xf>
    <xf xfId="0" numFmtId="49" applyNumberFormat="1" borderId="28" applyBorder="1" fontId="5" applyFont="1" fillId="3" applyFill="1" applyAlignment="1">
      <alignment horizontal="center"/>
    </xf>
    <xf xfId="0" numFmtId="3" applyNumberFormat="1" borderId="29" applyBorder="1" fontId="5" applyFont="1" fillId="0" applyAlignment="1">
      <alignment horizontal="center"/>
    </xf>
    <xf xfId="0" numFmtId="0" borderId="32" applyBorder="1" fontId="5" applyFont="1" fillId="0" applyAlignment="1">
      <alignment horizontal="center"/>
    </xf>
    <xf xfId="0" numFmtId="3" applyNumberFormat="1" borderId="32" applyBorder="1" fontId="5" applyFont="1" fillId="0" applyAlignment="1">
      <alignment horizontal="center"/>
    </xf>
    <xf xfId="0" numFmtId="3" applyNumberFormat="1" borderId="30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33" applyBorder="1" fontId="4" applyFont="1" fillId="0" applyAlignment="1">
      <alignment horizontal="center"/>
    </xf>
    <xf xfId="0" numFmtId="3" applyNumberFormat="1" borderId="34" applyBorder="1" fontId="4" applyFont="1" fillId="0" applyAlignment="1">
      <alignment horizontal="center"/>
    </xf>
    <xf xfId="0" numFmtId="3" applyNumberFormat="1" borderId="35" applyBorder="1" fontId="4" applyFont="1" fillId="0" applyAlignment="1">
      <alignment horizontal="center"/>
    </xf>
    <xf xfId="0" numFmtId="49" applyNumberFormat="1" borderId="35" applyBorder="1" fontId="5" applyFont="1" fillId="0" applyAlignment="1">
      <alignment horizontal="center"/>
    </xf>
    <xf xfId="0" numFmtId="49" applyNumberFormat="1" borderId="36" applyBorder="1" fontId="5" applyFont="1" fillId="0" applyAlignment="1">
      <alignment horizontal="center"/>
    </xf>
    <xf xfId="0" numFmtId="3" applyNumberFormat="1" borderId="37" applyBorder="1" fontId="1" applyFont="1" fillId="3" applyFill="1" applyAlignment="1">
      <alignment horizontal="center"/>
    </xf>
    <xf xfId="0" numFmtId="49" applyNumberFormat="1" borderId="38" applyBorder="1" fontId="5" applyFont="1" fillId="0" applyAlignment="1">
      <alignment horizontal="center"/>
    </xf>
    <xf xfId="0" numFmtId="49" applyNumberFormat="1" borderId="39" applyBorder="1" fontId="5" applyFont="1" fillId="0" applyAlignment="1">
      <alignment horizontal="center"/>
    </xf>
    <xf xfId="0" numFmtId="49" applyNumberFormat="1" borderId="40" applyBorder="1" fontId="5" applyFont="1" fillId="0" applyAlignment="1">
      <alignment horizontal="center"/>
    </xf>
    <xf xfId="0" numFmtId="49" applyNumberFormat="1" borderId="41" applyBorder="1" fontId="5" applyFont="1" fillId="0" applyAlignment="1">
      <alignment horizontal="center"/>
    </xf>
    <xf xfId="0" numFmtId="49" applyNumberFormat="1" borderId="37" applyBorder="1" fontId="5" applyFont="1" fillId="3" applyFill="1" applyAlignment="1">
      <alignment horizontal="center"/>
    </xf>
    <xf xfId="0" numFmtId="3" applyNumberFormat="1" borderId="38" applyBorder="1" fontId="5" applyFont="1" fillId="0" applyAlignment="1">
      <alignment horizontal="center"/>
    </xf>
    <xf xfId="0" numFmtId="0" borderId="41" applyBorder="1" fontId="5" applyFont="1" fillId="0" applyAlignment="1">
      <alignment horizontal="center"/>
    </xf>
    <xf xfId="0" numFmtId="3" applyNumberFormat="1" borderId="41" applyBorder="1" fontId="5" applyFont="1" fillId="0" applyAlignment="1">
      <alignment horizontal="center"/>
    </xf>
    <xf xfId="0" numFmtId="3" applyNumberFormat="1" borderId="42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33" applyBorder="1" fontId="4" applyFont="1" fillId="0" applyAlignment="1">
      <alignment horizontal="center"/>
    </xf>
    <xf xfId="0" numFmtId="49" applyNumberFormat="1" borderId="34" applyBorder="1" fontId="4" applyFont="1" fillId="0" applyAlignment="1">
      <alignment horizontal="center"/>
    </xf>
    <xf xfId="0" numFmtId="3" applyNumberFormat="1" borderId="43" applyBorder="1" fontId="3" applyFont="1" fillId="7" applyFill="1" applyAlignment="1">
      <alignment horizontal="center"/>
    </xf>
    <xf xfId="0" numFmtId="3" applyNumberFormat="1" borderId="44" applyBorder="1" fontId="5" applyFont="1" fillId="8" applyFill="1" applyAlignment="1">
      <alignment horizontal="center" vertical="top"/>
    </xf>
    <xf xfId="0" numFmtId="49" applyNumberFormat="1" borderId="45" applyBorder="1" fontId="3" applyFont="1" fillId="5" applyFill="1" applyAlignment="1">
      <alignment horizontal="center"/>
    </xf>
    <xf xfId="0" numFmtId="49" applyNumberFormat="1" borderId="46" applyBorder="1" fontId="3" applyFont="1" fillId="5" applyFill="1" applyAlignment="1">
      <alignment horizontal="center"/>
    </xf>
    <xf xfId="0" numFmtId="49" applyNumberFormat="1" borderId="44" applyBorder="1" fontId="3" applyFont="1" fillId="5" applyFill="1" applyAlignment="1">
      <alignment horizontal="center"/>
    </xf>
    <xf xfId="0" numFmtId="49" applyNumberFormat="1" borderId="12" applyBorder="1" fontId="5" applyFont="1" fillId="0" applyAlignment="1">
      <alignment horizontal="center"/>
    </xf>
    <xf xfId="0" numFmtId="49" applyNumberFormat="1" borderId="14" applyBorder="1" fontId="5" applyFont="1" fillId="0" applyAlignment="1">
      <alignment horizontal="center"/>
    </xf>
    <xf xfId="0" numFmtId="3" applyNumberFormat="1" borderId="47" applyBorder="1" fontId="1" applyFont="1" fillId="3" applyFill="1" applyAlignment="1">
      <alignment horizontal="center"/>
    </xf>
    <xf xfId="0" numFmtId="49" applyNumberFormat="1" borderId="17" applyBorder="1" fontId="5" applyFont="1" fillId="0" applyAlignment="1">
      <alignment horizontal="center"/>
    </xf>
    <xf xfId="0" numFmtId="49" applyNumberFormat="1" borderId="16" applyBorder="1" fontId="5" applyFont="1" fillId="0" applyAlignment="1">
      <alignment horizontal="center"/>
    </xf>
    <xf xfId="0" numFmtId="49" applyNumberFormat="1" borderId="18" applyBorder="1" fontId="5" applyFont="1" fillId="0" applyAlignment="1">
      <alignment horizontal="center"/>
    </xf>
    <xf xfId="0" numFmtId="49" applyNumberFormat="1" borderId="48" applyBorder="1" fontId="5" applyFont="1" fillId="3" applyFill="1" applyAlignment="1">
      <alignment horizontal="center"/>
    </xf>
    <xf xfId="0" numFmtId="3" applyNumberFormat="1" borderId="49" applyBorder="1" fontId="5" applyFont="1" fillId="0" applyAlignment="1">
      <alignment horizontal="center"/>
    </xf>
    <xf xfId="0" numFmtId="0" borderId="50" applyBorder="1" fontId="5" applyFont="1" fillId="0" applyAlignment="1">
      <alignment horizontal="center"/>
    </xf>
    <xf xfId="0" numFmtId="3" applyNumberFormat="1" borderId="51" applyBorder="1" fontId="5" applyFont="1" fillId="0" applyAlignment="1">
      <alignment horizontal="center"/>
    </xf>
    <xf xfId="0" numFmtId="3" applyNumberFormat="1" borderId="37" applyBorder="1" fontId="5" applyFont="1" fillId="8" applyFill="1" applyAlignment="1">
      <alignment horizontal="center"/>
    </xf>
    <xf xfId="0" numFmtId="49" applyNumberFormat="1" borderId="49" applyBorder="1" fontId="5" applyFont="1" fillId="0" applyAlignment="1">
      <alignment horizontal="center"/>
    </xf>
    <xf xfId="0" numFmtId="49" applyNumberFormat="1" borderId="50" applyBorder="1" fontId="5" applyFont="1" fillId="0" applyAlignment="1">
      <alignment horizontal="center"/>
    </xf>
    <xf xfId="0" numFmtId="49" applyNumberFormat="1" borderId="52" applyBorder="1" fontId="5" applyFont="1" fillId="0" applyAlignment="1">
      <alignment horizontal="center"/>
    </xf>
    <xf xfId="0" numFmtId="49" applyNumberFormat="1" borderId="53" applyBorder="1" fontId="5" applyFont="1" fillId="3" applyFill="1" applyAlignment="1">
      <alignment horizontal="center"/>
    </xf>
    <xf xfId="0" numFmtId="3" applyNumberFormat="1" borderId="28" applyBorder="1" fontId="1" applyFont="1" fillId="9" applyFill="1" applyAlignment="1">
      <alignment horizontal="center"/>
    </xf>
    <xf xfId="0" numFmtId="49" applyNumberFormat="1" borderId="54" applyBorder="1" fontId="5" applyFont="1" fillId="9" applyFill="1" applyAlignment="1">
      <alignment horizontal="center"/>
    </xf>
    <xf xfId="0" numFmtId="3" applyNumberFormat="1" borderId="27" applyBorder="1" fontId="5" applyFont="1" fillId="0" applyAlignment="1">
      <alignment horizontal="center"/>
    </xf>
    <xf xfId="0" numFmtId="3" applyNumberFormat="1" borderId="55" applyBorder="1" fontId="4" applyFont="1" fillId="0" applyAlignment="1">
      <alignment horizontal="center"/>
    </xf>
    <xf xfId="0" numFmtId="3" applyNumberFormat="1" borderId="56" applyBorder="1" fontId="5" applyFont="1" fillId="0" applyAlignment="1">
      <alignment horizontal="center"/>
    </xf>
    <xf xfId="0" numFmtId="3" applyNumberFormat="1" borderId="57" applyBorder="1" fontId="5" applyFont="1" fillId="0" applyAlignment="1">
      <alignment horizontal="center"/>
    </xf>
    <xf xfId="0" numFmtId="3" applyNumberFormat="1" borderId="58" applyBorder="1" fontId="1" applyFont="1" fillId="3" applyFill="1" applyAlignment="1">
      <alignment horizontal="center"/>
    </xf>
    <xf xfId="0" numFmtId="3" applyNumberFormat="1" borderId="59" applyBorder="1" fontId="5" applyFont="1" fillId="0" applyAlignment="1">
      <alignment horizontal="center"/>
    </xf>
    <xf xfId="0" numFmtId="3" applyNumberFormat="1" borderId="60" applyBorder="1" fontId="5" applyFont="1" fillId="0" applyAlignment="1">
      <alignment horizontal="center"/>
    </xf>
    <xf xfId="0" numFmtId="3" applyNumberFormat="1" borderId="61" applyBorder="1" fontId="5" applyFont="1" fillId="0" applyAlignment="1">
      <alignment horizontal="center"/>
    </xf>
    <xf xfId="0" numFmtId="3" applyNumberFormat="1" borderId="58" applyBorder="1" fontId="5" applyFont="1" fillId="3" applyFill="1" applyAlignment="1">
      <alignment horizontal="center"/>
    </xf>
    <xf xfId="0" numFmtId="3" applyNumberFormat="1" borderId="62" applyBorder="1" fontId="5" applyFont="1" fillId="3" applyFill="1" applyAlignment="1">
      <alignment horizontal="center"/>
    </xf>
    <xf xfId="0" numFmtId="3" applyNumberFormat="1" borderId="62" applyBorder="1" fontId="5" applyFont="1" fillId="8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49" applyBorder="1" fontId="2" applyFont="1" fillId="0" applyAlignment="1">
      <alignment horizontal="center"/>
    </xf>
    <xf xfId="0" numFmtId="49" applyNumberFormat="1" borderId="50" applyBorder="1" fontId="3" applyFont="1" fillId="2" applyFill="1" applyAlignment="1">
      <alignment horizontal="center"/>
    </xf>
    <xf xfId="0" numFmtId="49" applyNumberFormat="1" borderId="50" applyBorder="1" fontId="3" applyFont="1" fillId="4" applyFill="1" applyAlignment="1">
      <alignment horizontal="center"/>
    </xf>
    <xf xfId="0" numFmtId="49" applyNumberFormat="1" borderId="50" applyBorder="1" fontId="3" applyFont="1" fillId="5" applyFill="1" applyAlignment="1">
      <alignment horizontal="center"/>
    </xf>
    <xf xfId="0" numFmtId="3" applyNumberFormat="1" borderId="50" applyBorder="1" fontId="3" applyFont="1" fillId="3" applyFill="1" applyAlignment="1">
      <alignment horizontal="center"/>
    </xf>
    <xf xfId="0" numFmtId="3" applyNumberFormat="1" borderId="50" applyBorder="1" fontId="3" applyFont="1" fillId="6" applyFill="1" applyAlignment="1">
      <alignment horizontal="center"/>
    </xf>
    <xf xfId="0" numFmtId="49" applyNumberFormat="1" borderId="63" applyBorder="1" fontId="3" applyFont="1" fillId="3" applyFill="1" applyAlignment="1">
      <alignment horizontal="center"/>
    </xf>
    <xf xfId="0" numFmtId="3" applyNumberFormat="1" borderId="19" applyBorder="1" fontId="4" applyFont="1" fillId="0" applyAlignment="1">
      <alignment horizontal="center"/>
    </xf>
    <xf xfId="0" numFmtId="3" applyNumberFormat="1" borderId="20" applyBorder="1" fontId="5" applyFont="1" fillId="3" applyFill="1" applyAlignment="1">
      <alignment horizontal="center"/>
    </xf>
    <xf xfId="0" numFmtId="3" applyNumberFormat="1" borderId="64" applyBorder="1" fontId="5" applyFont="1" fillId="3" applyFill="1" applyAlignment="1">
      <alignment horizontal="center"/>
    </xf>
    <xf xfId="0" numFmtId="3" applyNumberFormat="1" borderId="20" applyBorder="1" fontId="5" applyFont="1" fillId="10" applyFill="1" applyAlignment="1">
      <alignment horizontal="center"/>
    </xf>
    <xf xfId="0" numFmtId="3" applyNumberFormat="1" borderId="64" applyBorder="1" fontId="5" applyFont="1" fillId="10" applyFill="1" applyAlignment="1">
      <alignment horizontal="center"/>
    </xf>
    <xf xfId="0" numFmtId="3" applyNumberFormat="1" borderId="65" applyBorder="1" fontId="4" applyFont="1" fillId="0" applyAlignment="1">
      <alignment horizontal="center"/>
    </xf>
    <xf xfId="0" numFmtId="3" applyNumberFormat="1" borderId="66" applyBorder="1" fontId="5" applyFont="1" fillId="0" applyAlignment="1">
      <alignment horizontal="center"/>
    </xf>
    <xf xfId="0" numFmtId="49" applyNumberFormat="1" borderId="67" applyBorder="1" fontId="5" applyFont="1" fillId="0" applyAlignment="1">
      <alignment horizontal="center"/>
    </xf>
    <xf xfId="0" numFmtId="3" applyNumberFormat="1" borderId="65" applyBorder="1" fontId="5" applyFont="1" fillId="0" applyAlignment="1">
      <alignment horizontal="center"/>
    </xf>
    <xf xfId="0" numFmtId="0" borderId="66" applyBorder="1" fontId="5" applyFont="1" fillId="0" applyAlignment="1">
      <alignment horizontal="center"/>
    </xf>
    <xf xfId="0" numFmtId="3" applyNumberFormat="1" borderId="68" applyBorder="1" fontId="5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3" applyNumberFormat="1" borderId="49" applyBorder="1" fontId="4" applyFont="1" fillId="0" applyAlignment="1">
      <alignment horizontal="center"/>
    </xf>
    <xf xfId="0" numFmtId="3" applyNumberFormat="1" borderId="50" applyBorder="1" fontId="5" applyFont="1" fillId="0" applyAlignment="1">
      <alignment horizontal="center"/>
    </xf>
    <xf xfId="0" numFmtId="3" applyNumberFormat="1" borderId="50" applyBorder="1" fontId="5" applyFont="1" fillId="9" applyFill="1" applyAlignment="1">
      <alignment horizontal="center"/>
    </xf>
    <xf xfId="0" numFmtId="49" applyNumberFormat="1" borderId="50" applyBorder="1" fontId="5" applyFont="1" fillId="9" applyFill="1" applyAlignment="1">
      <alignment horizontal="center"/>
    </xf>
    <xf xfId="0" numFmtId="0" borderId="50" applyBorder="1" fontId="5" applyFont="1" fillId="9" applyFill="1" applyAlignment="1">
      <alignment horizontal="center"/>
    </xf>
    <xf xfId="0" numFmtId="3" applyNumberFormat="1" borderId="52" applyBorder="1" fontId="5" applyFont="1" fillId="0" applyAlignment="1">
      <alignment horizontal="center"/>
    </xf>
    <xf xfId="0" numFmtId="49" applyNumberFormat="1" borderId="66" applyBorder="1" fontId="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112" width="8.862142857142858" customWidth="1" bestFit="1"/>
    <col min="2" max="2" style="113" width="4.147857142857143" customWidth="1" bestFit="1"/>
    <col min="3" max="3" style="114" width="16.290714285714284" customWidth="1" bestFit="1"/>
    <col min="4" max="4" style="114" width="16.576428571428572" customWidth="1" bestFit="1"/>
    <col min="5" max="5" style="114" width="14.862142857142858" customWidth="1" bestFit="1"/>
    <col min="6" max="6" style="114" width="15.290714285714287" customWidth="1" bestFit="1"/>
    <col min="7" max="7" style="114" width="18.719285714285714" customWidth="1" bestFit="1"/>
    <col min="8" max="8" style="114" width="18.719285714285714" customWidth="1" bestFit="1"/>
    <col min="9" max="9" style="114" width="18.719285714285714" customWidth="1" bestFit="1"/>
    <col min="10" max="10" style="113" width="21.290714285714284" customWidth="1" bestFit="1"/>
    <col min="11" max="11" style="113" width="18.290714285714284" customWidth="1" bestFit="1"/>
    <col min="12" max="12" style="113" width="18.290714285714284" customWidth="1" bestFit="1"/>
    <col min="13" max="13" style="113" width="18.290714285714284" customWidth="1" bestFit="1"/>
    <col min="14" max="14" style="114" width="22.576428571428572" customWidth="1" bestFit="1"/>
    <col min="15" max="15" style="116" width="24.290714285714284" customWidth="1" bestFit="1"/>
    <col min="16" max="16" style="116" width="22.862142857142857" customWidth="1" bestFit="1"/>
    <col min="17" max="17" style="112" width="22.862142857142857" customWidth="1" bestFit="1"/>
    <col min="18" max="18" style="116" width="26.862142857142857" customWidth="1" bestFit="1"/>
  </cols>
  <sheetData>
    <row x14ac:dyDescent="0.25" r="1" customHeight="1" ht="19.5">
      <c r="A1" s="1"/>
      <c r="B1" s="2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3"/>
      <c r="O1" s="6"/>
      <c r="P1" s="6"/>
      <c r="Q1" s="1"/>
      <c r="R1" s="6"/>
    </row>
    <row x14ac:dyDescent="0.25" r="2" customHeight="1" ht="19.5">
      <c r="A2" s="1"/>
      <c r="B2" s="117" t="s">
        <v>0</v>
      </c>
      <c r="C2" s="118" t="s">
        <v>1</v>
      </c>
      <c r="D2" s="118" t="s">
        <v>2</v>
      </c>
      <c r="E2" s="119" t="s">
        <v>4</v>
      </c>
      <c r="F2" s="119" t="s">
        <v>5</v>
      </c>
      <c r="G2" s="120" t="s">
        <v>6</v>
      </c>
      <c r="H2" s="120" t="s">
        <v>7</v>
      </c>
      <c r="I2" s="120" t="s">
        <v>8</v>
      </c>
      <c r="J2" s="121" t="s">
        <v>3</v>
      </c>
      <c r="K2" s="122" t="s">
        <v>9</v>
      </c>
      <c r="L2" s="122" t="s">
        <v>10</v>
      </c>
      <c r="M2" s="122" t="s">
        <v>11</v>
      </c>
      <c r="N2" s="123" t="s">
        <v>12</v>
      </c>
      <c r="O2" s="20" t="s">
        <v>15</v>
      </c>
      <c r="P2" s="22" t="s">
        <v>80</v>
      </c>
      <c r="Q2" s="21" t="s">
        <v>14</v>
      </c>
      <c r="R2" s="23" t="s">
        <v>16</v>
      </c>
    </row>
    <row x14ac:dyDescent="0.25" r="3" customHeight="1" ht="19.5">
      <c r="A3" s="1"/>
      <c r="B3" s="124">
        <v>1</v>
      </c>
      <c r="C3" s="34">
        <v>100</v>
      </c>
      <c r="D3" s="34">
        <v>2000</v>
      </c>
      <c r="E3" s="34">
        <v>10</v>
      </c>
      <c r="F3" s="34">
        <v>110</v>
      </c>
      <c r="G3" s="34">
        <v>2</v>
      </c>
      <c r="H3" s="34">
        <v>5</v>
      </c>
      <c r="I3" s="34">
        <v>10</v>
      </c>
      <c r="J3" s="125">
        <v>10</v>
      </c>
      <c r="K3" s="34">
        <v>1</v>
      </c>
      <c r="L3" s="34">
        <v>2</v>
      </c>
      <c r="M3" s="34">
        <v>4</v>
      </c>
      <c r="N3" s="126">
        <v>2</v>
      </c>
      <c r="O3" s="32"/>
      <c r="P3" s="34"/>
      <c r="Q3" s="33"/>
      <c r="R3" s="35"/>
    </row>
    <row x14ac:dyDescent="0.25" r="4" customHeight="1" ht="19.5">
      <c r="A4" s="1"/>
      <c r="B4" s="124">
        <v>2</v>
      </c>
      <c r="C4" s="34">
        <v>250</v>
      </c>
      <c r="D4" s="34">
        <v>1250</v>
      </c>
      <c r="E4" s="34">
        <v>10</v>
      </c>
      <c r="F4" s="34">
        <v>30</v>
      </c>
      <c r="G4" s="34">
        <v>2</v>
      </c>
      <c r="H4" s="34">
        <v>5</v>
      </c>
      <c r="I4" s="34">
        <v>10</v>
      </c>
      <c r="J4" s="125">
        <v>10</v>
      </c>
      <c r="K4" s="34">
        <v>1</v>
      </c>
      <c r="L4" s="34">
        <v>2</v>
      </c>
      <c r="M4" s="34">
        <v>4</v>
      </c>
      <c r="N4" s="126">
        <v>2</v>
      </c>
      <c r="O4" s="32"/>
      <c r="P4" s="34"/>
      <c r="Q4" s="33"/>
      <c r="R4" s="35"/>
    </row>
    <row x14ac:dyDescent="0.25" r="5" customHeight="1" ht="19.5">
      <c r="A5" s="1"/>
      <c r="B5" s="124">
        <v>3</v>
      </c>
      <c r="C5" s="34">
        <f>750 - 500</f>
      </c>
      <c r="D5" s="34">
        <f>750 + 500</f>
      </c>
      <c r="E5" s="34">
        <v>10</v>
      </c>
      <c r="F5" s="34">
        <v>30</v>
      </c>
      <c r="G5" s="34">
        <v>6</v>
      </c>
      <c r="H5" s="34">
        <v>9</v>
      </c>
      <c r="I5" s="34">
        <v>10</v>
      </c>
      <c r="J5" s="125" t="s">
        <v>81</v>
      </c>
      <c r="K5" s="34">
        <v>2</v>
      </c>
      <c r="L5" s="34">
        <v>6</v>
      </c>
      <c r="M5" s="34">
        <v>7</v>
      </c>
      <c r="N5" s="126">
        <v>2</v>
      </c>
      <c r="O5" s="32"/>
      <c r="P5" s="34"/>
      <c r="Q5" s="33"/>
      <c r="R5" s="35"/>
    </row>
    <row x14ac:dyDescent="0.25" r="6" customHeight="1" ht="19.5">
      <c r="A6" s="1"/>
      <c r="B6" s="124">
        <v>4</v>
      </c>
      <c r="C6" s="34">
        <f>750-400</f>
      </c>
      <c r="D6" s="34">
        <f>750+400</f>
      </c>
      <c r="E6" s="34">
        <v>10</v>
      </c>
      <c r="F6" s="34">
        <v>30</v>
      </c>
      <c r="G6" s="34">
        <v>7</v>
      </c>
      <c r="H6" s="34">
        <v>8</v>
      </c>
      <c r="I6" s="34">
        <v>10</v>
      </c>
      <c r="J6" s="125">
        <v>10</v>
      </c>
      <c r="K6" s="34">
        <v>2</v>
      </c>
      <c r="L6" s="34">
        <v>3</v>
      </c>
      <c r="M6" s="34">
        <v>5</v>
      </c>
      <c r="N6" s="126">
        <v>3</v>
      </c>
      <c r="O6" s="32"/>
      <c r="P6" s="34"/>
      <c r="Q6" s="33"/>
      <c r="R6" s="35"/>
    </row>
    <row x14ac:dyDescent="0.25" r="7" customHeight="1" ht="19.5">
      <c r="A7" s="1"/>
      <c r="B7" s="124">
        <v>5</v>
      </c>
      <c r="C7" s="127">
        <f>750-400</f>
      </c>
      <c r="D7" s="127">
        <f>750+400</f>
      </c>
      <c r="E7" s="127">
        <v>10</v>
      </c>
      <c r="F7" s="127">
        <v>30</v>
      </c>
      <c r="G7" s="127">
        <v>1</v>
      </c>
      <c r="H7" s="127">
        <v>3</v>
      </c>
      <c r="I7" s="127">
        <v>10</v>
      </c>
      <c r="J7" s="127"/>
      <c r="K7" s="127">
        <v>2</v>
      </c>
      <c r="L7" s="127">
        <v>3</v>
      </c>
      <c r="M7" s="127">
        <v>8</v>
      </c>
      <c r="N7" s="128"/>
      <c r="O7" s="32"/>
      <c r="P7" s="34"/>
      <c r="Q7" s="33"/>
      <c r="R7" s="35"/>
    </row>
    <row x14ac:dyDescent="0.25" r="8" customHeight="1" ht="19.5">
      <c r="A8" s="1"/>
      <c r="B8" s="124">
        <v>6</v>
      </c>
      <c r="C8" s="34">
        <f>750-400</f>
      </c>
      <c r="D8" s="34">
        <f>750+400</f>
      </c>
      <c r="E8" s="34">
        <v>10</v>
      </c>
      <c r="F8" s="34">
        <v>30</v>
      </c>
      <c r="G8" s="34">
        <v>4</v>
      </c>
      <c r="H8" s="34">
        <v>10</v>
      </c>
      <c r="I8" s="34">
        <v>11</v>
      </c>
      <c r="J8" s="125" t="s">
        <v>82</v>
      </c>
      <c r="K8" s="34">
        <v>2</v>
      </c>
      <c r="L8" s="34">
        <v>3</v>
      </c>
      <c r="M8" s="34">
        <v>9</v>
      </c>
      <c r="N8" s="126">
        <v>3</v>
      </c>
      <c r="O8" s="32"/>
      <c r="P8" s="34"/>
      <c r="Q8" s="33"/>
      <c r="R8" s="35"/>
    </row>
    <row x14ac:dyDescent="0.25" r="9" customHeight="1" ht="19.5">
      <c r="A9" s="1"/>
      <c r="B9" s="124">
        <v>7</v>
      </c>
      <c r="C9" s="34">
        <f>750-400</f>
      </c>
      <c r="D9" s="34">
        <f>750+400</f>
      </c>
      <c r="E9" s="34">
        <v>10</v>
      </c>
      <c r="F9" s="34">
        <v>30</v>
      </c>
      <c r="G9" s="34">
        <v>9</v>
      </c>
      <c r="H9" s="34">
        <v>10</v>
      </c>
      <c r="I9" s="34">
        <v>11</v>
      </c>
      <c r="J9" s="46" t="s">
        <v>83</v>
      </c>
      <c r="K9" s="34">
        <v>2</v>
      </c>
      <c r="L9" s="34">
        <v>3</v>
      </c>
      <c r="M9" s="34">
        <v>8</v>
      </c>
      <c r="N9" s="38" t="s">
        <v>84</v>
      </c>
      <c r="O9" s="32"/>
      <c r="P9" s="34"/>
      <c r="Q9" s="33"/>
      <c r="R9" s="35"/>
    </row>
    <row x14ac:dyDescent="0.25" r="10" customHeight="1" ht="19.5">
      <c r="A10" s="1"/>
      <c r="B10" s="124">
        <v>8</v>
      </c>
      <c r="C10" s="34">
        <f>750-400</f>
      </c>
      <c r="D10" s="34">
        <f>750+400</f>
      </c>
      <c r="E10" s="34">
        <v>10</v>
      </c>
      <c r="F10" s="34">
        <v>30</v>
      </c>
      <c r="G10" s="34">
        <v>9</v>
      </c>
      <c r="H10" s="34">
        <v>10</v>
      </c>
      <c r="I10" s="34">
        <v>11</v>
      </c>
      <c r="J10" s="34" t="s">
        <v>85</v>
      </c>
      <c r="K10" s="34">
        <v>2</v>
      </c>
      <c r="L10" s="34">
        <v>3</v>
      </c>
      <c r="M10" s="34" t="s">
        <v>86</v>
      </c>
      <c r="N10" s="38" t="s">
        <v>84</v>
      </c>
      <c r="O10" s="32"/>
      <c r="P10" s="34"/>
      <c r="Q10" s="33"/>
      <c r="R10" s="35"/>
    </row>
    <row x14ac:dyDescent="0.25" r="11" customHeight="1" ht="19.5">
      <c r="A11" s="1"/>
      <c r="B11" s="129">
        <v>9</v>
      </c>
      <c r="C11" s="130">
        <v>600</v>
      </c>
      <c r="D11" s="130">
        <v>1600</v>
      </c>
      <c r="E11" s="130">
        <v>60</v>
      </c>
      <c r="F11" s="130">
        <v>80</v>
      </c>
      <c r="G11" s="130">
        <v>9</v>
      </c>
      <c r="H11" s="130">
        <v>10</v>
      </c>
      <c r="I11" s="130">
        <v>11</v>
      </c>
      <c r="J11" s="130">
        <v>9</v>
      </c>
      <c r="K11" s="130">
        <v>2</v>
      </c>
      <c r="L11" s="130">
        <v>3</v>
      </c>
      <c r="M11" s="130" t="s">
        <v>86</v>
      </c>
      <c r="N11" s="131" t="s">
        <v>84</v>
      </c>
      <c r="O11" s="132"/>
      <c r="P11" s="130"/>
      <c r="Q11" s="133"/>
      <c r="R11" s="134"/>
    </row>
    <row x14ac:dyDescent="0.25" r="12" customHeight="1" ht="19.5">
      <c r="A12" s="1"/>
      <c r="B12" s="135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6"/>
      <c r="P12" s="6"/>
      <c r="Q12" s="1"/>
      <c r="R12" s="6"/>
    </row>
    <row x14ac:dyDescent="0.25" r="13" customHeight="1" ht="19.5">
      <c r="A13" s="1"/>
      <c r="B13" s="137">
        <v>11</v>
      </c>
      <c r="C13" s="96" t="s">
        <v>43</v>
      </c>
      <c r="D13" s="96" t="s">
        <v>44</v>
      </c>
      <c r="E13" s="96" t="s">
        <v>32</v>
      </c>
      <c r="F13" s="96" t="s">
        <v>87</v>
      </c>
      <c r="G13" s="96" t="s">
        <v>88</v>
      </c>
      <c r="H13" s="138"/>
      <c r="I13" s="138"/>
      <c r="J13" s="139" t="s">
        <v>89</v>
      </c>
      <c r="K13" s="138" t="s">
        <v>88</v>
      </c>
      <c r="L13" s="138"/>
      <c r="M13" s="138"/>
      <c r="N13" s="140" t="s">
        <v>90</v>
      </c>
      <c r="O13" s="138">
        <v>15698</v>
      </c>
      <c r="P13" s="138">
        <v>21970</v>
      </c>
      <c r="Q13" s="141" t="s">
        <v>91</v>
      </c>
      <c r="R13" s="142">
        <v>12600</v>
      </c>
    </row>
    <row x14ac:dyDescent="0.25" r="14" customHeight="1" ht="19.5">
      <c r="A14" s="1"/>
      <c r="B14" s="129">
        <v>12</v>
      </c>
      <c r="C14" s="130"/>
      <c r="D14" s="130"/>
      <c r="E14" s="130"/>
      <c r="F14" s="130"/>
      <c r="G14" s="143" t="s">
        <v>92</v>
      </c>
      <c r="H14" s="143" t="s">
        <v>93</v>
      </c>
      <c r="I14" s="143" t="s">
        <v>94</v>
      </c>
      <c r="J14" s="130"/>
      <c r="K14" s="130" t="s">
        <v>95</v>
      </c>
      <c r="L14" s="130"/>
      <c r="M14" s="130"/>
      <c r="N14" s="130"/>
      <c r="O14" s="130"/>
      <c r="P14" s="130"/>
      <c r="Q14" s="133"/>
      <c r="R14" s="134"/>
    </row>
    <row x14ac:dyDescent="0.25" r="15" customHeight="1" ht="19.5">
      <c r="A15" s="1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6"/>
      <c r="P15" s="6"/>
      <c r="Q15" s="1"/>
      <c r="R15" s="6"/>
    </row>
    <row x14ac:dyDescent="0.25" r="16" customHeight="1" ht="19.5">
      <c r="A16" s="1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6"/>
      <c r="P16" s="6"/>
      <c r="Q16" s="1"/>
      <c r="R16" s="6"/>
    </row>
    <row x14ac:dyDescent="0.25" r="17" customHeight="1" ht="19.5">
      <c r="A17" s="1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6"/>
      <c r="P17" s="6"/>
      <c r="Q17" s="1"/>
      <c r="R17" s="6"/>
    </row>
    <row x14ac:dyDescent="0.25" r="18" customHeight="1" ht="19.5">
      <c r="A18" s="1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6"/>
      <c r="P18" s="6"/>
      <c r="Q18" s="1"/>
      <c r="R18" s="6"/>
    </row>
  </sheetData>
  <mergeCells count="3">
    <mergeCell ref="G13:I13"/>
    <mergeCell ref="K13:M13"/>
    <mergeCell ref="K14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 tabSelected="1"/>
  </sheetViews>
  <sheetFormatPr defaultRowHeight="15" x14ac:dyDescent="0.25"/>
  <cols>
    <col min="1" max="1" style="112" width="9.147857142857141" customWidth="1" bestFit="1"/>
    <col min="2" max="2" style="113" width="2.2907142857142855" customWidth="1" bestFit="1"/>
    <col min="3" max="3" style="114" width="16.290714285714284" customWidth="1" bestFit="1"/>
    <col min="4" max="4" style="114" width="16.576428571428572" customWidth="1" bestFit="1"/>
    <col min="5" max="5" style="113" width="23.14785714285714" customWidth="1" bestFit="1"/>
    <col min="6" max="6" style="114" width="14.862142857142858" customWidth="1" bestFit="1"/>
    <col min="7" max="7" style="114" width="15.290714285714287" customWidth="1" bestFit="1"/>
    <col min="8" max="8" style="113" width="23.14785714285714" customWidth="1" bestFit="1"/>
    <col min="9" max="9" style="114" width="18.719285714285714" customWidth="1" bestFit="1"/>
    <col min="10" max="10" style="114" width="18.719285714285714" customWidth="1" bestFit="1"/>
    <col min="11" max="11" style="114" width="18.719285714285714" customWidth="1" bestFit="1"/>
    <col min="12" max="12" style="114" width="21.290714285714284" customWidth="1" bestFit="1"/>
    <col min="13" max="13" style="114" width="18.290714285714284" customWidth="1" bestFit="1"/>
    <col min="14" max="14" style="114" width="18.290714285714284" customWidth="1" bestFit="1"/>
    <col min="15" max="15" style="114" width="18.290714285714284" customWidth="1" bestFit="1"/>
    <col min="16" max="16" style="114" width="22.576428571428572" customWidth="1" bestFit="1"/>
    <col min="17" max="17" style="113" width="36.43357142857143" customWidth="1" bestFit="1"/>
    <col min="18" max="18" style="115" width="33.71928571428572" customWidth="1" bestFit="1"/>
    <col min="19" max="19" style="113" width="35.14785714285715" customWidth="1" bestFit="1"/>
    <col min="20" max="20" style="116" width="26.862142857142857" customWidth="1" bestFit="1"/>
    <col min="21" max="21" style="114" width="10.147857142857141" customWidth="1" bestFit="1"/>
    <col min="22" max="22" style="114" width="7.576428571428571" customWidth="1" bestFit="1"/>
    <col min="23" max="23" style="114" width="9.005" customWidth="1" bestFit="1"/>
  </cols>
  <sheetData>
    <row x14ac:dyDescent="0.25" r="1" customHeight="1" ht="19.5">
      <c r="A1" s="1"/>
      <c r="B1" s="2"/>
      <c r="C1" s="3"/>
      <c r="D1" s="3"/>
      <c r="E1" s="4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2"/>
      <c r="R1" s="5"/>
      <c r="S1" s="2"/>
      <c r="T1" s="6"/>
      <c r="U1" s="3"/>
      <c r="V1" s="3"/>
      <c r="W1" s="3"/>
    </row>
    <row x14ac:dyDescent="0.25" r="2" customHeight="1" ht="21">
      <c r="A2" s="1"/>
      <c r="B2" s="7" t="s">
        <v>0</v>
      </c>
      <c r="C2" s="8" t="s">
        <v>1</v>
      </c>
      <c r="D2" s="9" t="s">
        <v>2</v>
      </c>
      <c r="E2" s="10" t="s">
        <v>3</v>
      </c>
      <c r="F2" s="11" t="s">
        <v>4</v>
      </c>
      <c r="G2" s="12" t="s">
        <v>5</v>
      </c>
      <c r="H2" s="10" t="s">
        <v>3</v>
      </c>
      <c r="I2" s="13" t="s">
        <v>6</v>
      </c>
      <c r="J2" s="14" t="s">
        <v>7</v>
      </c>
      <c r="K2" s="15" t="s">
        <v>8</v>
      </c>
      <c r="L2" s="16" t="s">
        <v>3</v>
      </c>
      <c r="M2" s="17" t="s">
        <v>9</v>
      </c>
      <c r="N2" s="18" t="s">
        <v>10</v>
      </c>
      <c r="O2" s="19" t="s">
        <v>11</v>
      </c>
      <c r="P2" s="16" t="s">
        <v>12</v>
      </c>
      <c r="Q2" s="20" t="s">
        <v>13</v>
      </c>
      <c r="R2" s="21" t="s">
        <v>14</v>
      </c>
      <c r="S2" s="22" t="s">
        <v>15</v>
      </c>
      <c r="T2" s="23" t="s">
        <v>16</v>
      </c>
      <c r="U2" s="3"/>
      <c r="V2" s="3"/>
      <c r="W2" s="3"/>
    </row>
    <row x14ac:dyDescent="0.25" r="3" customHeight="1" ht="19.5">
      <c r="A3" s="1"/>
      <c r="B3" s="24">
        <v>1</v>
      </c>
      <c r="C3" s="25">
        <v>100</v>
      </c>
      <c r="D3" s="26">
        <v>2000</v>
      </c>
      <c r="E3" s="27" t="s">
        <v>17</v>
      </c>
      <c r="F3" s="25">
        <v>10</v>
      </c>
      <c r="G3" s="28">
        <v>110</v>
      </c>
      <c r="H3" s="27" t="s">
        <v>17</v>
      </c>
      <c r="I3" s="29">
        <v>2</v>
      </c>
      <c r="J3" s="30">
        <v>5</v>
      </c>
      <c r="K3" s="26">
        <v>10</v>
      </c>
      <c r="L3" s="31" t="s">
        <v>17</v>
      </c>
      <c r="M3" s="29">
        <v>1</v>
      </c>
      <c r="N3" s="30">
        <v>2</v>
      </c>
      <c r="O3" s="26">
        <v>4</v>
      </c>
      <c r="P3" s="31" t="s">
        <v>18</v>
      </c>
      <c r="Q3" s="32"/>
      <c r="R3" s="33"/>
      <c r="S3" s="34"/>
      <c r="T3" s="35"/>
      <c r="U3" s="3"/>
      <c r="V3" s="3"/>
      <c r="W3" s="3"/>
    </row>
    <row x14ac:dyDescent="0.25" r="4" customHeight="1" ht="19.5">
      <c r="A4" s="1"/>
      <c r="B4" s="36">
        <v>2</v>
      </c>
      <c r="C4" s="37" t="s">
        <v>19</v>
      </c>
      <c r="D4" s="38" t="s">
        <v>20</v>
      </c>
      <c r="E4" s="39" t="s">
        <v>21</v>
      </c>
      <c r="F4" s="32">
        <v>10</v>
      </c>
      <c r="G4" s="40" t="s">
        <v>22</v>
      </c>
      <c r="H4" s="39" t="s">
        <v>21</v>
      </c>
      <c r="I4" s="41">
        <v>2</v>
      </c>
      <c r="J4" s="34">
        <v>5</v>
      </c>
      <c r="K4" s="42">
        <v>10</v>
      </c>
      <c r="L4" s="43" t="s">
        <v>21</v>
      </c>
      <c r="M4" s="41">
        <v>1</v>
      </c>
      <c r="N4" s="34">
        <v>2</v>
      </c>
      <c r="O4" s="38" t="s">
        <v>23</v>
      </c>
      <c r="P4" s="43" t="s">
        <v>24</v>
      </c>
      <c r="Q4" s="32"/>
      <c r="R4" s="33"/>
      <c r="S4" s="34"/>
      <c r="T4" s="35"/>
      <c r="U4" s="3"/>
      <c r="V4" s="3"/>
      <c r="W4" s="3"/>
    </row>
    <row x14ac:dyDescent="0.25" r="5" customHeight="1" ht="19.5">
      <c r="A5" s="1"/>
      <c r="B5" s="36">
        <v>3</v>
      </c>
      <c r="C5" s="44" t="s">
        <v>25</v>
      </c>
      <c r="D5" s="38" t="s">
        <v>26</v>
      </c>
      <c r="E5" s="39" t="s">
        <v>27</v>
      </c>
      <c r="F5" s="37" t="s">
        <v>28</v>
      </c>
      <c r="G5" s="40" t="s">
        <v>29</v>
      </c>
      <c r="H5" s="39" t="s">
        <v>27</v>
      </c>
      <c r="I5" s="45" t="s">
        <v>30</v>
      </c>
      <c r="J5" s="46" t="s">
        <v>31</v>
      </c>
      <c r="K5" s="38" t="s">
        <v>32</v>
      </c>
      <c r="L5" s="43" t="s">
        <v>27</v>
      </c>
      <c r="M5" s="45" t="s">
        <v>33</v>
      </c>
      <c r="N5" s="46" t="s">
        <v>23</v>
      </c>
      <c r="O5" s="38" t="s">
        <v>30</v>
      </c>
      <c r="P5" s="43" t="s">
        <v>27</v>
      </c>
      <c r="Q5" s="32">
        <v>13560</v>
      </c>
      <c r="R5" s="33" t="s">
        <v>34</v>
      </c>
      <c r="S5" s="34">
        <v>20356</v>
      </c>
      <c r="T5" s="35">
        <v>11419</v>
      </c>
      <c r="U5" s="3"/>
      <c r="V5" s="3"/>
      <c r="W5" s="3"/>
    </row>
    <row x14ac:dyDescent="0.25" r="6" customHeight="1" ht="21">
      <c r="A6" s="1"/>
      <c r="B6" s="47">
        <v>4</v>
      </c>
      <c r="C6" s="48" t="s">
        <v>35</v>
      </c>
      <c r="D6" s="49" t="s">
        <v>36</v>
      </c>
      <c r="E6" s="50" t="s">
        <v>37</v>
      </c>
      <c r="F6" s="51" t="s">
        <v>30</v>
      </c>
      <c r="G6" s="52" t="s">
        <v>32</v>
      </c>
      <c r="H6" s="50" t="s">
        <v>37</v>
      </c>
      <c r="I6" s="53" t="s">
        <v>38</v>
      </c>
      <c r="J6" s="54" t="s">
        <v>39</v>
      </c>
      <c r="K6" s="49" t="s">
        <v>40</v>
      </c>
      <c r="L6" s="55" t="s">
        <v>37</v>
      </c>
      <c r="M6" s="53" t="s">
        <v>30</v>
      </c>
      <c r="N6" s="54" t="s">
        <v>28</v>
      </c>
      <c r="O6" s="49" t="s">
        <v>38</v>
      </c>
      <c r="P6" s="55" t="s">
        <v>37</v>
      </c>
      <c r="Q6" s="56">
        <v>13179</v>
      </c>
      <c r="R6" s="57" t="s">
        <v>41</v>
      </c>
      <c r="S6" s="58">
        <v>20034</v>
      </c>
      <c r="T6" s="59">
        <v>11183</v>
      </c>
      <c r="U6" s="3"/>
      <c r="V6" s="3"/>
      <c r="W6" s="3"/>
    </row>
    <row x14ac:dyDescent="0.25" r="7" customHeight="1" ht="21">
      <c r="A7" s="1"/>
      <c r="B7" s="60" t="s">
        <v>42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3"/>
      <c r="V7" s="3"/>
      <c r="W7" s="3"/>
    </row>
    <row x14ac:dyDescent="0.25" r="8" customHeight="1" ht="21">
      <c r="A8" s="1"/>
      <c r="B8" s="63">
        <v>5</v>
      </c>
      <c r="C8" s="64" t="s">
        <v>43</v>
      </c>
      <c r="D8" s="65" t="s">
        <v>44</v>
      </c>
      <c r="E8" s="66" t="s">
        <v>45</v>
      </c>
      <c r="F8" s="67" t="s">
        <v>32</v>
      </c>
      <c r="G8" s="68" t="s">
        <v>22</v>
      </c>
      <c r="H8" s="66" t="s">
        <v>45</v>
      </c>
      <c r="I8" s="69" t="s">
        <v>33</v>
      </c>
      <c r="J8" s="70" t="s">
        <v>28</v>
      </c>
      <c r="K8" s="65" t="s">
        <v>32</v>
      </c>
      <c r="L8" s="71" t="s">
        <v>45</v>
      </c>
      <c r="M8" s="69" t="s">
        <v>46</v>
      </c>
      <c r="N8" s="70" t="s">
        <v>33</v>
      </c>
      <c r="O8" s="65" t="s">
        <v>30</v>
      </c>
      <c r="P8" s="71" t="s">
        <v>45</v>
      </c>
      <c r="Q8" s="72" t="s">
        <v>45</v>
      </c>
      <c r="R8" s="73" t="s">
        <v>45</v>
      </c>
      <c r="S8" s="74" t="s">
        <v>45</v>
      </c>
      <c r="T8" s="75" t="s">
        <v>45</v>
      </c>
      <c r="U8" s="3"/>
      <c r="V8" s="3"/>
      <c r="W8" s="3"/>
    </row>
    <row x14ac:dyDescent="0.25" r="9" customHeight="1" ht="21">
      <c r="A9" s="76"/>
      <c r="B9" s="60" t="s">
        <v>47</v>
      </c>
      <c r="C9" s="77"/>
      <c r="D9" s="77"/>
      <c r="E9" s="61"/>
      <c r="F9" s="77"/>
      <c r="G9" s="77"/>
      <c r="H9" s="61"/>
      <c r="I9" s="77"/>
      <c r="J9" s="77"/>
      <c r="K9" s="77"/>
      <c r="L9" s="77"/>
      <c r="M9" s="77"/>
      <c r="N9" s="77"/>
      <c r="O9" s="77"/>
      <c r="P9" s="78"/>
      <c r="Q9" s="20" t="s">
        <v>48</v>
      </c>
      <c r="R9" s="21" t="s">
        <v>49</v>
      </c>
      <c r="S9" s="79" t="s">
        <v>50</v>
      </c>
      <c r="T9" s="80"/>
      <c r="U9" s="81" t="s">
        <v>51</v>
      </c>
      <c r="V9" s="82" t="s">
        <v>52</v>
      </c>
      <c r="W9" s="83" t="s">
        <v>53</v>
      </c>
    </row>
    <row x14ac:dyDescent="0.25" r="10" customHeight="1" ht="19.5">
      <c r="A10" s="1"/>
      <c r="B10" s="24">
        <v>6</v>
      </c>
      <c r="C10" s="84" t="s">
        <v>43</v>
      </c>
      <c r="D10" s="85" t="s">
        <v>44</v>
      </c>
      <c r="E10" s="86">
        <v>1375</v>
      </c>
      <c r="F10" s="87" t="s">
        <v>32</v>
      </c>
      <c r="G10" s="88" t="s">
        <v>22</v>
      </c>
      <c r="H10" s="86">
        <v>100</v>
      </c>
      <c r="I10" s="87" t="s">
        <v>30</v>
      </c>
      <c r="J10" s="89" t="s">
        <v>38</v>
      </c>
      <c r="K10" s="85" t="s">
        <v>32</v>
      </c>
      <c r="L10" s="31" t="s">
        <v>30</v>
      </c>
      <c r="M10" s="87" t="s">
        <v>33</v>
      </c>
      <c r="N10" s="89" t="s">
        <v>23</v>
      </c>
      <c r="O10" s="85" t="s">
        <v>38</v>
      </c>
      <c r="P10" s="90" t="s">
        <v>23</v>
      </c>
      <c r="Q10" s="91" t="s">
        <v>54</v>
      </c>
      <c r="R10" s="92" t="s">
        <v>55</v>
      </c>
      <c r="S10" s="93" t="s">
        <v>56</v>
      </c>
      <c r="T10" s="94"/>
      <c r="U10" s="95" t="s">
        <v>57</v>
      </c>
      <c r="V10" s="96" t="s">
        <v>58</v>
      </c>
      <c r="W10" s="97" t="s">
        <v>59</v>
      </c>
    </row>
    <row x14ac:dyDescent="0.25" r="11" customHeight="1" ht="19.5">
      <c r="A11" s="1"/>
      <c r="B11" s="36">
        <v>7</v>
      </c>
      <c r="C11" s="44" t="s">
        <v>25</v>
      </c>
      <c r="D11" s="38" t="s">
        <v>60</v>
      </c>
      <c r="E11" s="39">
        <v>1700</v>
      </c>
      <c r="F11" s="45" t="s">
        <v>61</v>
      </c>
      <c r="G11" s="40" t="s">
        <v>22</v>
      </c>
      <c r="H11" s="39">
        <v>108</v>
      </c>
      <c r="I11" s="45" t="s">
        <v>30</v>
      </c>
      <c r="J11" s="46" t="s">
        <v>31</v>
      </c>
      <c r="K11" s="38" t="s">
        <v>40</v>
      </c>
      <c r="L11" s="43" t="s">
        <v>62</v>
      </c>
      <c r="M11" s="45" t="s">
        <v>23</v>
      </c>
      <c r="N11" s="46" t="s">
        <v>30</v>
      </c>
      <c r="O11" s="38" t="s">
        <v>28</v>
      </c>
      <c r="P11" s="98" t="s">
        <v>23</v>
      </c>
      <c r="Q11" s="32" t="s">
        <v>63</v>
      </c>
      <c r="R11" s="33" t="s">
        <v>64</v>
      </c>
      <c r="S11" s="42" t="s">
        <v>65</v>
      </c>
      <c r="T11" s="94"/>
      <c r="U11" s="37" t="s">
        <v>66</v>
      </c>
      <c r="V11" s="46" t="s">
        <v>67</v>
      </c>
      <c r="W11" s="40" t="s">
        <v>58</v>
      </c>
    </row>
    <row x14ac:dyDescent="0.25" r="12" customHeight="1" ht="21">
      <c r="A12" s="1"/>
      <c r="B12" s="47">
        <v>8</v>
      </c>
      <c r="C12" s="48" t="s">
        <v>68</v>
      </c>
      <c r="D12" s="49" t="s">
        <v>69</v>
      </c>
      <c r="E12" s="50">
        <v>1900</v>
      </c>
      <c r="F12" s="53" t="s">
        <v>70</v>
      </c>
      <c r="G12" s="52" t="s">
        <v>71</v>
      </c>
      <c r="H12" s="99">
        <v>112</v>
      </c>
      <c r="I12" s="53" t="s">
        <v>30</v>
      </c>
      <c r="J12" s="54" t="s">
        <v>28</v>
      </c>
      <c r="K12" s="49" t="s">
        <v>39</v>
      </c>
      <c r="L12" s="55" t="s">
        <v>72</v>
      </c>
      <c r="M12" s="53" t="s">
        <v>23</v>
      </c>
      <c r="N12" s="54" t="s">
        <v>38</v>
      </c>
      <c r="O12" s="49" t="s">
        <v>31</v>
      </c>
      <c r="P12" s="100" t="s">
        <v>23</v>
      </c>
      <c r="Q12" s="56" t="s">
        <v>73</v>
      </c>
      <c r="R12" s="57" t="s">
        <v>74</v>
      </c>
      <c r="S12" s="101" t="s">
        <v>75</v>
      </c>
      <c r="T12" s="94"/>
      <c r="U12" s="51" t="s">
        <v>76</v>
      </c>
      <c r="V12" s="54" t="s">
        <v>77</v>
      </c>
      <c r="W12" s="52" t="s">
        <v>78</v>
      </c>
    </row>
    <row x14ac:dyDescent="0.25" r="13" customHeight="1" ht="21">
      <c r="A13" s="1"/>
      <c r="B13" s="60" t="s">
        <v>79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x14ac:dyDescent="0.25" r="14" customHeight="1" ht="21">
      <c r="A14" s="1"/>
      <c r="B14" s="102">
        <v>9</v>
      </c>
      <c r="C14" s="103">
        <v>100</v>
      </c>
      <c r="D14" s="104">
        <v>2000</v>
      </c>
      <c r="E14" s="105"/>
      <c r="F14" s="106">
        <v>10</v>
      </c>
      <c r="G14" s="107">
        <v>110</v>
      </c>
      <c r="H14" s="105"/>
      <c r="I14" s="106">
        <v>4</v>
      </c>
      <c r="J14" s="108">
        <v>5</v>
      </c>
      <c r="K14" s="104">
        <v>6</v>
      </c>
      <c r="L14" s="109"/>
      <c r="M14" s="106">
        <v>2</v>
      </c>
      <c r="N14" s="108">
        <v>3</v>
      </c>
      <c r="O14" s="104">
        <v>6</v>
      </c>
      <c r="P14" s="110"/>
      <c r="Q14" s="56">
        <v>0.04441</v>
      </c>
      <c r="R14" s="108"/>
      <c r="S14" s="104"/>
      <c r="T14" s="111"/>
      <c r="U14" s="103"/>
      <c r="V14" s="108"/>
      <c r="W14" s="107"/>
    </row>
  </sheetData>
  <mergeCells count="4">
    <mergeCell ref="B7:T7"/>
    <mergeCell ref="B9:P9"/>
    <mergeCell ref="T9:T12"/>
    <mergeCell ref="B13:W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APPA_!</vt:lpstr>
      <vt:lpstr>APPA_&amp;quot;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2022-08-04T10:26:21.067Z</dcterms:created>
  <dcterms:modified xsi:type="dcterms:W3CDTF">2022-08-04T10:26:21.067Z</dcterms:modified>
</cp:coreProperties>
</file>