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Normal_User\Desktop\RFID\doc\requirement\"/>
    </mc:Choice>
  </mc:AlternateContent>
  <bookViews>
    <workbookView xWindow="0" yWindow="0" windowWidth="18600" windowHeight="8850" tabRatio="922" activeTab="1"/>
  </bookViews>
  <sheets>
    <sheet name="ChangeHistory" sheetId="1" r:id="rId1"/>
    <sheet name="Cover" sheetId="2" r:id="rId2"/>
    <sheet name="Đăng kí thẻ" sheetId="3" r:id="rId3"/>
    <sheet name="Gọi tên"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Cover!$A$1:$AP$92</definedName>
    <definedName name="_xlnm.Print_Area" localSheetId="2">'Đăng kí thẻ'!$A$1:$AR$72</definedName>
    <definedName name="_xlnm.Print_Area" localSheetId="3">'Gọi tên'!$A$1:$AR$97</definedName>
    <definedName name="_xlnm.Print_Area" localSheetId="4">Template!$A$1:$AR$92</definedName>
    <definedName name="_xlnm.Print_Titles" localSheetId="1">Cover!$1:4</definedName>
    <definedName name="_xlnm.Print_Titles" localSheetId="2">'Đăng kí thẻ'!$1:4</definedName>
    <definedName name="_xlnm.Print_Titles" localSheetId="3">'Gọi tên'!$1:4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D11" i="1" l="1"/>
  <c r="AK2" i="4"/>
  <c r="T2" i="4"/>
  <c r="G2" i="4" s="1"/>
  <c r="L2" i="4"/>
  <c r="AO2" i="3" l="1"/>
  <c r="D10" i="1"/>
  <c r="AK2" i="3"/>
  <c r="T2" i="3"/>
  <c r="G2" i="3" s="1"/>
  <c r="L2" i="3"/>
  <c r="AC77" i="2"/>
  <c r="AC76" i="2"/>
  <c r="AC75" i="2"/>
  <c r="AC74" i="2"/>
  <c r="AC73" i="2"/>
  <c r="AC72" i="2"/>
  <c r="AM2" i="2"/>
  <c r="AI2" i="2"/>
  <c r="D9" i="1"/>
  <c r="D8" i="1"/>
  <c r="D7" i="1"/>
</calcChain>
</file>

<file path=xl/sharedStrings.xml><?xml version="1.0" encoding="utf-8"?>
<sst xmlns="http://schemas.openxmlformats.org/spreadsheetml/2006/main" count="154" uniqueCount="108">
  <si>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</si>
  <si>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</si>
  <si>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</si>
  <si>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</si>
  <si>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</si>
  <si>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</si>
  <si>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</si>
  <si>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</si>
  <si>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</si>
  <si>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</si>
  <si>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</si>
  <si>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</si>
  <si>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</si>
  <si>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</si>
  <si>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</si>
  <si>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</si>
  <si>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</si>
  <si>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</si>
  <si>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</si>
  <si>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</si>
  <si>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</si>
  <si>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</si>
  <si>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</si>
  <si>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</si>
  <si>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</si>
  <si>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</si>
  <si>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</si>
  <si>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</si>
  <si>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</si>
  <si>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</si>
  <si>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</si>
  <si>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</si>
  <si>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</si>
  <si>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</si>
  <si>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</si>
  <si>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</si>
  <si>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</si>
  <si>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</si>
  <si>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</si>
  <si>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</si>
  <si>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</si>
  <si>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</si>
  <si>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</si>
  <si>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</si>
  <si>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</si>
  <si>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</si>
  <si>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</si>
  <si>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</si>
  <si>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</si>
  <si>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</si>
  <si>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</si>
  <si>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</si>
  <si>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</si>
  <si>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</si>
  <si>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</si>
  <si>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</si>
  <si>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</si>
  <si>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</si>
  <si>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</si>
  <si>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</si>
  <si>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</si>
  <si>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</si>
  <si>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</si>
  <si>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</si>
  <si>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</si>
  <si>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</si>
  <si>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</si>
  <si>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</si>
  <si>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</si>
  <si>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</si>
  <si>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</si>
  <si>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</si>
  <si>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1. Pre-Condition</t>
  </si>
  <si>
    <t>Điều kiện: Thẻ đăng kí phải được quét lần đầu tiên</t>
  </si>
  <si>
    <t>2. Trigger</t>
  </si>
  <si>
    <t>3. Basic flow</t>
  </si>
  <si>
    <t>(Alternative :  Full infomation, duplicate id)</t>
  </si>
  <si>
    <t>4. Alternative flow</t>
  </si>
  <si>
    <t>Full infomation</t>
  </si>
  <si>
    <t>Duplicate id</t>
  </si>
  <si>
    <t>5. Business rule</t>
  </si>
  <si>
    <t>Appendix</t>
  </si>
  <si>
    <t>Mock screen</t>
  </si>
  <si>
    <t>(Màn hình giả định cho chức năng đăng kí)</t>
  </si>
  <si>
    <t>&lt;Project Name&gt;</t>
  </si>
  <si>
    <t>`</t>
  </si>
  <si>
    <t>Cập nhật UC diagram</t>
  </si>
  <si>
    <t>1.0.1</t>
  </si>
  <si>
    <t>Actor:  Người quản trị</t>
  </si>
  <si>
    <t>Actor:   Người dùng</t>
  </si>
  <si>
    <t>Điều kiện:  Quét thẻ đã đăng kí trên đầu đọc RFID</t>
  </si>
  <si>
    <t>Người quản trị quét thẻ trên máy RFID tương ứng với thứ tự thông tin trong danh sách, trên trang đăng kí thẻ.</t>
  </si>
  <si>
    <t>Toàn bộ phần mềm</t>
  </si>
  <si>
    <t>Tìm hiều RFID</t>
  </si>
  <si>
    <t>Người dùng quét thẻ đã đăng kí trên giao diện chính.</t>
  </si>
  <si>
    <t>Hiển thị màn hình đăng kí thẻ mới với thông tin của sv sắp đăng kí và 3 sv tiếp theo.</t>
  </si>
  <si>
    <t>Nhận ID thẻ cần đăng kí.</t>
  </si>
  <si>
    <t>Nhận id thẻ từ người dùng.</t>
  </si>
  <si>
    <t>Khi không thông tin sv cần đăng kí nhưng vẩn nhận được id thẻ thì  Hiển thị thông báo "Không còn thông tin để đăng kí".</t>
  </si>
  <si>
    <t>Khi thẻ đã quét trùng với thẻ đã đăng kí thì hiển thị thông báo "Thẻ này đã được đăng kí".</t>
  </si>
  <si>
    <t>Nối ID vào thông tin sinh viên có thứ tự tương ứng và lưu vào DB.</t>
  </si>
  <si>
    <t>Hệ thông kiểm tra thẻ đã được đăng kí chưa. Nếu đã đăng kí thì hiển thị thêm thông tin của người đăng kí lên màn hình chính và đọc họ tên.</t>
  </si>
  <si>
    <t>(Alternative: unavailable card)</t>
  </si>
  <si>
    <t>Unavailable card</t>
  </si>
  <si>
    <t>Nếu người dùng quét thẻ chưa đăng ký thì hiển thị thông báo "Thẻ chưa được đăng kí, vui lòng liên hệ người quản trị để đăng kí thông tin".</t>
  </si>
  <si>
    <t>Đặc tả UC_2</t>
  </si>
  <si>
    <t>Màn hình quét thẻ:</t>
  </si>
  <si>
    <t>Màn hình nhận thông tin khi gọi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</si>
</sst>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
    <numFmt numFmtId="165" formatCode="[$-409]d/mmm/yy;@"/>
    <numFmt numFmtId="166" formatCode="#,###"/>
    <numFmt numFmtId="167" formatCode="d\¥/mmm\¥/yyyy"/>
    <numFmt numFmtId="168" formatCode="\¥#,##0;[Red]\¥\-#,##0"/>
    <numFmt numFmtId="169" formatCode="#,##0.00\ &quot;F&quot;;\-#,##0.00\ &quot;F&quot;"/>
    <numFmt numFmtId="170" formatCode="#,##0\ &quot;F&quot;;[Red]\-#,##0\ &quot;F&quot;"/>
    <numFmt numFmtId="171" formatCode="_-* #,##0\ &quot;F&quot;_-;\-* #,##0\ &quot;F&quot;_-;_-* &quot;-&quot;\ &quot;F&quot;_-;_-@_-"/>
    <numFmt numFmtId="172" formatCode="_ * #,##0_)_£_ ;_ * \(#,##0\)_£_ ;_ * &quot;-&quot;_)_£_ ;_ @_ "/>
    <numFmt numFmtId="173" formatCode="\¥#,##0;\-\¥#,##0"/>
    <numFmt numFmtId="174" formatCode="[$-409]d/mmm/yyyy;@"/>
    <numFmt numFmtId="175" formatCode="_-* #,##0_-;\-* #,##0_-;_-* &quot;-&quot;_-;_-@_-"/>
    <numFmt numFmtId="176" formatCode="\¥#,##0.00;[Red]\¥\¥\¥\¥\¥\¥\-#,##0.00"/>
    <numFmt numFmtId="177" formatCode="[$-409]dd/mm/yyyy;@"/>
    <numFmt numFmtId="178" formatCode="&quot;$&quot;#,##0\ ;\(&quot;$&quot;#,##0\)"/>
    <numFmt numFmtId="179" formatCode="\¥#,##0;[Red]\¥\¥\-#,##0"/>
    <numFmt numFmtId="180" formatCode="###,###"/>
    <numFmt numFmtId="181" formatCode="#,##0.00\ &quot;F&quot;;[Red]\-#,##0.00\ &quot;F&quot;"/>
    <numFmt numFmtId="182" formatCode="\¥#,##0.00;[Red]\¥\-#,##0.00"/>
    <numFmt numFmtId="183" formatCode="\¥#,##0;[Red]\-\¥#,##0"/>
    <numFmt numFmtId="184" formatCode="&quot;€&quot;#,##0;[Red]\-&quot;€&quot;#,##0"/>
  </numFmts>
  <fonts count="65">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indexed="10"/>
      <name val="Calibri"/>
      <charset val="134"/>
    </font>
    <font>
      <b/>
      <sz val="15"/>
      <color indexed="56"/>
      <name val="Calibri"/>
      <charset val="134"/>
    </font>
    <font>
      <b/>
      <sz val="11"/>
      <color indexed="52"/>
      <name val="Calibri"/>
      <charset val="134"/>
    </font>
    <font>
      <b/>
      <sz val="11"/>
      <color indexed="9"/>
      <name val="Calibri"/>
      <charset val="134"/>
    </font>
    <font>
      <sz val="11"/>
      <color indexed="17"/>
      <name val="Calibri"/>
      <charset val="134"/>
    </font>
    <font>
      <sz val="11"/>
      <color indexed="9"/>
      <name val="Calibri"/>
      <charset val="134"/>
    </font>
    <font>
      <sz val="11"/>
      <color indexed="20"/>
      <name val="Calibri"/>
      <charset val="134"/>
    </font>
    <font>
      <b/>
      <sz val="11"/>
      <color indexed="56"/>
      <name val="Calibri"/>
      <charset val="134"/>
    </font>
    <font>
      <sz val="12"/>
      <name val="뼻뮝"/>
      <charset val="255"/>
    </font>
    <font>
      <b/>
      <sz val="11"/>
      <color indexed="8"/>
      <name val="Calibri"/>
      <charset val="134"/>
    </font>
    <font>
      <sz val="11"/>
      <color indexed="62"/>
      <name val="Calibri"/>
      <charset val="134"/>
    </font>
    <font>
      <i/>
      <sz val="11"/>
      <color indexed="23"/>
      <name val="Calibri"/>
      <charset val="134"/>
    </font>
    <font>
      <b/>
      <sz val="11"/>
      <color indexed="63"/>
      <name val="Calibri"/>
      <charset val="134"/>
    </font>
    <font>
      <sz val="12"/>
      <name val="Arial"/>
      <charset val="134"/>
    </font>
    <font>
      <b/>
      <sz val="13"/>
      <color indexed="56"/>
      <name val="Calibri"/>
      <charset val="134"/>
    </font>
    <font>
      <sz val="13"/>
      <name val=".VnTime"/>
      <charset val="134"/>
    </font>
    <font>
      <sz val="11"/>
      <color indexed="60"/>
      <name val="Calibri"/>
      <charset val="134"/>
    </font>
    <font>
      <sz val="12"/>
      <name val="¹UAAA¼"/>
      <charset val="255"/>
    </font>
    <font>
      <sz val="11"/>
      <color indexed="52"/>
      <name val="Calibri"/>
      <charset val="134"/>
    </font>
    <font>
      <b/>
      <sz val="18"/>
      <color indexed="56"/>
      <name val="Cambria"/>
      <charset val="134"/>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charset val="134"/>
    </font>
    <font>
      <sz val="10"/>
      <name val=".VnAvant"/>
      <charset val="134"/>
    </font>
    <font>
      <sz val="12"/>
      <name val="新細明體"/>
      <charset val="134"/>
    </font>
    <font>
      <sz val="12"/>
      <name val=".VnTime"/>
      <charset val="134"/>
    </font>
    <font>
      <b/>
      <sz val="9"/>
      <name val="Arial"/>
      <charset val="134"/>
    </font>
    <font>
      <sz val="10"/>
      <name val="ＭＳ 明朝"/>
      <charset val="128"/>
    </font>
    <font>
      <sz val="12"/>
      <name val="바탕체"/>
      <charset val="134"/>
    </font>
    <font>
      <sz val="12"/>
      <name val="Times New Roman"/>
      <charset val="134"/>
    </font>
    <font>
      <b/>
      <sz val="10"/>
      <name val="Wingdings"/>
      <charset val="2"/>
    </font>
    <font>
      <sz val="11"/>
      <color theme="1"/>
      <name val="Calibri"/>
      <charset val="128"/>
      <scheme val="minor"/>
    </font>
    <font>
      <b/>
      <u/>
      <sz val="10"/>
      <color rgb="FFFF0000"/>
      <name val="Tahoma"/>
      <family val="2"/>
    </font>
  </fonts>
  <fills count="3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172" fontId="37"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27" applyNumberFormat="0" applyFill="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9" fillId="0" borderId="0" applyFont="0" applyFill="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1" fillId="11" borderId="0" applyNumberFormat="0" applyBorder="0" applyAlignment="0" applyProtection="0"/>
    <xf numFmtId="0" fontId="23" fillId="0" borderId="22"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3" fillId="0" borderId="22"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4" fillId="15" borderId="23"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40" fillId="0" borderId="30" applyNumberFormat="0" applyFill="0" applyAlignment="0" applyProtection="0"/>
    <xf numFmtId="38" fontId="43" fillId="0" borderId="0" applyFon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176" fontId="18" fillId="0" borderId="0" applyFont="0" applyFill="0" applyBorder="0" applyAlignment="0" applyProtection="0"/>
    <xf numFmtId="0" fontId="27" fillId="20" borderId="0" applyNumberFormat="0" applyBorder="0" applyAlignment="0" applyProtection="0"/>
    <xf numFmtId="0" fontId="21" fillId="21" borderId="0" applyNumberFormat="0" applyBorder="0" applyAlignment="0" applyProtection="0"/>
    <xf numFmtId="179" fontId="18"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3" fillId="0" borderId="22"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8" fillId="2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18" fillId="0" borderId="0" applyFon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3"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178" fontId="18"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18" borderId="0" applyNumberFormat="0" applyBorder="0" applyAlignment="0" applyProtection="0"/>
    <xf numFmtId="173" fontId="18" fillId="0" borderId="0" applyFont="0" applyFill="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5" fillId="0" borderId="0" applyNumberFormat="0" applyFill="0" applyBorder="0" applyAlignment="0" applyProtection="0">
      <alignment vertical="top"/>
      <protection locked="0"/>
    </xf>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31" fillId="0" borderId="26"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1" fillId="14" borderId="0" applyNumberFormat="0" applyBorder="0" applyAlignment="0" applyProtection="0"/>
    <xf numFmtId="0" fontId="18" fillId="0" borderId="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48" fillId="0" borderId="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40" fontId="43" fillId="0" borderId="0" applyFont="0" applyFill="0" applyBorder="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2" fontId="18" fillId="0" borderId="0" applyFont="0" applyFill="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39" fillId="0" borderId="0" applyFont="0" applyFill="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1" fontId="3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7" borderId="0" applyNumberFormat="0" applyBorder="0" applyAlignment="0" applyProtection="0"/>
    <xf numFmtId="0" fontId="49" fillId="0" borderId="0" applyNumberFormat="0" applyFill="0" applyBorder="0" applyAlignment="0" applyProtection="0">
      <alignment vertical="top"/>
      <protection locked="0"/>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4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48" fillId="0" borderId="0"/>
    <xf numFmtId="0" fontId="27" fillId="29" borderId="0" applyNumberFormat="0" applyBorder="0" applyAlignment="0" applyProtection="0"/>
    <xf numFmtId="0" fontId="27" fillId="29" borderId="0" applyNumberFormat="0" applyBorder="0" applyAlignment="0" applyProtection="0"/>
    <xf numFmtId="0" fontId="43" fillId="0" borderId="0" applyFont="0" applyFill="0" applyBorder="0" applyAlignment="0" applyProtection="0"/>
    <xf numFmtId="0" fontId="27" fillId="29"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50" fillId="0" borderId="0" applyFont="0" applyFill="0" applyBorder="0" applyAlignment="0" applyProtection="0"/>
    <xf numFmtId="0" fontId="27" fillId="1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8" fillId="0" borderId="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1" fillId="0" borderId="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40" fontId="46" fillId="0" borderId="0" applyFont="0" applyFill="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1"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9" fillId="0" borderId="0"/>
    <xf numFmtId="0" fontId="27" fillId="29" borderId="0" applyNumberFormat="0" applyBorder="0" applyAlignment="0" applyProtection="0"/>
    <xf numFmtId="0" fontId="27" fillId="29" borderId="0" applyNumberFormat="0" applyBorder="0" applyAlignment="0" applyProtection="0"/>
    <xf numFmtId="0" fontId="39" fillId="0" borderId="0"/>
    <xf numFmtId="0" fontId="24" fillId="15" borderId="23" applyNumberFormat="0" applyAlignment="0" applyProtection="0"/>
    <xf numFmtId="0" fontId="24" fillId="15" borderId="23" applyNumberFormat="0" applyAlignment="0" applyProtection="0"/>
    <xf numFmtId="0" fontId="18" fillId="0" borderId="0"/>
    <xf numFmtId="0" fontId="27" fillId="20" borderId="0" applyNumberFormat="0" applyBorder="0" applyAlignment="0" applyProtection="0"/>
    <xf numFmtId="0" fontId="27" fillId="20" borderId="0" applyNumberFormat="0" applyBorder="0" applyAlignment="0" applyProtection="0"/>
    <xf numFmtId="37" fontId="53" fillId="0" borderId="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166" fontId="55" fillId="0" borderId="32"/>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24" fillId="15" borderId="23" applyNumberFormat="0" applyAlignment="0" applyProtection="0"/>
    <xf numFmtId="0" fontId="24" fillId="15" borderId="23"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181" fontId="37" fillId="0" borderId="2">
      <alignment horizontal="right" vertical="center"/>
    </xf>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2" fillId="0" borderId="0" applyFon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168" fontId="47"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1" fillId="1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184"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176"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36" fillId="0" borderId="29"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42" fillId="0" borderId="0" applyFont="0" applyFill="0" applyBorder="0" applyAlignment="0" applyProtection="0"/>
    <xf numFmtId="0" fontId="29" fillId="0" borderId="27" applyNumberFormat="0" applyFill="0" applyAlignment="0" applyProtection="0"/>
    <xf numFmtId="0" fontId="29" fillId="0" borderId="27" applyNumberFormat="0" applyFill="0" applyAlignment="0" applyProtection="0"/>
    <xf numFmtId="179" fontId="18" fillId="0" borderId="0" applyFont="0" applyFill="0" applyBorder="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31" borderId="0" applyNumberFormat="0" applyBorder="0" applyAlignment="0" applyProtection="0"/>
    <xf numFmtId="0" fontId="52" fillId="0" borderId="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27" fillId="23" borderId="0" applyNumberFormat="0" applyBorder="0" applyAlignment="0" applyProtection="0"/>
    <xf numFmtId="0" fontId="27" fillId="31"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0" fillId="0" borderId="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169"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170" fontId="37" fillId="0" borderId="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181" fontId="37" fillId="0" borderId="2">
      <alignment horizontal="right" vertical="center"/>
    </xf>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182" fontId="47" fillId="0" borderId="0" applyFon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9" fillId="0" borderId="27" applyNumberFormat="0" applyFill="0" applyAlignment="0" applyProtection="0"/>
    <xf numFmtId="181" fontId="37" fillId="0" borderId="2">
      <alignment horizontal="right" vertical="center"/>
    </xf>
    <xf numFmtId="171" fontId="37" fillId="0" borderId="2">
      <alignment horizontal="center"/>
    </xf>
    <xf numFmtId="0" fontId="29" fillId="0" borderId="27" applyNumberFormat="0" applyFill="0" applyAlignment="0" applyProtection="0"/>
    <xf numFmtId="0" fontId="38" fillId="3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1" fillId="0" borderId="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38" fontId="42" fillId="0" borderId="0" applyFont="0" applyFill="0" applyBorder="0" applyAlignment="0" applyProtection="0"/>
    <xf numFmtId="0" fontId="29" fillId="0" borderId="27" applyNumberFormat="0" applyFill="0" applyAlignment="0" applyProtection="0"/>
    <xf numFmtId="0" fontId="21" fillId="28" borderId="0" applyNumberFormat="0" applyBorder="0" applyAlignment="0" applyProtection="0"/>
    <xf numFmtId="0" fontId="18" fillId="0" borderId="0"/>
    <xf numFmtId="0" fontId="29" fillId="0" borderId="27" applyNumberFormat="0" applyFill="0" applyAlignment="0" applyProtection="0"/>
    <xf numFmtId="165" fontId="63" fillId="0" borderId="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41" fillId="0" borderId="0" applyNumberFormat="0" applyFill="0" applyBorder="0" applyAlignment="0" applyProtection="0"/>
    <xf numFmtId="180" fontId="57" fillId="0" borderId="0" applyFill="0" applyBorder="0" applyAlignment="0"/>
    <xf numFmtId="0" fontId="27" fillId="23" borderId="0" applyNumberFormat="0" applyBorder="0" applyAlignment="0" applyProtection="0"/>
    <xf numFmtId="0" fontId="27" fillId="23" borderId="0" applyNumberFormat="0" applyBorder="0" applyAlignment="0" applyProtection="0"/>
    <xf numFmtId="0" fontId="57" fillId="0" borderId="0"/>
    <xf numFmtId="175" fontId="56" fillId="0" borderId="0" applyFon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81" fontId="37" fillId="0" borderId="2">
      <alignment horizontal="right" vertical="center"/>
    </xf>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58" fillId="0" borderId="0" applyProtection="0"/>
    <xf numFmtId="0" fontId="27" fillId="23" borderId="0" applyNumberFormat="0" applyBorder="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59" fillId="0" borderId="0"/>
    <xf numFmtId="0" fontId="27" fillId="22" borderId="0" applyNumberFormat="0" applyBorder="0" applyAlignment="0" applyProtection="0"/>
    <xf numFmtId="183" fontId="18"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0" applyNumberFormat="0" applyFill="0" applyBorder="0" applyAlignment="0" applyProtection="0"/>
    <xf numFmtId="0" fontId="32" fillId="14" borderId="23"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50"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9" fontId="60" fillId="0" borderId="0" applyFont="0" applyFill="0" applyBorder="0" applyAlignment="0" applyProtection="0"/>
    <xf numFmtId="0" fontId="27" fillId="23" borderId="0" applyNumberFormat="0" applyBorder="0" applyAlignment="0" applyProtection="0"/>
    <xf numFmtId="0" fontId="29" fillId="0" borderId="27" applyNumberFormat="0" applyFill="0" applyAlignment="0" applyProtection="0"/>
    <xf numFmtId="0" fontId="61" fillId="0" borderId="0">
      <alignment vertical="center"/>
    </xf>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cellStyleXfs>
  <cellXfs count="182">
    <xf numFmtId="0" fontId="0" fillId="0" borderId="0" xfId="0"/>
    <xf numFmtId="0" fontId="1" fillId="2" borderId="0" xfId="0" applyFont="1" applyFill="1"/>
    <xf numFmtId="0" fontId="1" fillId="0" borderId="0" xfId="0" applyFont="1"/>
    <xf numFmtId="165" fontId="1" fillId="2" borderId="0" xfId="3633" applyFont="1" applyFill="1"/>
    <xf numFmtId="165" fontId="1" fillId="2" borderId="8" xfId="3633" applyFont="1" applyFill="1" applyBorder="1"/>
    <xf numFmtId="165" fontId="1" fillId="2" borderId="0" xfId="3633" applyFont="1" applyFill="1" applyBorder="1"/>
    <xf numFmtId="165" fontId="4" fillId="4" borderId="2" xfId="3633" applyFont="1" applyFill="1" applyBorder="1" applyAlignment="1"/>
    <xf numFmtId="165" fontId="4" fillId="4" borderId="3" xfId="3633" applyFont="1" applyFill="1" applyBorder="1" applyAlignment="1"/>
    <xf numFmtId="165" fontId="5" fillId="2" borderId="0" xfId="3633" applyFont="1" applyFill="1" applyBorder="1"/>
    <xf numFmtId="0" fontId="1" fillId="0" borderId="0" xfId="0" applyFont="1" applyBorder="1"/>
    <xf numFmtId="0" fontId="1" fillId="0" borderId="8" xfId="0" applyFont="1" applyBorder="1"/>
    <xf numFmtId="165"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5" fontId="1" fillId="2" borderId="6" xfId="3633" applyFont="1" applyFill="1" applyBorder="1"/>
    <xf numFmtId="165" fontId="1" fillId="2" borderId="7" xfId="3633" applyFont="1" applyFill="1" applyBorder="1"/>
    <xf numFmtId="165" fontId="1" fillId="2" borderId="4" xfId="3633" applyFont="1" applyFill="1" applyBorder="1"/>
    <xf numFmtId="165" fontId="1" fillId="2" borderId="5" xfId="3633" applyFont="1" applyFill="1" applyBorder="1"/>
    <xf numFmtId="165" fontId="7" fillId="2" borderId="0" xfId="3633" applyFont="1" applyFill="1" applyBorder="1"/>
    <xf numFmtId="165" fontId="1" fillId="2" borderId="10" xfId="3633" applyFont="1" applyFill="1" applyBorder="1"/>
    <xf numFmtId="165" fontId="4" fillId="4" borderId="9" xfId="3633" applyFont="1" applyFill="1" applyBorder="1" applyAlignment="1"/>
    <xf numFmtId="165" fontId="1" fillId="2" borderId="12" xfId="3633" applyFont="1" applyFill="1" applyBorder="1"/>
    <xf numFmtId="0" fontId="1" fillId="0" borderId="12" xfId="0" applyFont="1" applyBorder="1"/>
    <xf numFmtId="165" fontId="1" fillId="2" borderId="11" xfId="3633" applyFont="1" applyFill="1" applyBorder="1"/>
    <xf numFmtId="165" fontId="4" fillId="5" borderId="2" xfId="3633" applyFont="1" applyFill="1" applyBorder="1" applyAlignment="1"/>
    <xf numFmtId="165" fontId="4" fillId="5" borderId="3" xfId="3633" applyFont="1" applyFill="1" applyBorder="1" applyAlignment="1"/>
    <xf numFmtId="0" fontId="0" fillId="0" borderId="0" xfId="0" applyBorder="1"/>
    <xf numFmtId="165" fontId="4" fillId="5" borderId="9" xfId="3633" applyFont="1" applyFill="1" applyBorder="1" applyAlignment="1"/>
    <xf numFmtId="165" fontId="4" fillId="2" borderId="0" xfId="3633" applyFont="1" applyFill="1" applyBorder="1"/>
    <xf numFmtId="164" fontId="1" fillId="2" borderId="0" xfId="3633" applyNumberFormat="1" applyFont="1" applyFill="1"/>
    <xf numFmtId="164" fontId="1" fillId="2" borderId="0" xfId="3633" applyNumberFormat="1" applyFont="1" applyFill="1" applyBorder="1"/>
    <xf numFmtId="164" fontId="4" fillId="4" borderId="3" xfId="3633" applyNumberFormat="1" applyFont="1" applyFill="1" applyBorder="1" applyAlignment="1"/>
    <xf numFmtId="164" fontId="1" fillId="0" borderId="0" xfId="0" applyNumberFormat="1" applyFont="1" applyBorder="1"/>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5" fontId="9" fillId="2" borderId="0" xfId="3633" applyFont="1" applyFill="1" applyBorder="1"/>
    <xf numFmtId="164" fontId="4" fillId="5" borderId="3" xfId="3633" applyNumberFormat="1" applyFont="1" applyFill="1" applyBorder="1" applyAlignment="1"/>
    <xf numFmtId="0" fontId="0" fillId="0" borderId="0" xfId="0" applyBorder="1" applyAlignment="1">
      <alignment vertical="center"/>
    </xf>
    <xf numFmtId="164" fontId="0" fillId="0" borderId="0" xfId="0" applyNumberFormat="1" applyBorder="1" applyAlignment="1">
      <alignment vertical="center"/>
    </xf>
    <xf numFmtId="0" fontId="0" fillId="0" borderId="0" xfId="0" applyFill="1" applyBorder="1"/>
    <xf numFmtId="164" fontId="0" fillId="0" borderId="0" xfId="0" applyNumberFormat="1" applyBorder="1"/>
    <xf numFmtId="0" fontId="10" fillId="0" borderId="0" xfId="0" applyFont="1" applyFill="1" applyBorder="1" applyAlignment="1">
      <alignment vertical="center"/>
    </xf>
    <xf numFmtId="164"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5" fontId="3" fillId="2" borderId="0" xfId="3633" applyFont="1" applyFill="1" applyBorder="1"/>
    <xf numFmtId="165" fontId="15" fillId="2" borderId="0" xfId="3633" applyFont="1" applyFill="1" applyBorder="1"/>
    <xf numFmtId="0" fontId="1" fillId="2" borderId="6" xfId="0" applyFont="1" applyFill="1" applyBorder="1"/>
    <xf numFmtId="0" fontId="1" fillId="2" borderId="7" xfId="0" applyFont="1" applyFill="1" applyBorder="1"/>
    <xf numFmtId="165" fontId="15" fillId="2" borderId="7" xfId="3633" applyFont="1" applyFill="1" applyBorder="1"/>
    <xf numFmtId="165" fontId="17" fillId="6" borderId="1" xfId="3633" applyFont="1" applyFill="1" applyBorder="1" applyAlignment="1">
      <alignment horizontal="center"/>
    </xf>
    <xf numFmtId="0" fontId="1" fillId="2" borderId="1" xfId="3633" applyNumberFormat="1" applyFont="1" applyFill="1" applyBorder="1" applyAlignment="1">
      <alignment horizontal="center" vertical="top"/>
    </xf>
    <xf numFmtId="165" fontId="15" fillId="4" borderId="3" xfId="3633" applyFont="1" applyFill="1" applyBorder="1"/>
    <xf numFmtId="0" fontId="3" fillId="7"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8" borderId="2" xfId="0" applyFont="1" applyFill="1" applyBorder="1"/>
    <xf numFmtId="0" fontId="3" fillId="8" borderId="2" xfId="0" applyFont="1" applyFill="1" applyBorder="1" applyAlignment="1"/>
    <xf numFmtId="0" fontId="3" fillId="8"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9" borderId="0" xfId="1882" applyFont="1" applyFill="1"/>
    <xf numFmtId="0" fontId="1" fillId="9" borderId="0" xfId="3620" applyFill="1"/>
    <xf numFmtId="0" fontId="19" fillId="9" borderId="0" xfId="3620" applyFont="1" applyFill="1"/>
    <xf numFmtId="0" fontId="4" fillId="9" borderId="0" xfId="3620" applyFont="1" applyFill="1"/>
    <xf numFmtId="0" fontId="2" fillId="3" borderId="1" xfId="2068" applyFont="1" applyFill="1" applyBorder="1" applyAlignment="1">
      <alignment horizontal="center" vertical="center"/>
    </xf>
    <xf numFmtId="167" fontId="2" fillId="3" borderId="1" xfId="2068" applyNumberFormat="1" applyFont="1" applyFill="1" applyBorder="1" applyAlignment="1">
      <alignment horizontal="center" vertical="center"/>
    </xf>
    <xf numFmtId="0" fontId="3" fillId="9" borderId="1" xfId="1882" applyFont="1" applyFill="1" applyBorder="1" applyAlignment="1">
      <alignment horizontal="center" vertical="center"/>
    </xf>
    <xf numFmtId="15" fontId="3" fillId="9" borderId="1" xfId="1882" applyNumberFormat="1" applyFont="1" applyFill="1" applyBorder="1" applyAlignment="1">
      <alignment vertical="center" wrapText="1"/>
    </xf>
    <xf numFmtId="49" fontId="3" fillId="9" borderId="1" xfId="1882" applyNumberFormat="1" applyFont="1" applyFill="1" applyBorder="1" applyAlignment="1">
      <alignment horizontal="center" vertical="center"/>
    </xf>
    <xf numFmtId="14" fontId="3" fillId="9" borderId="1" xfId="1882" applyNumberFormat="1" applyFont="1" applyFill="1" applyBorder="1" applyAlignment="1">
      <alignment horizontal="center" vertical="center"/>
    </xf>
    <xf numFmtId="0" fontId="3" fillId="9" borderId="1" xfId="1882" applyFont="1" applyFill="1" applyBorder="1" applyAlignment="1">
      <alignment horizontal="left" vertical="center"/>
    </xf>
    <xf numFmtId="15" fontId="3" fillId="9" borderId="1" xfId="1882" applyNumberFormat="1" applyFont="1" applyFill="1" applyBorder="1" applyAlignment="1">
      <alignment vertical="center"/>
    </xf>
    <xf numFmtId="0" fontId="3" fillId="9" borderId="1" xfId="1882" applyFont="1" applyFill="1" applyBorder="1" applyAlignment="1">
      <alignment vertical="center" wrapText="1"/>
    </xf>
    <xf numFmtId="0" fontId="20" fillId="9" borderId="0" xfId="1882" applyFont="1" applyFill="1"/>
    <xf numFmtId="165" fontId="1" fillId="2" borderId="0" xfId="3633" quotePrefix="1"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177" fontId="3" fillId="2" borderId="5" xfId="0" applyNumberFormat="1" applyFont="1" applyFill="1" applyBorder="1" applyAlignment="1">
      <alignment horizontal="center" vertical="center"/>
    </xf>
    <xf numFmtId="177" fontId="3" fillId="2" borderId="10" xfId="0" applyNumberFormat="1" applyFont="1" applyFill="1" applyBorder="1" applyAlignment="1">
      <alignment horizontal="center" vertical="center"/>
    </xf>
    <xf numFmtId="177" fontId="3" fillId="2" borderId="7" xfId="0" applyNumberFormat="1" applyFont="1" applyFill="1" applyBorder="1" applyAlignment="1">
      <alignment horizontal="center" vertical="center"/>
    </xf>
    <xf numFmtId="177" fontId="3" fillId="2" borderId="1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165" fontId="1" fillId="2" borderId="1" xfId="3633" applyFont="1" applyFill="1" applyBorder="1" applyAlignment="1">
      <alignment horizontal="center" vertical="top" wrapText="1"/>
    </xf>
    <xf numFmtId="165" fontId="1" fillId="2" borderId="1" xfId="3633" applyFont="1" applyFill="1" applyBorder="1" applyAlignment="1">
      <alignment horizontal="center" vertical="top"/>
    </xf>
    <xf numFmtId="165" fontId="1" fillId="2" borderId="2" xfId="3633" applyFont="1" applyFill="1" applyBorder="1" applyAlignment="1">
      <alignment horizontal="left" vertical="top" wrapText="1"/>
    </xf>
    <xf numFmtId="165" fontId="1" fillId="2" borderId="3" xfId="3633" applyFont="1" applyFill="1" applyBorder="1" applyAlignment="1">
      <alignment horizontal="left" vertical="top" wrapText="1"/>
    </xf>
    <xf numFmtId="165" fontId="1" fillId="2" borderId="9" xfId="3633" applyFont="1" applyFill="1" applyBorder="1" applyAlignment="1">
      <alignment horizontal="left" vertical="top" wrapText="1"/>
    </xf>
    <xf numFmtId="0" fontId="3" fillId="7" borderId="1" xfId="0" applyFont="1" applyFill="1" applyBorder="1" applyAlignment="1">
      <alignment horizontal="center"/>
    </xf>
    <xf numFmtId="165" fontId="1" fillId="2" borderId="2" xfId="3633" applyFont="1" applyFill="1" applyBorder="1" applyAlignment="1">
      <alignment horizontal="left" vertical="top"/>
    </xf>
    <xf numFmtId="165" fontId="1" fillId="2" borderId="3" xfId="3633" applyFont="1" applyFill="1" applyBorder="1" applyAlignment="1">
      <alignment horizontal="left" vertical="top"/>
    </xf>
    <xf numFmtId="165" fontId="1" fillId="2" borderId="9" xfId="3633" applyFont="1" applyFill="1" applyBorder="1" applyAlignment="1">
      <alignment horizontal="left" vertical="top"/>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5" fontId="17" fillId="6" borderId="1" xfId="3633" applyFont="1" applyFill="1" applyBorder="1" applyAlignment="1">
      <alignment horizontal="center"/>
    </xf>
    <xf numFmtId="165" fontId="17" fillId="6" borderId="2" xfId="3633" applyFont="1" applyFill="1" applyBorder="1" applyAlignment="1">
      <alignment horizontal="center"/>
    </xf>
    <xf numFmtId="165" fontId="17" fillId="6" borderId="3" xfId="3633" applyFont="1" applyFill="1" applyBorder="1" applyAlignment="1">
      <alignment horizontal="center"/>
    </xf>
    <xf numFmtId="165" fontId="17" fillId="6" borderId="9" xfId="3633" applyFont="1" applyFill="1" applyBorder="1" applyAlignment="1">
      <alignment horizontal="center"/>
    </xf>
    <xf numFmtId="0" fontId="0" fillId="0" borderId="0" xfId="0" applyBorder="1" applyAlignment="1">
      <alignment horizontal="center"/>
    </xf>
    <xf numFmtId="0" fontId="11" fillId="0" borderId="0" xfId="0" applyFont="1" applyFill="1" applyBorder="1" applyAlignment="1">
      <alignment horizontal="center" vertical="center"/>
    </xf>
    <xf numFmtId="0" fontId="0" fillId="0" borderId="0" xfId="0"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74" fontId="3" fillId="2" borderId="5" xfId="0" applyNumberFormat="1" applyFont="1" applyFill="1" applyBorder="1" applyAlignment="1">
      <alignment horizontal="center" vertical="center"/>
    </xf>
    <xf numFmtId="174" fontId="3" fillId="2" borderId="10" xfId="0" applyNumberFormat="1" applyFont="1" applyFill="1" applyBorder="1" applyAlignment="1">
      <alignment horizontal="center" vertical="center"/>
    </xf>
    <xf numFmtId="174" fontId="3" fillId="2" borderId="7" xfId="0" applyNumberFormat="1" applyFont="1" applyFill="1" applyBorder="1" applyAlignment="1">
      <alignment horizontal="center" vertical="center"/>
    </xf>
    <xf numFmtId="174" fontId="3" fillId="2" borderId="11" xfId="0" applyNumberFormat="1" applyFont="1" applyFill="1" applyBorder="1" applyAlignment="1">
      <alignment horizontal="center" vertical="center"/>
    </xf>
    <xf numFmtId="165" fontId="64" fillId="2" borderId="0" xfId="3633" applyFont="1" applyFill="1" applyBorder="1"/>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Comma0" xfId="2338"/>
    <cellStyle name="Currency0" xfId="672"/>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h" xfId="3608"/>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164</xdr:row>
      <xdr:rowOff>152400</xdr:rowOff>
    </xdr:from>
    <xdr:to>
      <xdr:col>27</xdr:col>
      <xdr:colOff>126254</xdr:colOff>
      <xdr:row>165</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165</xdr:row>
      <xdr:rowOff>5975</xdr:rowOff>
    </xdr:from>
    <xdr:to>
      <xdr:col>31</xdr:col>
      <xdr:colOff>38878</xdr:colOff>
      <xdr:row>165</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179918</xdr:colOff>
      <xdr:row>37</xdr:row>
      <xdr:rowOff>52919</xdr:rowOff>
    </xdr:from>
    <xdr:to>
      <xdr:col>43</xdr:col>
      <xdr:colOff>184151</xdr:colOff>
      <xdr:row>68</xdr:row>
      <xdr:rowOff>176831</xdr:rowOff>
    </xdr:to>
    <xdr:pic>
      <xdr:nvPicPr>
        <xdr:cNvPr id="2" name="Picture 1">
          <a:extLst>
            <a:ext uri="{FF2B5EF4-FFF2-40B4-BE49-F238E27FC236}">
              <a16:creationId xmlns:a16="http://schemas.microsoft.com/office/drawing/2014/main" id="{77B395FC-B2C9-4F03-9F6D-78F30A4713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18" y="5990169"/>
          <a:ext cx="10058400" cy="543674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222</xdr:row>
      <xdr:rowOff>152400</xdr:rowOff>
    </xdr:from>
    <xdr:to>
      <xdr:col>27</xdr:col>
      <xdr:colOff>126254</xdr:colOff>
      <xdr:row>223</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223</xdr:row>
      <xdr:rowOff>5975</xdr:rowOff>
    </xdr:from>
    <xdr:to>
      <xdr:col>31</xdr:col>
      <xdr:colOff>38878</xdr:colOff>
      <xdr:row>223</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211666</xdr:colOff>
      <xdr:row>33</xdr:row>
      <xdr:rowOff>70205</xdr:rowOff>
    </xdr:from>
    <xdr:to>
      <xdr:col>43</xdr:col>
      <xdr:colOff>63500</xdr:colOff>
      <xdr:row>44</xdr:row>
      <xdr:rowOff>77051</xdr:rowOff>
    </xdr:to>
    <xdr:pic>
      <xdr:nvPicPr>
        <xdr:cNvPr id="4" name="Picture 3">
          <a:extLst>
            <a:ext uri="{FF2B5EF4-FFF2-40B4-BE49-F238E27FC236}">
              <a16:creationId xmlns:a16="http://schemas.microsoft.com/office/drawing/2014/main" id="{BD0D4129-BF5C-4201-A7F3-FA27EBBB7A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666" y="5340705"/>
          <a:ext cx="9842501" cy="1753096"/>
        </a:xfrm>
        <a:prstGeom prst="rect">
          <a:avLst/>
        </a:prstGeom>
        <a:ln>
          <a:solidFill>
            <a:sysClr val="windowText" lastClr="000000"/>
          </a:solidFill>
        </a:ln>
      </xdr:spPr>
    </xdr:pic>
    <xdr:clientData/>
  </xdr:twoCellAnchor>
  <xdr:twoCellAnchor editAs="oneCell">
    <xdr:from>
      <xdr:col>0</xdr:col>
      <xdr:colOff>222250</xdr:colOff>
      <xdr:row>47</xdr:row>
      <xdr:rowOff>63499</xdr:rowOff>
    </xdr:from>
    <xdr:to>
      <xdr:col>42</xdr:col>
      <xdr:colOff>167727</xdr:colOff>
      <xdr:row>71</xdr:row>
      <xdr:rowOff>13141</xdr:rowOff>
    </xdr:to>
    <xdr:pic>
      <xdr:nvPicPr>
        <xdr:cNvPr id="5" name="Picture 4">
          <a:extLst>
            <a:ext uri="{FF2B5EF4-FFF2-40B4-BE49-F238E27FC236}">
              <a16:creationId xmlns:a16="http://schemas.microsoft.com/office/drawing/2014/main" id="{3F120C27-1FA5-41A5-B155-E8A673118B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2250" y="7556499"/>
          <a:ext cx="9703310" cy="3759642"/>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E12" sqref="E12"/>
    </sheetView>
  </sheetViews>
  <sheetFormatPr defaultColWidth="3.28515625" defaultRowHeight="12.75"/>
  <cols>
    <col min="1" max="1" width="6.140625" style="110" customWidth="1"/>
    <col min="2" max="2" width="17.42578125" style="110" customWidth="1"/>
    <col min="3" max="3" width="19.5703125" style="110" customWidth="1"/>
    <col min="4" max="4" width="18.140625" style="110" customWidth="1"/>
    <col min="5" max="5" width="64.85546875" style="110" customWidth="1"/>
    <col min="6" max="16384" width="3.28515625" style="110"/>
  </cols>
  <sheetData>
    <row r="1" spans="1:9" ht="18">
      <c r="A1" s="111" t="s">
        <v>0</v>
      </c>
    </row>
    <row r="2" spans="1:9">
      <c r="A2" s="112" t="s">
        <v>1</v>
      </c>
    </row>
    <row r="6" spans="1:9">
      <c r="A6" s="113" t="s">
        <v>2</v>
      </c>
      <c r="B6" s="113" t="s">
        <v>3</v>
      </c>
      <c r="C6" s="113" t="s">
        <v>4</v>
      </c>
      <c r="D6" s="114" t="s">
        <v>5</v>
      </c>
      <c r="E6" s="113" t="s">
        <v>6</v>
      </c>
    </row>
    <row r="7" spans="1:9" s="109" customFormat="1">
      <c r="A7" s="115">
        <v>1</v>
      </c>
      <c r="B7" s="116" t="s">
        <v>7</v>
      </c>
      <c r="C7" s="117" t="s">
        <v>8</v>
      </c>
      <c r="D7" s="118">
        <f>DATE(2017,1,30)</f>
        <v>42765</v>
      </c>
      <c r="E7" s="119" t="s">
        <v>9</v>
      </c>
    </row>
    <row r="8" spans="1:9" s="109" customFormat="1">
      <c r="A8" s="115">
        <v>2</v>
      </c>
      <c r="B8" s="120" t="s">
        <v>7</v>
      </c>
      <c r="C8" s="117" t="s">
        <v>8</v>
      </c>
      <c r="D8" s="118">
        <f>DATE(2017,2,2)</f>
        <v>42768</v>
      </c>
      <c r="E8" s="121" t="s">
        <v>10</v>
      </c>
      <c r="F8" s="122"/>
      <c r="G8" s="122"/>
      <c r="H8" s="122"/>
      <c r="I8" s="122"/>
    </row>
    <row r="9" spans="1:9" s="109" customFormat="1">
      <c r="A9" s="115">
        <v>3</v>
      </c>
      <c r="B9" s="120" t="s">
        <v>7</v>
      </c>
      <c r="C9" s="117" t="s">
        <v>8</v>
      </c>
      <c r="D9" s="118">
        <f>DATE(2017,2,3)</f>
        <v>42769</v>
      </c>
      <c r="E9" s="121" t="s">
        <v>11</v>
      </c>
      <c r="F9" s="122"/>
      <c r="G9" s="122"/>
      <c r="H9" s="122"/>
      <c r="I9" s="122"/>
    </row>
    <row r="10" spans="1:9" s="109" customFormat="1">
      <c r="A10" s="115">
        <v>4</v>
      </c>
      <c r="B10" s="116" t="s">
        <v>7</v>
      </c>
      <c r="C10" s="117" t="s">
        <v>87</v>
      </c>
      <c r="D10" s="118">
        <f>DATE(2017,2,2)</f>
        <v>42768</v>
      </c>
      <c r="E10" s="121" t="s">
        <v>86</v>
      </c>
      <c r="F10" s="122"/>
      <c r="G10" s="122"/>
      <c r="H10" s="122"/>
      <c r="I10" s="122"/>
    </row>
    <row r="11" spans="1:9" s="109" customFormat="1">
      <c r="A11" s="115">
        <v>5</v>
      </c>
      <c r="B11" s="116" t="s">
        <v>7</v>
      </c>
      <c r="C11" s="117" t="s">
        <v>87</v>
      </c>
      <c r="D11" s="118">
        <f>DATE(2017,2,12)</f>
        <v>42778</v>
      </c>
      <c r="E11" s="121" t="s">
        <v>105</v>
      </c>
      <c r="F11" s="122"/>
      <c r="G11" s="122"/>
      <c r="H11" s="122"/>
      <c r="I11" s="122"/>
    </row>
    <row r="12" spans="1:9" s="109" customFormat="1">
      <c r="A12" s="115"/>
      <c r="B12" s="116"/>
      <c r="C12" s="117"/>
      <c r="D12" s="118"/>
      <c r="E12" s="121"/>
      <c r="F12" s="122"/>
      <c r="G12" s="122"/>
      <c r="H12" s="122"/>
      <c r="I12" s="122"/>
    </row>
    <row r="13" spans="1:9" s="109" customFormat="1">
      <c r="A13" s="115"/>
      <c r="B13" s="116"/>
      <c r="C13" s="117"/>
      <c r="D13" s="118"/>
      <c r="E13" s="121"/>
      <c r="F13" s="122"/>
      <c r="G13" s="122"/>
      <c r="H13" s="122"/>
      <c r="I13" s="122"/>
    </row>
    <row r="14" spans="1:9" s="109" customFormat="1">
      <c r="A14" s="115"/>
      <c r="B14" s="116"/>
      <c r="C14" s="117"/>
      <c r="D14" s="118"/>
      <c r="E14" s="121"/>
      <c r="F14" s="122"/>
      <c r="G14" s="122"/>
      <c r="H14" s="122"/>
      <c r="I14" s="122"/>
    </row>
    <row r="15" spans="1:9" s="109" customFormat="1">
      <c r="A15" s="115"/>
      <c r="B15" s="116"/>
      <c r="C15" s="117"/>
      <c r="D15" s="118"/>
      <c r="E15" s="121"/>
      <c r="F15" s="122"/>
      <c r="G15" s="122"/>
      <c r="H15" s="122"/>
      <c r="I15" s="122"/>
    </row>
    <row r="16" spans="1:9" s="109" customFormat="1">
      <c r="A16" s="115"/>
      <c r="B16" s="116"/>
      <c r="C16" s="117"/>
      <c r="D16" s="118"/>
      <c r="E16" s="121"/>
      <c r="F16" s="122"/>
      <c r="G16" s="122"/>
      <c r="H16" s="122"/>
      <c r="I16" s="122"/>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2"/>
  <sheetViews>
    <sheetView tabSelected="1" zoomScale="90" zoomScaleNormal="90" workbookViewId="0">
      <selection activeCell="AC74" sqref="AC74"/>
    </sheetView>
  </sheetViews>
  <sheetFormatPr defaultColWidth="3.140625" defaultRowHeight="12.75"/>
  <cols>
    <col min="1" max="7" width="3.140625" style="1"/>
    <col min="8" max="17" width="2.5703125" style="1" customWidth="1"/>
    <col min="18" max="28" width="3.140625" style="1"/>
    <col min="29" max="29" width="24.5703125" style="1" customWidth="1"/>
    <col min="30" max="30" width="11" style="1" customWidth="1"/>
    <col min="31" max="31" width="13.5703125" style="1" customWidth="1"/>
    <col min="32" max="41" width="3.140625" style="1"/>
    <col min="42" max="42" width="6" style="1" customWidth="1"/>
    <col min="43" max="16384" width="3.140625" style="1"/>
  </cols>
  <sheetData>
    <row r="1" spans="1:42">
      <c r="A1" s="143" t="s">
        <v>93</v>
      </c>
      <c r="B1" s="143"/>
      <c r="C1" s="143"/>
      <c r="D1" s="143"/>
      <c r="E1" s="143"/>
      <c r="F1" s="143"/>
      <c r="G1" s="165" t="s">
        <v>12</v>
      </c>
      <c r="H1" s="166"/>
      <c r="I1" s="166"/>
      <c r="J1" s="166"/>
      <c r="K1" s="166"/>
      <c r="L1" s="166"/>
      <c r="M1" s="166"/>
      <c r="N1" s="166"/>
      <c r="O1" s="166"/>
      <c r="P1" s="166"/>
      <c r="Q1" s="166"/>
      <c r="R1" s="166"/>
      <c r="S1" s="166"/>
      <c r="T1" s="166"/>
      <c r="U1" s="166"/>
      <c r="V1" s="166"/>
      <c r="W1" s="166"/>
      <c r="X1" s="166"/>
      <c r="Y1" s="166"/>
      <c r="Z1" s="166"/>
      <c r="AA1" s="166"/>
      <c r="AB1" s="166"/>
      <c r="AC1" s="166"/>
      <c r="AD1" s="167"/>
      <c r="AE1" s="165" t="s">
        <v>13</v>
      </c>
      <c r="AF1" s="166"/>
      <c r="AG1" s="166"/>
      <c r="AH1" s="167"/>
      <c r="AI1" s="166" t="s">
        <v>14</v>
      </c>
      <c r="AJ1" s="166"/>
      <c r="AK1" s="166"/>
      <c r="AL1" s="167"/>
      <c r="AM1" s="165" t="s">
        <v>15</v>
      </c>
      <c r="AN1" s="166"/>
      <c r="AO1" s="166"/>
      <c r="AP1" s="167"/>
    </row>
    <row r="2" spans="1:42" ht="15" customHeight="1">
      <c r="A2" s="143"/>
      <c r="B2" s="143"/>
      <c r="C2" s="143"/>
      <c r="D2" s="143"/>
      <c r="E2" s="143"/>
      <c r="F2" s="143"/>
      <c r="G2" s="144" t="s">
        <v>92</v>
      </c>
      <c r="H2" s="145"/>
      <c r="I2" s="145"/>
      <c r="J2" s="145"/>
      <c r="K2" s="145"/>
      <c r="L2" s="145"/>
      <c r="M2" s="145"/>
      <c r="N2" s="145"/>
      <c r="O2" s="145"/>
      <c r="P2" s="145"/>
      <c r="Q2" s="145"/>
      <c r="R2" s="145"/>
      <c r="S2" s="145"/>
      <c r="T2" s="145"/>
      <c r="U2" s="145"/>
      <c r="V2" s="145"/>
      <c r="W2" s="145"/>
      <c r="X2" s="145"/>
      <c r="Y2" s="145"/>
      <c r="Z2" s="145"/>
      <c r="AA2" s="145"/>
      <c r="AB2" s="145"/>
      <c r="AC2" s="145"/>
      <c r="AD2" s="146"/>
      <c r="AE2" s="133" t="s">
        <v>7</v>
      </c>
      <c r="AF2" s="134"/>
      <c r="AG2" s="134"/>
      <c r="AH2" s="135"/>
      <c r="AI2" s="139">
        <f>DATE(2017,1,30)</f>
        <v>42765</v>
      </c>
      <c r="AJ2" s="139"/>
      <c r="AK2" s="139"/>
      <c r="AL2" s="140"/>
      <c r="AM2" s="139">
        <f>DATE(2017,2,2)</f>
        <v>42768</v>
      </c>
      <c r="AN2" s="139"/>
      <c r="AO2" s="139"/>
      <c r="AP2" s="140"/>
    </row>
    <row r="3" spans="1:42">
      <c r="A3" s="143"/>
      <c r="B3" s="143"/>
      <c r="C3" s="143"/>
      <c r="D3" s="143"/>
      <c r="E3" s="143"/>
      <c r="F3" s="143"/>
      <c r="G3" s="147"/>
      <c r="H3" s="148"/>
      <c r="I3" s="148"/>
      <c r="J3" s="148"/>
      <c r="K3" s="148"/>
      <c r="L3" s="148"/>
      <c r="M3" s="148"/>
      <c r="N3" s="148"/>
      <c r="O3" s="148"/>
      <c r="P3" s="148"/>
      <c r="Q3" s="148"/>
      <c r="R3" s="148"/>
      <c r="S3" s="148"/>
      <c r="T3" s="148"/>
      <c r="U3" s="148"/>
      <c r="V3" s="148"/>
      <c r="W3" s="148"/>
      <c r="X3" s="148"/>
      <c r="Y3" s="148"/>
      <c r="Z3" s="148"/>
      <c r="AA3" s="148"/>
      <c r="AB3" s="148"/>
      <c r="AC3" s="148"/>
      <c r="AD3" s="149"/>
      <c r="AE3" s="136"/>
      <c r="AF3" s="137"/>
      <c r="AG3" s="137"/>
      <c r="AH3" s="138"/>
      <c r="AI3" s="141"/>
      <c r="AJ3" s="141"/>
      <c r="AK3" s="141"/>
      <c r="AL3" s="142"/>
      <c r="AM3" s="141"/>
      <c r="AN3" s="141"/>
      <c r="AO3" s="141"/>
      <c r="AP3" s="142"/>
    </row>
    <row r="4" spans="1:42">
      <c r="A4" s="54"/>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92"/>
    </row>
    <row r="5" spans="1:42">
      <c r="A5" s="56" t="s">
        <v>16</v>
      </c>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93"/>
    </row>
    <row r="6" spans="1:42" ht="12.75" customHeight="1">
      <c r="A6" s="54"/>
      <c r="B6" s="59"/>
      <c r="C6" s="60"/>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92"/>
    </row>
    <row r="7" spans="1:42" ht="12.75" customHeight="1">
      <c r="A7" s="54"/>
      <c r="B7" s="150" t="s">
        <v>17</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2"/>
    </row>
    <row r="8" spans="1:42" ht="12.75" customHeight="1">
      <c r="A8" s="54"/>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2"/>
    </row>
    <row r="9" spans="1:42" ht="12.75" customHeight="1">
      <c r="A9" s="54"/>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2"/>
    </row>
    <row r="10" spans="1:42" ht="12.75" customHeight="1">
      <c r="A10" s="54"/>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2"/>
    </row>
    <row r="11" spans="1:42">
      <c r="A11" s="54"/>
      <c r="B11" s="55"/>
      <c r="C11" s="61"/>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92"/>
    </row>
    <row r="12" spans="1:42" ht="12.75" customHeight="1">
      <c r="A12" s="56" t="s">
        <v>18</v>
      </c>
      <c r="B12" s="57"/>
      <c r="C12" s="62"/>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93"/>
    </row>
    <row r="13" spans="1:42" ht="12.75" customHeight="1">
      <c r="A13" s="54"/>
      <c r="B13" s="59"/>
      <c r="C13" s="6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92"/>
    </row>
    <row r="14" spans="1:42" ht="12.75" customHeight="1">
      <c r="A14" s="54"/>
      <c r="B14" s="59"/>
      <c r="C14" s="64"/>
      <c r="D14" s="65"/>
      <c r="E14" s="65"/>
      <c r="F14" s="65"/>
      <c r="G14" s="65"/>
      <c r="H14" s="65"/>
      <c r="I14" s="65"/>
      <c r="J14" s="65"/>
      <c r="K14" s="65"/>
      <c r="L14" s="65"/>
      <c r="M14" s="65"/>
      <c r="N14" s="65"/>
      <c r="O14" s="65"/>
      <c r="P14" s="65"/>
      <c r="Q14" s="65"/>
      <c r="R14" s="65"/>
      <c r="S14" s="65"/>
      <c r="T14" s="65"/>
      <c r="U14" s="65"/>
      <c r="V14" s="65"/>
      <c r="W14" s="65"/>
      <c r="X14" s="65"/>
      <c r="Y14" s="65"/>
      <c r="Z14" s="55"/>
      <c r="AA14" s="55"/>
      <c r="AB14" s="55"/>
      <c r="AC14" s="55"/>
      <c r="AD14" s="55"/>
      <c r="AE14" s="55"/>
      <c r="AF14" s="55"/>
      <c r="AG14" s="55"/>
      <c r="AH14" s="55"/>
      <c r="AI14" s="55"/>
      <c r="AJ14" s="55"/>
      <c r="AK14" s="55"/>
      <c r="AL14" s="55"/>
      <c r="AM14" s="55"/>
      <c r="AN14" s="55"/>
      <c r="AO14" s="55"/>
      <c r="AP14" s="92"/>
    </row>
    <row r="15" spans="1:42">
      <c r="A15" s="66" t="s">
        <v>19</v>
      </c>
      <c r="B15" s="67"/>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93"/>
    </row>
    <row r="16" spans="1:42">
      <c r="A16" s="68"/>
      <c r="B16" s="69"/>
      <c r="C16" s="70"/>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94"/>
    </row>
    <row r="17" spans="1:42">
      <c r="A17" s="72"/>
      <c r="B17" s="73" t="s">
        <v>20</v>
      </c>
      <c r="C17" s="60"/>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92"/>
    </row>
    <row r="18" spans="1:42">
      <c r="A18" s="54"/>
      <c r="B18" s="55"/>
      <c r="C18" s="7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92"/>
    </row>
    <row r="19" spans="1:42">
      <c r="A19" s="54"/>
      <c r="B19" s="55"/>
      <c r="C19" s="7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92"/>
    </row>
    <row r="20" spans="1:42">
      <c r="A20" s="54"/>
      <c r="B20" s="55"/>
      <c r="C20" s="7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92"/>
    </row>
    <row r="21" spans="1:42">
      <c r="A21" s="54"/>
      <c r="B21" s="55"/>
      <c r="C21" s="7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92"/>
    </row>
    <row r="22" spans="1:42">
      <c r="A22" s="54"/>
      <c r="B22" s="55"/>
      <c r="C22" s="7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92"/>
    </row>
    <row r="23" spans="1:42">
      <c r="A23" s="54"/>
      <c r="B23" s="55"/>
      <c r="C23" s="7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92"/>
    </row>
    <row r="24" spans="1:42">
      <c r="A24" s="54"/>
      <c r="B24" s="55"/>
      <c r="C24" s="7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92"/>
    </row>
    <row r="25" spans="1:42">
      <c r="A25" s="54"/>
      <c r="B25" s="55"/>
      <c r="C25" s="7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92"/>
    </row>
    <row r="26" spans="1:42">
      <c r="A26" s="54"/>
      <c r="B26" s="55"/>
      <c r="C26" s="7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92"/>
    </row>
    <row r="27" spans="1:42">
      <c r="A27" s="54"/>
      <c r="B27" s="55"/>
      <c r="C27" s="7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92"/>
    </row>
    <row r="28" spans="1:42">
      <c r="A28" s="54"/>
      <c r="B28" s="55"/>
      <c r="C28" s="7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92"/>
    </row>
    <row r="29" spans="1:42">
      <c r="A29" s="54"/>
      <c r="B29" s="55"/>
      <c r="C29" s="7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92"/>
    </row>
    <row r="30" spans="1:42">
      <c r="A30" s="54"/>
      <c r="B30" s="55"/>
      <c r="C30" s="7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92"/>
    </row>
    <row r="31" spans="1:42">
      <c r="A31" s="54"/>
      <c r="B31" s="55"/>
      <c r="C31" s="7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92"/>
    </row>
    <row r="32" spans="1:42">
      <c r="A32" s="54"/>
      <c r="B32" s="55"/>
      <c r="C32" s="7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92"/>
    </row>
    <row r="33" spans="1:42">
      <c r="A33" s="54"/>
      <c r="B33" s="55"/>
      <c r="C33" s="7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92"/>
    </row>
    <row r="34" spans="1:42">
      <c r="A34" s="54"/>
      <c r="B34" s="55"/>
      <c r="C34" s="7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92"/>
    </row>
    <row r="35" spans="1:42">
      <c r="A35" s="54"/>
      <c r="B35" s="55"/>
      <c r="C35" s="7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92"/>
    </row>
    <row r="36" spans="1:42">
      <c r="A36" s="54"/>
      <c r="B36" s="55"/>
      <c r="C36" s="7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92"/>
    </row>
    <row r="37" spans="1:42">
      <c r="A37" s="54"/>
      <c r="B37" s="55"/>
      <c r="C37" s="7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92"/>
    </row>
    <row r="38" spans="1:42">
      <c r="A38" s="54"/>
      <c r="B38" s="55"/>
      <c r="C38" s="7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92"/>
    </row>
    <row r="39" spans="1:42">
      <c r="A39" s="54"/>
      <c r="B39" s="55"/>
      <c r="C39" s="7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92"/>
    </row>
    <row r="40" spans="1:42">
      <c r="A40" s="54"/>
      <c r="B40" s="55"/>
      <c r="C40" s="7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92"/>
    </row>
    <row r="41" spans="1:42">
      <c r="A41" s="54"/>
      <c r="B41" s="55"/>
      <c r="C41" s="7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92"/>
    </row>
    <row r="42" spans="1:42">
      <c r="A42" s="54"/>
      <c r="B42" s="55"/>
      <c r="C42" s="7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92"/>
    </row>
    <row r="43" spans="1:42">
      <c r="A43" s="54"/>
      <c r="B43" s="55"/>
      <c r="C43" s="7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92"/>
    </row>
    <row r="44" spans="1:42">
      <c r="A44" s="54"/>
      <c r="B44" s="55"/>
      <c r="C44" s="7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92"/>
    </row>
    <row r="45" spans="1:42">
      <c r="A45" s="54"/>
      <c r="B45" s="55"/>
      <c r="C45" s="7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92"/>
    </row>
    <row r="46" spans="1:42">
      <c r="A46" s="54"/>
      <c r="B46" s="55"/>
      <c r="C46" s="7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92"/>
    </row>
    <row r="47" spans="1:42">
      <c r="A47" s="54"/>
      <c r="B47" s="55"/>
      <c r="C47" s="7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92"/>
    </row>
    <row r="48" spans="1:42">
      <c r="A48" s="76"/>
      <c r="B48" s="77"/>
      <c r="C48" s="78"/>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95"/>
    </row>
    <row r="49" spans="1:48" hidden="1">
      <c r="A49" s="54"/>
      <c r="B49" s="73" t="s">
        <v>21</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92"/>
    </row>
    <row r="50" spans="1:48" hidden="1">
      <c r="A50" s="54"/>
      <c r="B50" s="55"/>
      <c r="C50" s="74" t="s">
        <v>22</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92"/>
    </row>
    <row r="51" spans="1:48" hidden="1">
      <c r="A51" s="54"/>
      <c r="B51" s="55"/>
      <c r="C51" s="7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92"/>
    </row>
    <row r="52" spans="1:48" s="3" customFormat="1" ht="15" hidden="1" customHeight="1">
      <c r="A52" s="4"/>
      <c r="B52" s="5"/>
      <c r="C52" s="79" t="s">
        <v>23</v>
      </c>
      <c r="D52" s="168" t="s">
        <v>24</v>
      </c>
      <c r="E52" s="168"/>
      <c r="F52" s="168"/>
      <c r="G52" s="168"/>
      <c r="H52" s="168" t="s">
        <v>25</v>
      </c>
      <c r="I52" s="168"/>
      <c r="J52" s="168"/>
      <c r="K52" s="168"/>
      <c r="L52" s="168"/>
      <c r="M52" s="168"/>
      <c r="N52" s="168"/>
      <c r="O52" s="168"/>
      <c r="P52" s="168"/>
      <c r="Q52" s="168"/>
      <c r="R52" s="168"/>
      <c r="S52" s="168"/>
      <c r="T52" s="168"/>
      <c r="U52" s="168"/>
      <c r="V52" s="168"/>
      <c r="W52" s="169" t="s">
        <v>26</v>
      </c>
      <c r="X52" s="170"/>
      <c r="Y52" s="170"/>
      <c r="Z52" s="170"/>
      <c r="AA52" s="170"/>
      <c r="AB52" s="170"/>
      <c r="AC52" s="170"/>
      <c r="AD52" s="170"/>
      <c r="AE52" s="170"/>
      <c r="AF52" s="170"/>
      <c r="AG52" s="170"/>
      <c r="AH52" s="170"/>
      <c r="AI52" s="170"/>
      <c r="AJ52" s="170"/>
      <c r="AK52" s="171"/>
      <c r="AL52" s="5"/>
      <c r="AM52" s="5"/>
      <c r="AN52" s="5"/>
      <c r="AO52" s="5"/>
      <c r="AP52" s="23"/>
    </row>
    <row r="53" spans="1:48" s="3" customFormat="1" ht="37.5" hidden="1" customHeight="1">
      <c r="A53" s="4"/>
      <c r="B53" s="5"/>
      <c r="C53" s="80">
        <v>1</v>
      </c>
      <c r="D53" s="157" t="s">
        <v>27</v>
      </c>
      <c r="E53" s="157"/>
      <c r="F53" s="157"/>
      <c r="G53" s="157"/>
      <c r="H53" s="162" t="s">
        <v>28</v>
      </c>
      <c r="I53" s="163"/>
      <c r="J53" s="163"/>
      <c r="K53" s="163"/>
      <c r="L53" s="163"/>
      <c r="M53" s="163"/>
      <c r="N53" s="163"/>
      <c r="O53" s="163"/>
      <c r="P53" s="163"/>
      <c r="Q53" s="163"/>
      <c r="R53" s="163"/>
      <c r="S53" s="163"/>
      <c r="T53" s="163"/>
      <c r="U53" s="163"/>
      <c r="V53" s="164"/>
      <c r="W53" s="158" t="s">
        <v>29</v>
      </c>
      <c r="X53" s="159"/>
      <c r="Y53" s="159"/>
      <c r="Z53" s="159"/>
      <c r="AA53" s="159"/>
      <c r="AB53" s="159"/>
      <c r="AC53" s="159"/>
      <c r="AD53" s="159"/>
      <c r="AE53" s="159"/>
      <c r="AF53" s="159"/>
      <c r="AG53" s="159"/>
      <c r="AH53" s="159"/>
      <c r="AI53" s="159"/>
      <c r="AJ53" s="159"/>
      <c r="AK53" s="160"/>
      <c r="AL53" s="5"/>
      <c r="AM53" s="5"/>
      <c r="AN53" s="5"/>
      <c r="AO53" s="5"/>
      <c r="AP53" s="23"/>
    </row>
    <row r="54" spans="1:48" s="3" customFormat="1" ht="39" hidden="1" customHeight="1">
      <c r="A54" s="4"/>
      <c r="B54" s="5"/>
      <c r="C54" s="80">
        <v>2</v>
      </c>
      <c r="D54" s="156" t="s">
        <v>30</v>
      </c>
      <c r="E54" s="157"/>
      <c r="F54" s="157"/>
      <c r="G54" s="157"/>
      <c r="H54" s="162" t="s">
        <v>31</v>
      </c>
      <c r="I54" s="163"/>
      <c r="J54" s="163"/>
      <c r="K54" s="163"/>
      <c r="L54" s="163"/>
      <c r="M54" s="163"/>
      <c r="N54" s="163"/>
      <c r="O54" s="163"/>
      <c r="P54" s="163"/>
      <c r="Q54" s="163"/>
      <c r="R54" s="163"/>
      <c r="S54" s="163"/>
      <c r="T54" s="163"/>
      <c r="U54" s="163"/>
      <c r="V54" s="164"/>
      <c r="W54" s="158" t="s">
        <v>32</v>
      </c>
      <c r="X54" s="159"/>
      <c r="Y54" s="159"/>
      <c r="Z54" s="159"/>
      <c r="AA54" s="159"/>
      <c r="AB54" s="159"/>
      <c r="AC54" s="159"/>
      <c r="AD54" s="159"/>
      <c r="AE54" s="159"/>
      <c r="AF54" s="159"/>
      <c r="AG54" s="159"/>
      <c r="AH54" s="159"/>
      <c r="AI54" s="159"/>
      <c r="AJ54" s="159"/>
      <c r="AK54" s="160"/>
      <c r="AL54" s="5"/>
      <c r="AM54" s="5"/>
      <c r="AN54" s="5"/>
      <c r="AO54" s="5"/>
      <c r="AP54" s="23"/>
    </row>
    <row r="55" spans="1:48" s="3" customFormat="1" ht="30.75" hidden="1" customHeight="1">
      <c r="A55" s="4"/>
      <c r="B55" s="5"/>
      <c r="C55" s="80">
        <v>3</v>
      </c>
      <c r="D55" s="156" t="s">
        <v>33</v>
      </c>
      <c r="E55" s="157"/>
      <c r="F55" s="157"/>
      <c r="G55" s="157"/>
      <c r="H55" s="162" t="s">
        <v>34</v>
      </c>
      <c r="I55" s="163"/>
      <c r="J55" s="163"/>
      <c r="K55" s="163"/>
      <c r="L55" s="163"/>
      <c r="M55" s="163"/>
      <c r="N55" s="163"/>
      <c r="O55" s="163"/>
      <c r="P55" s="163"/>
      <c r="Q55" s="163"/>
      <c r="R55" s="163"/>
      <c r="S55" s="163"/>
      <c r="T55" s="163"/>
      <c r="U55" s="163"/>
      <c r="V55" s="164"/>
      <c r="W55" s="158" t="s">
        <v>35</v>
      </c>
      <c r="X55" s="159"/>
      <c r="Y55" s="159"/>
      <c r="Z55" s="159"/>
      <c r="AA55" s="159"/>
      <c r="AB55" s="159"/>
      <c r="AC55" s="159"/>
      <c r="AD55" s="159"/>
      <c r="AE55" s="159"/>
      <c r="AF55" s="159"/>
      <c r="AG55" s="159"/>
      <c r="AH55" s="159"/>
      <c r="AI55" s="159"/>
      <c r="AJ55" s="159"/>
      <c r="AK55" s="160"/>
      <c r="AL55" s="5"/>
      <c r="AM55" s="5"/>
      <c r="AN55" s="5"/>
      <c r="AO55" s="5"/>
      <c r="AP55" s="23"/>
    </row>
    <row r="56" spans="1:48" s="3" customFormat="1" ht="33.75" hidden="1" customHeight="1">
      <c r="A56" s="4"/>
      <c r="B56" s="5"/>
      <c r="C56" s="80">
        <v>4</v>
      </c>
      <c r="D56" s="156" t="s">
        <v>36</v>
      </c>
      <c r="E56" s="157"/>
      <c r="F56" s="157"/>
      <c r="G56" s="157"/>
      <c r="H56" s="162" t="s">
        <v>37</v>
      </c>
      <c r="I56" s="163"/>
      <c r="J56" s="163"/>
      <c r="K56" s="163"/>
      <c r="L56" s="163"/>
      <c r="M56" s="163"/>
      <c r="N56" s="163"/>
      <c r="O56" s="163"/>
      <c r="P56" s="163"/>
      <c r="Q56" s="163"/>
      <c r="R56" s="163"/>
      <c r="S56" s="163"/>
      <c r="T56" s="163"/>
      <c r="U56" s="163"/>
      <c r="V56" s="164"/>
      <c r="W56" s="158" t="s">
        <v>38</v>
      </c>
      <c r="X56" s="159"/>
      <c r="Y56" s="159"/>
      <c r="Z56" s="159"/>
      <c r="AA56" s="159"/>
      <c r="AB56" s="159"/>
      <c r="AC56" s="159"/>
      <c r="AD56" s="159"/>
      <c r="AE56" s="159"/>
      <c r="AF56" s="159"/>
      <c r="AG56" s="159"/>
      <c r="AH56" s="159"/>
      <c r="AI56" s="159"/>
      <c r="AJ56" s="159"/>
      <c r="AK56" s="160"/>
      <c r="AL56" s="5"/>
      <c r="AM56" s="5"/>
      <c r="AN56" s="5"/>
      <c r="AO56" s="5"/>
      <c r="AP56" s="23"/>
    </row>
    <row r="57" spans="1:48" s="3" customFormat="1" ht="38.25" hidden="1" customHeight="1">
      <c r="A57" s="4"/>
      <c r="B57" s="5"/>
      <c r="C57" s="80">
        <v>5</v>
      </c>
      <c r="D57" s="156" t="s">
        <v>39</v>
      </c>
      <c r="E57" s="157"/>
      <c r="F57" s="157"/>
      <c r="G57" s="157"/>
      <c r="H57" s="158" t="s">
        <v>40</v>
      </c>
      <c r="I57" s="159"/>
      <c r="J57" s="159"/>
      <c r="K57" s="159"/>
      <c r="L57" s="159"/>
      <c r="M57" s="159"/>
      <c r="N57" s="159"/>
      <c r="O57" s="159"/>
      <c r="P57" s="159"/>
      <c r="Q57" s="159"/>
      <c r="R57" s="159"/>
      <c r="S57" s="159"/>
      <c r="T57" s="159"/>
      <c r="U57" s="159"/>
      <c r="V57" s="160"/>
      <c r="W57" s="158" t="s">
        <v>41</v>
      </c>
      <c r="X57" s="159"/>
      <c r="Y57" s="159"/>
      <c r="Z57" s="159"/>
      <c r="AA57" s="159"/>
      <c r="AB57" s="159"/>
      <c r="AC57" s="159"/>
      <c r="AD57" s="159"/>
      <c r="AE57" s="159"/>
      <c r="AF57" s="159"/>
      <c r="AG57" s="159"/>
      <c r="AH57" s="159"/>
      <c r="AI57" s="159"/>
      <c r="AJ57" s="159"/>
      <c r="AK57" s="160"/>
      <c r="AL57" s="5"/>
      <c r="AM57" s="5"/>
      <c r="AN57" s="5"/>
      <c r="AO57" s="5"/>
      <c r="AP57" s="23"/>
    </row>
    <row r="58" spans="1:48">
      <c r="A58" s="56" t="s">
        <v>42</v>
      </c>
      <c r="B58" s="58"/>
      <c r="C58" s="81"/>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93"/>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54"/>
      <c r="B60" s="82" t="s">
        <v>23</v>
      </c>
      <c r="C60" s="161" t="s">
        <v>43</v>
      </c>
      <c r="D60" s="161"/>
      <c r="E60" s="161"/>
      <c r="F60" s="161"/>
      <c r="G60" s="161"/>
      <c r="H60" s="161" t="s">
        <v>44</v>
      </c>
      <c r="I60" s="161"/>
      <c r="J60" s="161"/>
      <c r="K60" s="161"/>
      <c r="L60" s="161"/>
      <c r="M60" s="161"/>
      <c r="N60" s="161"/>
      <c r="O60" s="161"/>
      <c r="P60" s="161"/>
      <c r="Q60" s="161"/>
      <c r="R60" s="161" t="s">
        <v>45</v>
      </c>
      <c r="S60" s="161"/>
      <c r="T60" s="161"/>
      <c r="U60" s="161"/>
      <c r="V60" s="161"/>
      <c r="W60" s="161"/>
      <c r="X60" s="161"/>
      <c r="Y60" s="161"/>
      <c r="Z60" s="161"/>
      <c r="AA60" s="161"/>
      <c r="AB60" s="161"/>
      <c r="AC60" s="161"/>
      <c r="AD60" s="161"/>
      <c r="AE60" s="161"/>
      <c r="AF60" s="161"/>
      <c r="AG60" s="161"/>
      <c r="AH60" s="161"/>
      <c r="AI60" s="161"/>
      <c r="AJ60" s="64"/>
      <c r="AK60" s="64"/>
      <c r="AL60" s="64"/>
      <c r="AM60" s="64"/>
      <c r="AN60" s="55"/>
      <c r="AO60" s="55"/>
      <c r="AP60" s="92"/>
    </row>
    <row r="61" spans="1:48" s="3" customFormat="1">
      <c r="A61" s="4"/>
      <c r="B61" s="83">
        <v>1</v>
      </c>
      <c r="C61" s="124" t="s">
        <v>46</v>
      </c>
      <c r="D61" s="125"/>
      <c r="E61" s="125"/>
      <c r="F61" s="125"/>
      <c r="G61" s="126"/>
      <c r="H61" s="84" t="s">
        <v>47</v>
      </c>
      <c r="I61" s="88"/>
      <c r="J61" s="88"/>
      <c r="K61" s="89"/>
      <c r="L61" s="88"/>
      <c r="M61" s="88"/>
      <c r="N61" s="88"/>
      <c r="O61" s="88"/>
      <c r="P61" s="88"/>
      <c r="Q61" s="88"/>
      <c r="R61" s="153" t="s">
        <v>48</v>
      </c>
      <c r="S61" s="154"/>
      <c r="T61" s="154"/>
      <c r="U61" s="154"/>
      <c r="V61" s="154"/>
      <c r="W61" s="154"/>
      <c r="X61" s="154"/>
      <c r="Y61" s="154"/>
      <c r="Z61" s="154"/>
      <c r="AA61" s="154"/>
      <c r="AB61" s="154"/>
      <c r="AC61" s="154"/>
      <c r="AD61" s="154"/>
      <c r="AE61" s="154"/>
      <c r="AF61" s="154"/>
      <c r="AG61" s="154"/>
      <c r="AH61" s="154"/>
      <c r="AI61" s="155"/>
      <c r="AJ61" s="5"/>
      <c r="AK61" s="5"/>
      <c r="AL61" s="5"/>
      <c r="AM61" s="63"/>
      <c r="AN61" s="63"/>
      <c r="AO61" s="63"/>
      <c r="AP61" s="96"/>
    </row>
    <row r="62" spans="1:48">
      <c r="A62" s="85"/>
      <c r="B62" s="86">
        <v>2</v>
      </c>
      <c r="C62" s="124" t="s">
        <v>49</v>
      </c>
      <c r="D62" s="125"/>
      <c r="E62" s="125"/>
      <c r="F62" s="125"/>
      <c r="G62" s="126"/>
      <c r="H62" s="87" t="s">
        <v>50</v>
      </c>
      <c r="I62" s="90"/>
      <c r="J62" s="90"/>
      <c r="K62" s="91"/>
      <c r="L62" s="90"/>
      <c r="M62" s="90"/>
      <c r="N62" s="90"/>
      <c r="O62" s="90"/>
      <c r="P62" s="90"/>
      <c r="Q62" s="90"/>
      <c r="R62" s="127" t="s">
        <v>51</v>
      </c>
      <c r="S62" s="128"/>
      <c r="T62" s="128"/>
      <c r="U62" s="128"/>
      <c r="V62" s="128"/>
      <c r="W62" s="128"/>
      <c r="X62" s="128"/>
      <c r="Y62" s="128"/>
      <c r="Z62" s="128"/>
      <c r="AA62" s="128"/>
      <c r="AB62" s="128"/>
      <c r="AC62" s="128"/>
      <c r="AD62" s="128"/>
      <c r="AE62" s="128"/>
      <c r="AF62" s="128"/>
      <c r="AG62" s="128"/>
      <c r="AH62" s="128"/>
      <c r="AI62" s="129"/>
      <c r="AJ62" s="55"/>
      <c r="AK62" s="55"/>
      <c r="AL62" s="55"/>
      <c r="AM62" s="63"/>
      <c r="AN62" s="63"/>
      <c r="AO62" s="63"/>
      <c r="AP62" s="96"/>
    </row>
    <row r="63" spans="1:48" s="2" customFormat="1">
      <c r="A63" s="85"/>
      <c r="B63" s="86">
        <v>3</v>
      </c>
      <c r="C63" s="124" t="s">
        <v>52</v>
      </c>
      <c r="D63" s="125"/>
      <c r="E63" s="125"/>
      <c r="F63" s="125"/>
      <c r="G63" s="126"/>
      <c r="H63" s="87" t="s">
        <v>53</v>
      </c>
      <c r="I63" s="90"/>
      <c r="J63" s="90"/>
      <c r="K63" s="91"/>
      <c r="L63" s="90"/>
      <c r="M63" s="90"/>
      <c r="N63" s="90"/>
      <c r="O63" s="90"/>
      <c r="P63" s="90"/>
      <c r="Q63" s="90"/>
      <c r="R63" s="127" t="s">
        <v>54</v>
      </c>
      <c r="S63" s="128"/>
      <c r="T63" s="128"/>
      <c r="U63" s="128"/>
      <c r="V63" s="128"/>
      <c r="W63" s="128"/>
      <c r="X63" s="128"/>
      <c r="Y63" s="128"/>
      <c r="Z63" s="128"/>
      <c r="AA63" s="128"/>
      <c r="AB63" s="128"/>
      <c r="AC63" s="128"/>
      <c r="AD63" s="128"/>
      <c r="AE63" s="128"/>
      <c r="AF63" s="128"/>
      <c r="AG63" s="128"/>
      <c r="AH63" s="128"/>
      <c r="AI63" s="129"/>
      <c r="AJ63" s="55"/>
      <c r="AK63" s="55"/>
      <c r="AL63" s="55"/>
      <c r="AM63" s="63"/>
      <c r="AN63" s="63"/>
      <c r="AO63" s="63"/>
      <c r="AP63" s="96"/>
      <c r="AQ63" s="1"/>
      <c r="AR63" s="1"/>
      <c r="AS63" s="1"/>
      <c r="AT63" s="1"/>
      <c r="AU63" s="1"/>
      <c r="AV63" s="1"/>
    </row>
    <row r="64" spans="1:48" s="2" customFormat="1">
      <c r="A64" s="85"/>
      <c r="B64" s="86">
        <v>4</v>
      </c>
      <c r="C64" s="124" t="s">
        <v>55</v>
      </c>
      <c r="D64" s="125"/>
      <c r="E64" s="125"/>
      <c r="F64" s="125"/>
      <c r="G64" s="126"/>
      <c r="H64" s="87" t="s">
        <v>56</v>
      </c>
      <c r="I64" s="90"/>
      <c r="J64" s="90"/>
      <c r="K64" s="91"/>
      <c r="L64" s="90"/>
      <c r="M64" s="90"/>
      <c r="N64" s="90"/>
      <c r="O64" s="90"/>
      <c r="P64" s="90"/>
      <c r="Q64" s="90"/>
      <c r="R64" s="127" t="s">
        <v>57</v>
      </c>
      <c r="S64" s="128"/>
      <c r="T64" s="128"/>
      <c r="U64" s="128"/>
      <c r="V64" s="128"/>
      <c r="W64" s="128"/>
      <c r="X64" s="128"/>
      <c r="Y64" s="128"/>
      <c r="Z64" s="128"/>
      <c r="AA64" s="128"/>
      <c r="AB64" s="128"/>
      <c r="AC64" s="128"/>
      <c r="AD64" s="128"/>
      <c r="AE64" s="128"/>
      <c r="AF64" s="128"/>
      <c r="AG64" s="128"/>
      <c r="AH64" s="128"/>
      <c r="AI64" s="129"/>
      <c r="AJ64" s="55"/>
      <c r="AK64" s="55"/>
      <c r="AL64" s="55"/>
      <c r="AM64" s="63"/>
      <c r="AN64" s="63"/>
      <c r="AO64" s="63"/>
      <c r="AP64" s="96"/>
      <c r="AQ64" s="1"/>
      <c r="AR64" s="1"/>
      <c r="AS64" s="1"/>
      <c r="AT64" s="1"/>
      <c r="AU64" s="1"/>
      <c r="AV64" s="1"/>
    </row>
    <row r="65" spans="1:48" s="2" customFormat="1">
      <c r="A65" s="85"/>
      <c r="B65" s="86">
        <v>5</v>
      </c>
      <c r="C65" s="124" t="s">
        <v>58</v>
      </c>
      <c r="D65" s="125"/>
      <c r="E65" s="125"/>
      <c r="F65" s="125"/>
      <c r="G65" s="126"/>
      <c r="H65" s="87" t="s">
        <v>59</v>
      </c>
      <c r="I65" s="90"/>
      <c r="J65" s="90"/>
      <c r="K65" s="91"/>
      <c r="L65" s="90"/>
      <c r="M65" s="90"/>
      <c r="N65" s="90"/>
      <c r="O65" s="90"/>
      <c r="P65" s="90"/>
      <c r="Q65" s="90"/>
      <c r="R65" s="127" t="s">
        <v>60</v>
      </c>
      <c r="S65" s="128"/>
      <c r="T65" s="128"/>
      <c r="U65" s="128"/>
      <c r="V65" s="128"/>
      <c r="W65" s="128"/>
      <c r="X65" s="128"/>
      <c r="Y65" s="128"/>
      <c r="Z65" s="128"/>
      <c r="AA65" s="128"/>
      <c r="AB65" s="128"/>
      <c r="AC65" s="128"/>
      <c r="AD65" s="128"/>
      <c r="AE65" s="128"/>
      <c r="AF65" s="128"/>
      <c r="AG65" s="128"/>
      <c r="AH65" s="128"/>
      <c r="AI65" s="129"/>
      <c r="AJ65" s="55"/>
      <c r="AK65" s="55"/>
      <c r="AL65" s="55"/>
      <c r="AM65" s="63"/>
      <c r="AN65" s="63"/>
      <c r="AO65" s="63"/>
      <c r="AP65" s="96"/>
      <c r="AQ65" s="1"/>
      <c r="AR65" s="1"/>
      <c r="AS65" s="1"/>
      <c r="AT65" s="1"/>
      <c r="AU65" s="1"/>
      <c r="AV65" s="1"/>
    </row>
    <row r="66" spans="1:48" s="2" customFormat="1">
      <c r="A66" s="85"/>
      <c r="B66" s="86">
        <v>6</v>
      </c>
      <c r="C66" s="124" t="s">
        <v>61</v>
      </c>
      <c r="D66" s="125"/>
      <c r="E66" s="125"/>
      <c r="F66" s="125"/>
      <c r="G66" s="126"/>
      <c r="H66" s="87" t="s">
        <v>62</v>
      </c>
      <c r="I66" s="90"/>
      <c r="J66" s="90"/>
      <c r="K66" s="91"/>
      <c r="L66" s="90"/>
      <c r="M66" s="90"/>
      <c r="N66" s="90"/>
      <c r="O66" s="90"/>
      <c r="P66" s="90"/>
      <c r="Q66" s="90"/>
      <c r="R66" s="127" t="s">
        <v>63</v>
      </c>
      <c r="S66" s="128"/>
      <c r="T66" s="128"/>
      <c r="U66" s="128"/>
      <c r="V66" s="128"/>
      <c r="W66" s="128"/>
      <c r="X66" s="128"/>
      <c r="Y66" s="128"/>
      <c r="Z66" s="128"/>
      <c r="AA66" s="128"/>
      <c r="AB66" s="128"/>
      <c r="AC66" s="128"/>
      <c r="AD66" s="128"/>
      <c r="AE66" s="128"/>
      <c r="AF66" s="128"/>
      <c r="AG66" s="128"/>
      <c r="AH66" s="128"/>
      <c r="AI66" s="129"/>
      <c r="AJ66" s="55"/>
      <c r="AK66" s="55"/>
      <c r="AL66" s="55"/>
      <c r="AM66" s="63"/>
      <c r="AN66" s="63"/>
      <c r="AO66" s="63"/>
      <c r="AP66" s="96"/>
      <c r="AQ66" s="1"/>
      <c r="AR66" s="1"/>
      <c r="AS66" s="1"/>
      <c r="AT66" s="1"/>
      <c r="AU66" s="1"/>
      <c r="AV66" s="1"/>
    </row>
    <row r="67" spans="1:48" s="2" customFormat="1">
      <c r="A67" s="85"/>
      <c r="B67" s="86">
        <v>7</v>
      </c>
      <c r="C67" s="124"/>
      <c r="D67" s="125"/>
      <c r="E67" s="125"/>
      <c r="F67" s="125"/>
      <c r="G67" s="126"/>
      <c r="H67" s="87"/>
      <c r="I67" s="90"/>
      <c r="J67" s="90"/>
      <c r="K67" s="91"/>
      <c r="L67" s="90"/>
      <c r="M67" s="90"/>
      <c r="N67" s="90"/>
      <c r="O67" s="90"/>
      <c r="P67" s="90"/>
      <c r="Q67" s="90"/>
      <c r="R67" s="127"/>
      <c r="S67" s="128"/>
      <c r="T67" s="128"/>
      <c r="U67" s="128"/>
      <c r="V67" s="128"/>
      <c r="W67" s="128"/>
      <c r="X67" s="128"/>
      <c r="Y67" s="128"/>
      <c r="Z67" s="128"/>
      <c r="AA67" s="128"/>
      <c r="AB67" s="128"/>
      <c r="AC67" s="128"/>
      <c r="AD67" s="128"/>
      <c r="AE67" s="128"/>
      <c r="AF67" s="128"/>
      <c r="AG67" s="128"/>
      <c r="AH67" s="128"/>
      <c r="AI67" s="129"/>
      <c r="AJ67" s="55"/>
      <c r="AK67" s="55"/>
      <c r="AL67" s="55"/>
      <c r="AM67" s="63"/>
      <c r="AN67" s="63"/>
      <c r="AO67" s="63"/>
      <c r="AP67" s="96"/>
      <c r="AQ67" s="1"/>
      <c r="AR67" s="1"/>
      <c r="AS67" s="1"/>
      <c r="AT67" s="1"/>
      <c r="AU67" s="1"/>
      <c r="AV67" s="1"/>
    </row>
    <row r="68" spans="1:48" s="2" customFormat="1">
      <c r="A68" s="85"/>
      <c r="B68" s="97">
        <v>8</v>
      </c>
      <c r="C68" s="124"/>
      <c r="D68" s="125"/>
      <c r="E68" s="125"/>
      <c r="F68" s="125"/>
      <c r="G68" s="126"/>
      <c r="H68" s="98"/>
      <c r="I68" s="99"/>
      <c r="J68" s="99"/>
      <c r="K68" s="100"/>
      <c r="L68" s="99"/>
      <c r="M68" s="99"/>
      <c r="N68" s="99"/>
      <c r="O68" s="99"/>
      <c r="P68" s="99"/>
      <c r="Q68" s="99"/>
      <c r="R68" s="130"/>
      <c r="S68" s="131"/>
      <c r="T68" s="131"/>
      <c r="U68" s="131"/>
      <c r="V68" s="131"/>
      <c r="W68" s="131"/>
      <c r="X68" s="131"/>
      <c r="Y68" s="131"/>
      <c r="Z68" s="131"/>
      <c r="AA68" s="131"/>
      <c r="AB68" s="131"/>
      <c r="AC68" s="131"/>
      <c r="AD68" s="131"/>
      <c r="AE68" s="131"/>
      <c r="AF68" s="131"/>
      <c r="AG68" s="131"/>
      <c r="AH68" s="131"/>
      <c r="AI68" s="132"/>
      <c r="AJ68" s="55"/>
      <c r="AK68" s="55"/>
      <c r="AL68" s="55"/>
      <c r="AM68" s="63"/>
      <c r="AN68" s="63"/>
      <c r="AO68" s="63"/>
      <c r="AP68" s="96"/>
      <c r="AQ68" s="1"/>
      <c r="AR68" s="1"/>
      <c r="AS68" s="1"/>
      <c r="AT68" s="1"/>
      <c r="AU68" s="1"/>
      <c r="AV68" s="1"/>
    </row>
    <row r="69" spans="1:48" s="2" customFormat="1">
      <c r="A69" s="85"/>
      <c r="B69" s="63"/>
      <c r="C69" s="63"/>
      <c r="D69" s="63"/>
      <c r="E69" s="63"/>
      <c r="F69" s="63"/>
      <c r="G69" s="63"/>
      <c r="H69" s="63"/>
      <c r="I69" s="63"/>
      <c r="J69" s="63"/>
      <c r="K69" s="63"/>
      <c r="L69" s="63"/>
      <c r="M69" s="63"/>
      <c r="N69" s="63"/>
      <c r="O69" s="63"/>
      <c r="P69" s="63"/>
      <c r="Q69" s="63"/>
      <c r="R69" s="63"/>
      <c r="S69" s="63"/>
      <c r="T69" s="63"/>
      <c r="U69" s="63"/>
      <c r="V69" s="63"/>
      <c r="W69" s="63"/>
      <c r="X69" s="63"/>
      <c r="Z69" s="55"/>
      <c r="AA69" s="55"/>
      <c r="AB69" s="55"/>
      <c r="AC69" s="101" t="s">
        <v>64</v>
      </c>
      <c r="AD69" s="63"/>
      <c r="AE69" s="63"/>
      <c r="AF69" s="63"/>
      <c r="AG69" s="63"/>
      <c r="AH69" s="63"/>
      <c r="AI69" s="55"/>
      <c r="AJ69" s="55"/>
      <c r="AK69" s="55"/>
      <c r="AL69" s="55"/>
      <c r="AM69" s="63"/>
      <c r="AN69" s="63"/>
      <c r="AO69" s="63"/>
      <c r="AP69" s="96"/>
      <c r="AQ69" s="1"/>
      <c r="AR69" s="1"/>
      <c r="AS69" s="1"/>
      <c r="AT69" s="1"/>
      <c r="AU69" s="1"/>
      <c r="AV69" s="1"/>
    </row>
    <row r="70" spans="1:48" s="2" customFormat="1">
      <c r="A70" s="85"/>
      <c r="B70" s="63"/>
      <c r="C70" s="63"/>
      <c r="D70" s="63"/>
      <c r="E70" s="63"/>
      <c r="F70" s="63"/>
      <c r="G70" s="63"/>
      <c r="H70" s="63"/>
      <c r="I70" s="63"/>
      <c r="J70" s="63"/>
      <c r="K70" s="63"/>
      <c r="L70" s="63"/>
      <c r="M70" s="63"/>
      <c r="N70" s="63"/>
      <c r="O70" s="63"/>
      <c r="P70" s="63"/>
      <c r="Q70" s="63"/>
      <c r="R70" s="63"/>
      <c r="S70" s="63"/>
      <c r="T70" s="63"/>
      <c r="U70" s="63"/>
      <c r="V70" s="63"/>
      <c r="W70" s="63"/>
      <c r="X70" s="63"/>
      <c r="Y70" s="63"/>
      <c r="Z70" s="55"/>
      <c r="AA70" s="55"/>
      <c r="AB70" s="55"/>
      <c r="AC70" s="55"/>
      <c r="AD70" s="63"/>
      <c r="AE70" s="63"/>
      <c r="AF70" s="63"/>
      <c r="AG70" s="63"/>
      <c r="AH70" s="63"/>
      <c r="AI70" s="63"/>
      <c r="AJ70" s="63"/>
      <c r="AK70" s="63"/>
      <c r="AL70" s="63"/>
      <c r="AM70" s="63"/>
      <c r="AN70" s="63"/>
      <c r="AO70" s="63"/>
      <c r="AP70" s="96"/>
      <c r="AQ70" s="108"/>
      <c r="AR70" s="1"/>
      <c r="AS70" s="1"/>
      <c r="AT70" s="1"/>
      <c r="AU70" s="1"/>
      <c r="AV70" s="1"/>
    </row>
    <row r="71" spans="1:48" s="2" customFormat="1">
      <c r="A71" s="85"/>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102" t="s">
        <v>65</v>
      </c>
      <c r="AD71" s="103" t="s">
        <v>66</v>
      </c>
      <c r="AE71" s="104" t="s">
        <v>67</v>
      </c>
      <c r="AF71" s="63"/>
      <c r="AG71" s="63"/>
      <c r="AH71" s="63"/>
      <c r="AI71" s="63"/>
      <c r="AJ71" s="63"/>
      <c r="AK71" s="63"/>
      <c r="AL71" s="63"/>
      <c r="AM71" s="63"/>
      <c r="AN71" s="63"/>
      <c r="AO71" s="63"/>
      <c r="AP71" s="96"/>
      <c r="AQ71" s="108"/>
      <c r="AR71" s="1"/>
      <c r="AS71" s="1"/>
      <c r="AT71" s="1"/>
      <c r="AU71" s="1"/>
      <c r="AV71" s="1"/>
    </row>
    <row r="72" spans="1:48" s="2" customFormat="1">
      <c r="A72" s="85"/>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84" t="str">
        <f t="shared" ref="AC72:AC77" si="0">H61</f>
        <v>Đăng kí thẻ</v>
      </c>
      <c r="AD72" s="105"/>
      <c r="AE72" s="106" t="s">
        <v>68</v>
      </c>
      <c r="AF72" s="63"/>
      <c r="AG72" s="63"/>
      <c r="AH72" s="63"/>
      <c r="AI72" s="63"/>
      <c r="AJ72" s="63"/>
      <c r="AK72" s="63"/>
      <c r="AL72" s="63"/>
      <c r="AM72" s="63"/>
      <c r="AN72" s="63"/>
      <c r="AO72" s="63"/>
      <c r="AP72" s="96"/>
      <c r="AQ72" s="108"/>
      <c r="AR72" s="1"/>
      <c r="AS72" s="1"/>
      <c r="AT72" s="1"/>
      <c r="AU72" s="1"/>
      <c r="AV72" s="1"/>
    </row>
    <row r="73" spans="1:48" s="2" customFormat="1">
      <c r="A73" s="85"/>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84" t="str">
        <f t="shared" si="0"/>
        <v>Đọc tên</v>
      </c>
      <c r="AD73" s="105" t="s">
        <v>68</v>
      </c>
      <c r="AE73" s="106"/>
      <c r="AF73" s="63"/>
      <c r="AG73" s="63"/>
      <c r="AH73" s="63"/>
      <c r="AI73" s="63"/>
      <c r="AJ73" s="63"/>
      <c r="AK73" s="63"/>
      <c r="AL73" s="63"/>
      <c r="AM73" s="63"/>
      <c r="AN73" s="63"/>
      <c r="AO73" s="63"/>
      <c r="AP73" s="96"/>
      <c r="AQ73" s="108"/>
      <c r="AR73" s="1"/>
      <c r="AS73" s="1"/>
      <c r="AT73" s="1"/>
      <c r="AU73" s="1"/>
      <c r="AV73" s="1"/>
    </row>
    <row r="74" spans="1:48" s="2" customFormat="1">
      <c r="A74" s="85"/>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84" t="str">
        <f t="shared" si="0"/>
        <v>Quản lý thông tin sinh viên</v>
      </c>
      <c r="AD74" s="105"/>
      <c r="AE74" s="106" t="s">
        <v>68</v>
      </c>
      <c r="AF74" s="63"/>
      <c r="AG74" s="63"/>
      <c r="AH74" s="63"/>
      <c r="AI74" s="63"/>
      <c r="AJ74" s="63"/>
      <c r="AK74" s="63"/>
      <c r="AL74" s="63"/>
      <c r="AM74" s="63"/>
      <c r="AN74" s="63"/>
      <c r="AO74" s="63"/>
      <c r="AP74" s="96"/>
      <c r="AQ74" s="108"/>
      <c r="AR74" s="108"/>
      <c r="AS74" s="108"/>
      <c r="AT74" s="108"/>
      <c r="AU74" s="108"/>
      <c r="AV74" s="108"/>
    </row>
    <row r="75" spans="1:48" s="2" customFormat="1">
      <c r="A75" s="85"/>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84" t="str">
        <f t="shared" si="0"/>
        <v>Thêm thông tin</v>
      </c>
      <c r="AD75" s="105"/>
      <c r="AE75" s="106" t="s">
        <v>68</v>
      </c>
      <c r="AF75" s="63"/>
      <c r="AG75" s="63"/>
      <c r="AH75" s="63"/>
      <c r="AI75" s="63"/>
      <c r="AJ75" s="63"/>
      <c r="AK75" s="63"/>
      <c r="AL75" s="63"/>
      <c r="AM75" s="63"/>
      <c r="AN75" s="63"/>
      <c r="AO75" s="63"/>
      <c r="AP75" s="96"/>
      <c r="AQ75" s="108"/>
      <c r="AR75" s="108"/>
      <c r="AS75" s="108"/>
      <c r="AT75" s="108"/>
      <c r="AU75" s="108"/>
      <c r="AV75" s="108"/>
    </row>
    <row r="76" spans="1:48" s="2" customFormat="1">
      <c r="A76" s="85"/>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84" t="str">
        <f t="shared" si="0"/>
        <v>Sửa thông tin</v>
      </c>
      <c r="AD76" s="105"/>
      <c r="AE76" s="106" t="s">
        <v>68</v>
      </c>
      <c r="AF76" s="63"/>
      <c r="AG76" s="63"/>
      <c r="AH76" s="63"/>
      <c r="AI76" s="63"/>
      <c r="AJ76" s="63"/>
      <c r="AK76" s="63"/>
      <c r="AL76" s="63"/>
      <c r="AM76" s="63"/>
      <c r="AN76" s="63"/>
      <c r="AO76" s="63"/>
      <c r="AP76" s="96"/>
      <c r="AQ76" s="108"/>
      <c r="AR76" s="108"/>
      <c r="AS76" s="108"/>
      <c r="AT76" s="108"/>
      <c r="AU76" s="108"/>
      <c r="AV76" s="108"/>
    </row>
    <row r="77" spans="1:48" s="2" customFormat="1">
      <c r="A77" s="85"/>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84" t="str">
        <f t="shared" si="0"/>
        <v>Xóa thông tin</v>
      </c>
      <c r="AD77" s="105"/>
      <c r="AE77" s="106" t="s">
        <v>68</v>
      </c>
      <c r="AF77" s="63"/>
      <c r="AG77" s="63"/>
      <c r="AH77" s="63"/>
      <c r="AI77" s="63"/>
      <c r="AJ77" s="63"/>
      <c r="AK77" s="63"/>
      <c r="AL77" s="63"/>
      <c r="AM77" s="63"/>
      <c r="AN77" s="63"/>
      <c r="AO77" s="63"/>
      <c r="AP77" s="96"/>
      <c r="AQ77" s="108"/>
      <c r="AR77" s="108"/>
      <c r="AS77" s="108"/>
      <c r="AT77" s="108"/>
      <c r="AU77" s="108"/>
      <c r="AV77" s="108"/>
    </row>
    <row r="78" spans="1:48" s="2" customFormat="1">
      <c r="A78" s="85"/>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107"/>
      <c r="AD78" s="105"/>
      <c r="AE78" s="106"/>
      <c r="AF78" s="63"/>
      <c r="AG78" s="63"/>
      <c r="AH78" s="63"/>
      <c r="AI78" s="63"/>
      <c r="AJ78" s="63"/>
      <c r="AK78" s="63"/>
      <c r="AL78" s="63"/>
      <c r="AM78" s="63"/>
      <c r="AN78" s="63"/>
      <c r="AO78" s="63"/>
      <c r="AP78" s="96"/>
      <c r="AQ78" s="108"/>
      <c r="AR78" s="108"/>
      <c r="AS78" s="108"/>
      <c r="AT78" s="108"/>
      <c r="AU78" s="108"/>
      <c r="AV78" s="108"/>
    </row>
    <row r="79" spans="1:48" s="2" customFormat="1">
      <c r="A79" s="85"/>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107"/>
      <c r="AD79" s="105"/>
      <c r="AE79" s="106"/>
      <c r="AF79" s="63"/>
      <c r="AG79" s="63"/>
      <c r="AH79" s="63"/>
      <c r="AI79" s="63"/>
      <c r="AJ79" s="63"/>
      <c r="AK79" s="63"/>
      <c r="AL79" s="63"/>
      <c r="AM79" s="63"/>
      <c r="AN79" s="63"/>
      <c r="AO79" s="63"/>
      <c r="AP79" s="96"/>
      <c r="AQ79" s="108"/>
      <c r="AR79" s="108"/>
      <c r="AS79" s="108"/>
      <c r="AT79" s="108"/>
      <c r="AU79" s="108"/>
      <c r="AV79" s="108"/>
    </row>
    <row r="80" spans="1:48" s="2" customFormat="1">
      <c r="A80" s="85"/>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96"/>
      <c r="AQ80" s="108"/>
      <c r="AR80" s="108"/>
      <c r="AS80" s="108"/>
      <c r="AT80" s="108"/>
      <c r="AU80" s="108"/>
      <c r="AV80" s="108"/>
    </row>
    <row r="81" spans="1:48" s="2" customFormat="1">
      <c r="A81" s="85"/>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96"/>
      <c r="AQ81" s="108"/>
      <c r="AR81" s="108"/>
      <c r="AS81" s="108"/>
      <c r="AT81" s="108"/>
      <c r="AU81" s="108"/>
      <c r="AV81" s="108"/>
    </row>
    <row r="82" spans="1:48" s="2" customFormat="1">
      <c r="A82" s="85"/>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96"/>
      <c r="AQ82" s="108"/>
      <c r="AR82" s="108"/>
      <c r="AS82" s="108"/>
      <c r="AT82" s="108"/>
      <c r="AU82" s="108"/>
      <c r="AV82" s="108"/>
    </row>
    <row r="83" spans="1:48" s="2" customFormat="1">
      <c r="A83" s="85"/>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96"/>
      <c r="AQ83" s="108"/>
      <c r="AR83" s="108"/>
      <c r="AS83" s="108"/>
      <c r="AT83" s="108"/>
      <c r="AU83" s="108"/>
      <c r="AV83" s="108"/>
    </row>
    <row r="84" spans="1:48" s="2" customFormat="1">
      <c r="A84" s="85"/>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96"/>
      <c r="AQ84" s="108"/>
      <c r="AR84" s="108"/>
      <c r="AS84" s="108"/>
      <c r="AT84" s="108"/>
      <c r="AU84" s="108"/>
      <c r="AV84" s="108"/>
    </row>
    <row r="85" spans="1:48" s="2" customFormat="1">
      <c r="A85" s="85"/>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96"/>
      <c r="AQ85" s="108"/>
      <c r="AR85" s="108"/>
      <c r="AS85" s="108"/>
      <c r="AT85" s="108"/>
      <c r="AU85" s="108"/>
      <c r="AV85" s="108"/>
    </row>
    <row r="86" spans="1:48" s="2" customFormat="1">
      <c r="A86" s="85"/>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96"/>
      <c r="AQ86" s="108"/>
      <c r="AR86" s="108"/>
      <c r="AS86" s="108"/>
      <c r="AT86" s="108"/>
      <c r="AU86" s="108"/>
      <c r="AV86" s="108"/>
    </row>
    <row r="87" spans="1:48" s="2" customFormat="1">
      <c r="A87" s="85"/>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96"/>
      <c r="AQ87" s="108"/>
      <c r="AR87" s="108"/>
      <c r="AS87" s="108"/>
      <c r="AT87" s="108"/>
      <c r="AU87" s="108"/>
      <c r="AV87" s="108"/>
    </row>
    <row r="88" spans="1:48" s="2" customFormat="1">
      <c r="A88" s="85"/>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96"/>
      <c r="AQ88" s="108"/>
      <c r="AR88" s="108"/>
      <c r="AS88" s="108"/>
      <c r="AT88" s="108"/>
      <c r="AU88" s="108"/>
      <c r="AV88" s="108"/>
    </row>
    <row r="89" spans="1:48" s="2" customFormat="1">
      <c r="A89" s="85"/>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96"/>
      <c r="AQ89" s="108"/>
      <c r="AR89" s="108"/>
      <c r="AS89" s="108"/>
      <c r="AT89" s="108"/>
      <c r="AU89" s="108"/>
      <c r="AV89" s="108"/>
    </row>
    <row r="90" spans="1:48" s="2" customFormat="1">
      <c r="A90" s="85"/>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96"/>
      <c r="AQ90" s="108"/>
      <c r="AR90" s="108"/>
      <c r="AS90" s="108"/>
      <c r="AT90" s="108"/>
      <c r="AU90" s="108"/>
      <c r="AV90" s="108"/>
    </row>
    <row r="91" spans="1:48" s="2" customFormat="1">
      <c r="A91" s="85"/>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96"/>
      <c r="AQ91" s="108"/>
      <c r="AR91" s="108"/>
      <c r="AS91" s="108"/>
      <c r="AT91" s="108"/>
      <c r="AU91" s="108"/>
      <c r="AV91" s="108"/>
    </row>
    <row r="92" spans="1:48">
      <c r="A92" s="76"/>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95"/>
    </row>
  </sheetData>
  <mergeCells count="47">
    <mergeCell ref="G1:AD1"/>
    <mergeCell ref="AE1:AH1"/>
    <mergeCell ref="AI1:AL1"/>
    <mergeCell ref="AM1:AP1"/>
    <mergeCell ref="D52:G52"/>
    <mergeCell ref="H52:V52"/>
    <mergeCell ref="W52:AK52"/>
    <mergeCell ref="AM2:AP3"/>
    <mergeCell ref="D53:G53"/>
    <mergeCell ref="H53:V53"/>
    <mergeCell ref="W53:AK53"/>
    <mergeCell ref="D54:G54"/>
    <mergeCell ref="H54:V54"/>
    <mergeCell ref="W54:AK54"/>
    <mergeCell ref="D55:G55"/>
    <mergeCell ref="H55:V55"/>
    <mergeCell ref="W55:AK55"/>
    <mergeCell ref="D56:G56"/>
    <mergeCell ref="H56:V56"/>
    <mergeCell ref="W56:AK56"/>
    <mergeCell ref="D57:G57"/>
    <mergeCell ref="H57:V57"/>
    <mergeCell ref="W57:AK57"/>
    <mergeCell ref="C60:G60"/>
    <mergeCell ref="H60:Q60"/>
    <mergeCell ref="R60:AI60"/>
    <mergeCell ref="R61:AI61"/>
    <mergeCell ref="C62:G62"/>
    <mergeCell ref="R62:AI62"/>
    <mergeCell ref="C63:G63"/>
    <mergeCell ref="R63:AI63"/>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2"/>
  <sheetViews>
    <sheetView showGridLines="0" zoomScale="90" zoomScaleNormal="90" workbookViewId="0">
      <selection activeCell="AX61" sqref="AX61"/>
    </sheetView>
  </sheetViews>
  <sheetFormatPr defaultColWidth="3.42578125" defaultRowHeight="12.75"/>
  <cols>
    <col min="1" max="1" width="3.42578125" style="3"/>
    <col min="2" max="2" width="3.85546875" style="3" customWidth="1"/>
    <col min="3" max="3" width="3.85546875" style="31" customWidth="1"/>
    <col min="4" max="16384" width="3.42578125" style="3"/>
  </cols>
  <sheetData>
    <row r="1" spans="1:44" s="1" customFormat="1">
      <c r="A1" s="143" t="s">
        <v>93</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t="str">
        <f>T2</f>
        <v>Đăng kí thẻ</v>
      </c>
      <c r="H2" s="134"/>
      <c r="I2" s="134"/>
      <c r="J2" s="134"/>
      <c r="K2" s="135"/>
      <c r="L2" s="175" t="str">
        <f>Cover!C61</f>
        <v>UC_001</v>
      </c>
      <c r="M2" s="175"/>
      <c r="N2" s="175"/>
      <c r="O2" s="175"/>
      <c r="P2" s="175"/>
      <c r="Q2" s="175"/>
      <c r="R2" s="175"/>
      <c r="S2" s="175"/>
      <c r="T2" s="175" t="str">
        <f>Cover!H61</f>
        <v>Đăng kí thẻ</v>
      </c>
      <c r="U2" s="175"/>
      <c r="V2" s="175"/>
      <c r="W2" s="175"/>
      <c r="X2" s="175"/>
      <c r="Y2" s="175"/>
      <c r="Z2" s="175"/>
      <c r="AA2" s="175"/>
      <c r="AB2" s="175"/>
      <c r="AC2" s="175"/>
      <c r="AD2" s="175"/>
      <c r="AE2" s="175"/>
      <c r="AF2" s="175"/>
      <c r="AG2" s="133" t="s">
        <v>7</v>
      </c>
      <c r="AH2" s="134"/>
      <c r="AI2" s="134"/>
      <c r="AJ2" s="135"/>
      <c r="AK2" s="139">
        <f>DATE(2016,2,3)</f>
        <v>42403</v>
      </c>
      <c r="AL2" s="139"/>
      <c r="AM2" s="139"/>
      <c r="AN2" s="140"/>
      <c r="AO2" s="139">
        <f>DATE(2017,2,12)</f>
        <v>42778</v>
      </c>
      <c r="AP2" s="139"/>
      <c r="AQ2" s="139"/>
      <c r="AR2" s="140"/>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41"/>
      <c r="AL3" s="141"/>
      <c r="AM3" s="141"/>
      <c r="AN3" s="142"/>
      <c r="AO3" s="141"/>
      <c r="AP3" s="141"/>
      <c r="AQ3" s="141"/>
      <c r="AR3" s="142"/>
    </row>
    <row r="4" spans="1:44">
      <c r="A4" s="4"/>
      <c r="B4" s="5"/>
      <c r="C4" s="32"/>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33"/>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3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88</v>
      </c>
      <c r="C7" s="34"/>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73</v>
      </c>
      <c r="C8" s="35"/>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36"/>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24"/>
    </row>
    <row r="10" spans="1:44">
      <c r="A10" s="6" t="s">
        <v>74</v>
      </c>
      <c r="B10" s="7"/>
      <c r="C10" s="3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32"/>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32">
        <v>2.1</v>
      </c>
      <c r="D12" s="5"/>
      <c r="E12" s="5" t="s">
        <v>91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3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75</v>
      </c>
      <c r="B14" s="7"/>
      <c r="C14" s="33"/>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3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32">
        <v>3.1</v>
      </c>
      <c r="D16" s="5"/>
      <c r="E16" s="5" t="s">
        <v>95</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3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ht="15" customHeight="1">
      <c r="A18" s="4"/>
      <c r="B18" s="11"/>
      <c r="C18" s="32">
        <v>3.2</v>
      </c>
      <c r="D18" s="5"/>
      <c r="E18" s="5" t="s">
        <v>96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32"/>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32">
        <v>3.3</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1"/>
      <c r="C21" s="32"/>
      <c r="D21" s="5"/>
      <c r="E21" s="8" t="s">
        <v>76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11"/>
      <c r="C22" s="3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6" t="s">
        <v>77</v>
      </c>
      <c r="B23" s="7"/>
      <c r="C23" s="33"/>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22"/>
    </row>
    <row r="24" spans="1:44">
      <c r="A24" s="4"/>
      <c r="B24" s="11"/>
      <c r="C24" s="3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32">
        <v>4.0999999999999996</v>
      </c>
      <c r="D25" s="5"/>
      <c r="E25" s="5" t="s">
        <v>78</v>
      </c>
      <c r="F25" s="39"/>
      <c r="G25" s="30"/>
      <c r="H25" s="30"/>
      <c r="I25" s="3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32"/>
      <c r="D26" s="5"/>
      <c r="E26" s="5" t="s">
        <v>98</v>
      </c>
      <c r="F26" s="39"/>
      <c r="G26" s="30"/>
      <c r="H26" s="30"/>
      <c r="I26" s="3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32"/>
      <c r="D27" s="5"/>
      <c r="E27" s="5"/>
      <c r="F27" s="39"/>
      <c r="G27" s="30"/>
      <c r="H27" s="30"/>
      <c r="I27" s="3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1"/>
      <c r="C28" s="32">
        <v>4.2</v>
      </c>
      <c r="D28" s="5"/>
      <c r="E28" s="5" t="s">
        <v>79</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23"/>
    </row>
    <row r="29" spans="1:44">
      <c r="A29" s="4"/>
      <c r="B29" s="11"/>
      <c r="C29" s="32"/>
      <c r="D29" s="5"/>
      <c r="E29" s="5" t="s">
        <v>99</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11"/>
      <c r="C30" s="3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6" t="s">
        <v>80</v>
      </c>
      <c r="B31" s="7"/>
      <c r="C31" s="33"/>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22"/>
    </row>
    <row r="32" spans="1:44">
      <c r="A32" s="4"/>
      <c r="B32" s="40"/>
      <c r="C32" s="3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32"/>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26" t="s">
        <v>81</v>
      </c>
      <c r="B34" s="27"/>
      <c r="C34" s="41"/>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9"/>
    </row>
    <row r="35" spans="1:44">
      <c r="A35" s="4"/>
      <c r="B35" s="5"/>
      <c r="C35" s="3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t="s">
        <v>82</v>
      </c>
      <c r="C36" s="3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5" t="s">
        <v>83</v>
      </c>
      <c r="C37" s="3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ht="9" customHeight="1">
      <c r="A38" s="4"/>
      <c r="B38" s="42"/>
      <c r="C38" s="43"/>
      <c r="D38" s="42"/>
      <c r="E38" s="42"/>
      <c r="F38" s="42"/>
      <c r="G38" s="28"/>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28"/>
      <c r="AJ38" s="28"/>
      <c r="AK38" s="28"/>
      <c r="AL38" s="28"/>
      <c r="AM38" s="28"/>
      <c r="AN38" s="28"/>
      <c r="AO38" s="28"/>
      <c r="AP38" s="28"/>
      <c r="AQ38" s="5"/>
      <c r="AR38" s="23"/>
    </row>
    <row r="39" spans="1:44" ht="9" customHeight="1">
      <c r="A39" s="4"/>
      <c r="B39" s="42"/>
      <c r="C39" s="43"/>
      <c r="D39" s="42"/>
      <c r="E39" s="42"/>
      <c r="F39" s="42"/>
      <c r="G39" s="28"/>
      <c r="H39" s="174"/>
      <c r="I39" s="174"/>
      <c r="J39" s="174"/>
      <c r="K39" s="174"/>
      <c r="L39" s="174"/>
      <c r="M39" s="174"/>
      <c r="N39" s="174"/>
      <c r="O39" s="174"/>
      <c r="P39" s="174"/>
      <c r="Q39" s="174"/>
      <c r="R39" s="174"/>
      <c r="S39" s="174"/>
      <c r="T39" s="174"/>
      <c r="U39" s="174"/>
      <c r="V39" s="174"/>
      <c r="W39" s="174"/>
      <c r="X39" s="49"/>
      <c r="Y39" s="49"/>
      <c r="Z39" s="44"/>
      <c r="AA39" s="44"/>
      <c r="AB39" s="44"/>
      <c r="AC39" s="44"/>
      <c r="AD39" s="44"/>
      <c r="AE39" s="44"/>
      <c r="AF39" s="44"/>
      <c r="AG39" s="44"/>
      <c r="AH39" s="44"/>
      <c r="AI39" s="28"/>
      <c r="AJ39" s="28"/>
      <c r="AK39" s="28"/>
      <c r="AL39" s="28"/>
      <c r="AM39" s="172"/>
      <c r="AN39" s="172"/>
      <c r="AO39" s="172"/>
      <c r="AP39" s="28"/>
      <c r="AQ39" s="5"/>
      <c r="AR39" s="23"/>
    </row>
    <row r="40" spans="1:44" ht="9" customHeight="1">
      <c r="A40" s="4"/>
      <c r="B40" s="42"/>
      <c r="C40" s="43"/>
      <c r="D40" s="42"/>
      <c r="E40" s="42"/>
      <c r="F40" s="42"/>
      <c r="G40" s="28"/>
      <c r="H40" s="174"/>
      <c r="I40" s="174"/>
      <c r="J40" s="174"/>
      <c r="K40" s="174"/>
      <c r="L40" s="174"/>
      <c r="M40" s="174"/>
      <c r="N40" s="174"/>
      <c r="O40" s="174"/>
      <c r="P40" s="174"/>
      <c r="Q40" s="174"/>
      <c r="R40" s="174"/>
      <c r="S40" s="174"/>
      <c r="T40" s="174"/>
      <c r="U40" s="174"/>
      <c r="V40" s="174"/>
      <c r="W40" s="174"/>
      <c r="X40" s="49"/>
      <c r="Y40" s="49"/>
      <c r="Z40" s="44"/>
      <c r="AA40" s="44"/>
      <c r="AB40" s="44"/>
      <c r="AC40" s="44"/>
      <c r="AD40" s="44"/>
      <c r="AE40" s="44"/>
      <c r="AF40" s="44"/>
      <c r="AG40" s="44"/>
      <c r="AH40" s="44"/>
      <c r="AI40" s="28"/>
      <c r="AJ40" s="28"/>
      <c r="AK40" s="28"/>
      <c r="AL40" s="28"/>
      <c r="AM40" s="172"/>
      <c r="AN40" s="172"/>
      <c r="AO40" s="172"/>
      <c r="AP40" s="28"/>
      <c r="AQ40" s="5"/>
      <c r="AR40" s="23"/>
    </row>
    <row r="41" spans="1:44" ht="9" customHeight="1">
      <c r="A41" s="4"/>
      <c r="B41" s="42"/>
      <c r="C41" s="43"/>
      <c r="D41" s="42"/>
      <c r="E41" s="42"/>
      <c r="F41" s="42"/>
      <c r="G41" s="28"/>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28"/>
      <c r="AJ41" s="28"/>
      <c r="AK41" s="28"/>
      <c r="AL41" s="28"/>
      <c r="AM41" s="28"/>
      <c r="AN41" s="28"/>
      <c r="AO41" s="28"/>
      <c r="AP41" s="28"/>
      <c r="AQ41" s="5"/>
      <c r="AR41" s="23"/>
    </row>
    <row r="42" spans="1:44" ht="9" customHeight="1">
      <c r="A42" s="4"/>
      <c r="B42" s="28"/>
      <c r="C42" s="45"/>
      <c r="D42" s="28"/>
      <c r="E42" s="28"/>
      <c r="F42" s="28"/>
      <c r="G42" s="28"/>
      <c r="H42" s="46"/>
      <c r="I42" s="46"/>
      <c r="J42" s="46"/>
      <c r="K42" s="46"/>
      <c r="L42" s="46"/>
      <c r="M42" s="46"/>
      <c r="N42" s="46"/>
      <c r="O42" s="46"/>
      <c r="P42" s="46"/>
      <c r="Q42" s="46"/>
      <c r="R42" s="46"/>
      <c r="S42" s="46"/>
      <c r="T42" s="46"/>
      <c r="U42" s="46"/>
      <c r="V42" s="46"/>
      <c r="W42" s="46"/>
      <c r="X42" s="46"/>
      <c r="Y42" s="46"/>
      <c r="Z42" s="46"/>
      <c r="AA42" s="46"/>
      <c r="AB42" s="46"/>
      <c r="AC42" s="46"/>
      <c r="AD42" s="46"/>
      <c r="AE42" s="44"/>
      <c r="AF42" s="44"/>
      <c r="AG42" s="44"/>
      <c r="AH42" s="44"/>
      <c r="AI42" s="28"/>
      <c r="AJ42" s="28"/>
      <c r="AK42" s="28"/>
      <c r="AL42" s="28"/>
      <c r="AM42" s="28"/>
      <c r="AN42" s="28"/>
      <c r="AO42" s="28"/>
      <c r="AP42" s="28"/>
      <c r="AQ42" s="5"/>
      <c r="AR42" s="23"/>
    </row>
    <row r="43" spans="1:44" ht="9" customHeight="1">
      <c r="A43" s="4"/>
      <c r="B43" s="28"/>
      <c r="C43" s="45"/>
      <c r="D43" s="28"/>
      <c r="E43" s="28"/>
      <c r="F43" s="28"/>
      <c r="G43" s="28"/>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53"/>
      <c r="AJ43" s="28"/>
      <c r="AK43" s="28"/>
      <c r="AL43" s="28"/>
      <c r="AM43" s="28"/>
      <c r="AN43" s="28"/>
      <c r="AO43" s="28"/>
      <c r="AP43" s="28"/>
      <c r="AQ43" s="5"/>
      <c r="AR43" s="23"/>
    </row>
    <row r="44" spans="1:44" ht="9" customHeight="1">
      <c r="A44" s="4"/>
      <c r="B44" s="28"/>
      <c r="C44" s="45"/>
      <c r="D44" s="28"/>
      <c r="E44" s="28"/>
      <c r="F44" s="28"/>
      <c r="G44" s="28"/>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28"/>
      <c r="AJ44" s="28"/>
      <c r="AK44" s="28"/>
      <c r="AL44" s="28"/>
      <c r="AM44" s="28"/>
      <c r="AN44" s="28"/>
      <c r="AO44" s="28"/>
      <c r="AP44" s="28"/>
      <c r="AQ44" s="5"/>
      <c r="AR44" s="23"/>
    </row>
    <row r="45" spans="1:44" ht="9" customHeight="1">
      <c r="A45" s="4"/>
      <c r="B45" s="28"/>
      <c r="C45" s="45"/>
      <c r="D45" s="28"/>
      <c r="E45" s="28"/>
      <c r="F45" s="28"/>
      <c r="G45" s="28"/>
      <c r="H45" s="46"/>
      <c r="I45" s="46"/>
      <c r="J45" s="46"/>
      <c r="K45" s="46"/>
      <c r="L45" s="46"/>
      <c r="M45" s="46"/>
      <c r="N45" s="46"/>
      <c r="O45" s="46"/>
      <c r="P45" s="46"/>
      <c r="Q45" s="46"/>
      <c r="R45" s="46"/>
      <c r="S45" s="46"/>
      <c r="T45" s="46"/>
      <c r="U45" s="46"/>
      <c r="V45" s="46"/>
      <c r="W45" s="46"/>
      <c r="X45" s="46"/>
      <c r="Y45" s="46"/>
      <c r="Z45" s="46"/>
      <c r="AA45" s="46"/>
      <c r="AB45" s="46"/>
      <c r="AC45" s="46"/>
      <c r="AD45" s="46"/>
      <c r="AE45" s="44"/>
      <c r="AF45" s="44"/>
      <c r="AG45" s="44"/>
      <c r="AH45" s="44"/>
      <c r="AI45" s="28"/>
      <c r="AJ45" s="28"/>
      <c r="AK45" s="28"/>
      <c r="AL45" s="28"/>
      <c r="AM45" s="28"/>
      <c r="AN45" s="28"/>
      <c r="AO45" s="28"/>
      <c r="AP45" s="28"/>
      <c r="AQ45" s="5"/>
      <c r="AR45" s="23"/>
    </row>
    <row r="46" spans="1:44" ht="15">
      <c r="A46" s="4"/>
      <c r="B46" s="28"/>
      <c r="C46" s="45"/>
      <c r="D46" s="28"/>
      <c r="E46" s="28"/>
      <c r="F46" s="28"/>
      <c r="G46" s="28"/>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28"/>
      <c r="AJ46" s="28"/>
      <c r="AK46" s="28"/>
      <c r="AL46" s="28"/>
      <c r="AM46" s="28"/>
      <c r="AN46" s="28"/>
      <c r="AO46" s="28"/>
      <c r="AP46" s="28"/>
      <c r="AQ46" s="5"/>
      <c r="AR46" s="23"/>
    </row>
    <row r="47" spans="1:44" ht="15">
      <c r="A47" s="4"/>
      <c r="B47" s="28"/>
      <c r="C47" s="45"/>
      <c r="D47" s="28"/>
      <c r="E47" s="28"/>
      <c r="F47" s="28"/>
      <c r="G47" s="28"/>
      <c r="H47" s="44"/>
      <c r="I47" s="44"/>
      <c r="J47" s="44"/>
      <c r="K47" s="44"/>
      <c r="L47" s="44"/>
      <c r="M47" s="44"/>
      <c r="N47" s="48"/>
      <c r="O47" s="44"/>
      <c r="P47" s="44"/>
      <c r="Q47" s="44"/>
      <c r="R47" s="44"/>
      <c r="S47" s="44"/>
      <c r="T47" s="44"/>
      <c r="U47" s="44"/>
      <c r="V47" s="44"/>
      <c r="W47" s="44"/>
      <c r="X47" s="44"/>
      <c r="Y47" s="44"/>
      <c r="Z47" s="44"/>
      <c r="AA47" s="44"/>
      <c r="AB47" s="44"/>
      <c r="AC47" s="44"/>
      <c r="AD47" s="44"/>
      <c r="AE47" s="44"/>
      <c r="AF47" s="44"/>
      <c r="AG47" s="44"/>
      <c r="AH47" s="44"/>
      <c r="AI47" s="28"/>
      <c r="AJ47" s="28"/>
      <c r="AK47" s="28"/>
      <c r="AL47" s="28"/>
      <c r="AM47" s="28"/>
      <c r="AN47" s="28"/>
      <c r="AO47" s="28"/>
      <c r="AP47" s="28"/>
      <c r="AQ47" s="5"/>
      <c r="AR47" s="23"/>
    </row>
    <row r="48" spans="1:44" ht="15">
      <c r="A48" s="4"/>
      <c r="B48" s="28"/>
      <c r="C48" s="45"/>
      <c r="D48" s="28"/>
      <c r="E48" s="28"/>
      <c r="F48" s="28"/>
      <c r="G48" s="28"/>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28"/>
      <c r="AJ48" s="28"/>
      <c r="AK48" s="28"/>
      <c r="AL48" s="28"/>
      <c r="AM48" s="28"/>
      <c r="AN48" s="28"/>
      <c r="AO48" s="28"/>
      <c r="AP48" s="28"/>
      <c r="AQ48" s="5"/>
      <c r="AR48" s="23"/>
    </row>
    <row r="49" spans="1:44" ht="15">
      <c r="A49" s="4"/>
      <c r="B49" s="28"/>
      <c r="C49" s="45"/>
      <c r="D49" s="28"/>
      <c r="E49" s="28"/>
      <c r="F49" s="28"/>
      <c r="G49" s="28"/>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28"/>
      <c r="AJ49" s="28"/>
      <c r="AK49" s="28"/>
      <c r="AL49" s="28"/>
      <c r="AM49" s="28"/>
      <c r="AN49" s="28"/>
      <c r="AO49" s="28"/>
      <c r="AP49" s="28"/>
      <c r="AQ49" s="5"/>
      <c r="AR49" s="23"/>
    </row>
    <row r="50" spans="1:44" ht="15">
      <c r="A50" s="4"/>
      <c r="B50" s="28"/>
      <c r="C50" s="45"/>
      <c r="D50" s="28"/>
      <c r="E50" s="28"/>
      <c r="F50" s="28"/>
      <c r="G50" s="28"/>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28"/>
      <c r="AJ50" s="28"/>
      <c r="AK50" s="28"/>
      <c r="AL50" s="28"/>
      <c r="AM50" s="28"/>
      <c r="AN50" s="28"/>
      <c r="AO50" s="28"/>
      <c r="AP50" s="28"/>
      <c r="AQ50" s="5"/>
      <c r="AR50" s="23"/>
    </row>
    <row r="51" spans="1:44" ht="15">
      <c r="A51" s="4"/>
      <c r="B51" s="28"/>
      <c r="C51" s="45"/>
      <c r="D51" s="28"/>
      <c r="E51" s="28"/>
      <c r="F51" s="28"/>
      <c r="G51" s="28"/>
      <c r="H51" s="44"/>
      <c r="I51" s="44"/>
      <c r="J51" s="44"/>
      <c r="K51" s="44"/>
      <c r="L51" s="44"/>
      <c r="M51" s="44"/>
      <c r="N51" s="44"/>
      <c r="O51" s="44"/>
      <c r="P51" s="44"/>
      <c r="Q51" s="44"/>
      <c r="R51" s="44"/>
      <c r="S51" s="44"/>
      <c r="T51" s="44"/>
      <c r="U51" s="44"/>
      <c r="V51" s="44"/>
      <c r="W51" s="44"/>
      <c r="X51" s="44"/>
      <c r="Y51" s="44"/>
      <c r="Z51" s="44"/>
      <c r="AA51" s="44"/>
      <c r="AB51" s="44"/>
      <c r="AC51" s="44"/>
      <c r="AD51" s="44"/>
      <c r="AE51" s="44"/>
      <c r="AF51" s="50"/>
      <c r="AG51" s="44"/>
      <c r="AH51" s="44"/>
      <c r="AI51" s="28"/>
      <c r="AJ51" s="28"/>
      <c r="AK51" s="28"/>
      <c r="AL51" s="28"/>
      <c r="AM51" s="28"/>
      <c r="AN51" s="28"/>
      <c r="AO51" s="28"/>
      <c r="AP51" s="28"/>
      <c r="AQ51" s="5"/>
      <c r="AR51" s="23"/>
    </row>
    <row r="52" spans="1:44" ht="15">
      <c r="A52" s="4"/>
      <c r="B52" s="28"/>
      <c r="C52" s="45"/>
      <c r="D52" s="28"/>
      <c r="E52" s="28"/>
      <c r="F52" s="28"/>
      <c r="G52" s="28"/>
      <c r="H52" s="44"/>
      <c r="I52" s="44"/>
      <c r="J52" s="44"/>
      <c r="K52" s="44"/>
      <c r="L52" s="44"/>
      <c r="M52" s="44"/>
      <c r="N52" s="44"/>
      <c r="O52" s="44"/>
      <c r="P52" s="44"/>
      <c r="Q52" s="44"/>
      <c r="R52" s="44"/>
      <c r="S52" s="44"/>
      <c r="T52" s="44"/>
      <c r="U52" s="44"/>
      <c r="V52" s="44"/>
      <c r="W52" s="44"/>
      <c r="X52" s="44"/>
      <c r="Y52" s="44"/>
      <c r="Z52" s="44"/>
      <c r="AA52" s="44"/>
      <c r="AB52" s="44"/>
      <c r="AC52" s="44"/>
      <c r="AD52" s="44"/>
      <c r="AE52" s="44"/>
      <c r="AF52" s="50"/>
      <c r="AG52" s="44"/>
      <c r="AH52" s="44"/>
      <c r="AI52" s="28"/>
      <c r="AJ52" s="28"/>
      <c r="AK52" s="28"/>
      <c r="AL52" s="28"/>
      <c r="AM52" s="28"/>
      <c r="AN52" s="28"/>
      <c r="AO52" s="28"/>
      <c r="AP52" s="28"/>
      <c r="AQ52" s="5"/>
      <c r="AR52" s="23"/>
    </row>
    <row r="53" spans="1:44" ht="15">
      <c r="A53" s="4"/>
      <c r="B53" s="28"/>
      <c r="C53" s="45"/>
      <c r="D53" s="28"/>
      <c r="E53" s="28"/>
      <c r="F53" s="28"/>
      <c r="G53" s="28"/>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28"/>
      <c r="AJ53" s="28"/>
      <c r="AK53" s="28"/>
      <c r="AL53" s="28"/>
      <c r="AM53" s="28"/>
      <c r="AN53" s="28"/>
      <c r="AO53" s="28"/>
      <c r="AP53" s="28"/>
      <c r="AQ53" s="5"/>
      <c r="AR53" s="23"/>
    </row>
    <row r="54" spans="1:44" ht="15">
      <c r="A54" s="4"/>
      <c r="B54" s="28"/>
      <c r="C54" s="45"/>
      <c r="D54" s="28"/>
      <c r="E54" s="28"/>
      <c r="F54" s="28"/>
      <c r="G54" s="28"/>
      <c r="H54" s="44"/>
      <c r="I54" s="44"/>
      <c r="J54" s="44"/>
      <c r="K54" s="44"/>
      <c r="L54" s="44"/>
      <c r="M54" s="44"/>
      <c r="N54" s="44"/>
      <c r="O54" s="44"/>
      <c r="P54" s="44"/>
      <c r="Q54" s="44"/>
      <c r="R54" s="44"/>
      <c r="S54" s="44"/>
      <c r="T54" s="44"/>
      <c r="U54" s="44"/>
      <c r="V54" s="44"/>
      <c r="W54" s="44"/>
      <c r="X54" s="44"/>
      <c r="Y54" s="44"/>
      <c r="Z54" s="44"/>
      <c r="AA54" s="44"/>
      <c r="AB54" s="44"/>
      <c r="AC54" s="44"/>
      <c r="AD54" s="44"/>
      <c r="AE54" s="44"/>
      <c r="AF54" s="50"/>
      <c r="AG54" s="44"/>
      <c r="AH54" s="44"/>
      <c r="AI54" s="28"/>
      <c r="AJ54" s="28"/>
      <c r="AK54" s="28"/>
      <c r="AL54" s="28"/>
      <c r="AM54" s="28"/>
      <c r="AN54" s="28"/>
      <c r="AO54" s="28"/>
      <c r="AP54" s="28"/>
      <c r="AQ54" s="5"/>
      <c r="AR54" s="23"/>
    </row>
    <row r="55" spans="1:44" ht="15">
      <c r="A55" s="4"/>
      <c r="B55" s="28"/>
      <c r="C55" s="45"/>
      <c r="D55" s="28"/>
      <c r="E55" s="28"/>
      <c r="F55" s="28"/>
      <c r="G55" s="28"/>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28"/>
      <c r="AJ55" s="28"/>
      <c r="AK55" s="28"/>
      <c r="AL55" s="28"/>
      <c r="AM55" s="28"/>
      <c r="AN55" s="28"/>
      <c r="AO55" s="28"/>
      <c r="AP55" s="28"/>
      <c r="AQ55" s="5"/>
      <c r="AR55" s="23"/>
    </row>
    <row r="56" spans="1:44" ht="15">
      <c r="A56" s="4"/>
      <c r="B56" s="28"/>
      <c r="C56" s="45"/>
      <c r="D56" s="28"/>
      <c r="E56" s="28"/>
      <c r="F56" s="28"/>
      <c r="G56" s="28"/>
      <c r="H56" s="44"/>
      <c r="I56" s="44"/>
      <c r="J56" s="44"/>
      <c r="K56" s="44"/>
      <c r="L56" s="44"/>
      <c r="M56" s="44"/>
      <c r="N56" s="44"/>
      <c r="O56" s="44"/>
      <c r="P56" s="44"/>
      <c r="Q56" s="44"/>
      <c r="R56" s="44"/>
      <c r="S56" s="44"/>
      <c r="T56" s="44"/>
      <c r="U56" s="44"/>
      <c r="V56" s="44"/>
      <c r="W56" s="44"/>
      <c r="X56" s="44"/>
      <c r="Y56" s="44"/>
      <c r="Z56" s="44"/>
      <c r="AA56" s="44"/>
      <c r="AB56" s="44"/>
      <c r="AC56" s="51"/>
      <c r="AD56" s="51"/>
      <c r="AE56" s="51"/>
      <c r="AF56" s="51"/>
      <c r="AG56" s="44"/>
      <c r="AH56" s="44"/>
      <c r="AI56" s="28"/>
      <c r="AJ56" s="28"/>
      <c r="AK56" s="28"/>
      <c r="AL56" s="28"/>
      <c r="AM56" s="28"/>
      <c r="AN56" s="28"/>
      <c r="AO56" s="28"/>
      <c r="AP56" s="28"/>
      <c r="AQ56" s="5"/>
      <c r="AR56" s="23"/>
    </row>
    <row r="57" spans="1:44" ht="15">
      <c r="A57" s="4"/>
      <c r="B57" s="28"/>
      <c r="C57" s="45"/>
      <c r="D57" s="28"/>
      <c r="E57" s="28"/>
      <c r="F57" s="28"/>
      <c r="G57" s="28"/>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28"/>
      <c r="AJ57" s="28"/>
      <c r="AK57" s="28"/>
      <c r="AL57" s="28"/>
      <c r="AM57" s="28"/>
      <c r="AN57" s="28"/>
      <c r="AO57" s="28"/>
      <c r="AP57" s="28"/>
      <c r="AQ57" s="5"/>
      <c r="AR57" s="23"/>
    </row>
    <row r="58" spans="1:44" ht="15">
      <c r="A58" s="4"/>
      <c r="B58" s="28"/>
      <c r="C58" s="45"/>
      <c r="D58" s="28"/>
      <c r="E58" s="28"/>
      <c r="F58" s="28"/>
      <c r="G58" s="28"/>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28"/>
      <c r="AJ58" s="28"/>
      <c r="AK58" s="28"/>
      <c r="AL58" s="28"/>
      <c r="AM58" s="28"/>
      <c r="AN58" s="28"/>
      <c r="AO58" s="28"/>
      <c r="AP58" s="28"/>
      <c r="AQ58" s="5"/>
      <c r="AR58" s="23"/>
    </row>
    <row r="59" spans="1:44" ht="15">
      <c r="A59" s="4"/>
      <c r="B59" s="28"/>
      <c r="C59" s="45"/>
      <c r="D59" s="28"/>
      <c r="E59" s="28"/>
      <c r="F59" s="28"/>
      <c r="G59" s="28"/>
      <c r="H59" s="44"/>
      <c r="I59" s="44"/>
      <c r="J59" s="44"/>
      <c r="K59" s="44"/>
      <c r="L59" s="44"/>
      <c r="M59" s="44"/>
      <c r="N59" s="44"/>
      <c r="O59" s="44"/>
      <c r="P59" s="44"/>
      <c r="Q59" s="44"/>
      <c r="R59" s="44"/>
      <c r="S59" s="44"/>
      <c r="T59" s="44"/>
      <c r="U59" s="44"/>
      <c r="V59" s="44"/>
      <c r="W59" s="44"/>
      <c r="X59" s="44"/>
      <c r="Y59" s="44"/>
      <c r="Z59" s="44"/>
      <c r="AA59" s="44"/>
      <c r="AB59" s="44"/>
      <c r="AC59" s="44"/>
      <c r="AD59" s="44"/>
      <c r="AE59" s="44"/>
      <c r="AF59" s="50"/>
      <c r="AG59" s="44"/>
      <c r="AH59" s="44"/>
      <c r="AI59" s="28"/>
      <c r="AJ59" s="28"/>
      <c r="AK59" s="28"/>
      <c r="AL59" s="28"/>
      <c r="AM59" s="28"/>
      <c r="AN59" s="28"/>
      <c r="AO59" s="28"/>
      <c r="AP59" s="28"/>
      <c r="AQ59" s="5"/>
      <c r="AR59" s="23"/>
    </row>
    <row r="60" spans="1:44" ht="15">
      <c r="A60" s="4"/>
      <c r="B60" s="28"/>
      <c r="C60" s="45"/>
      <c r="D60" s="28"/>
      <c r="E60" s="28"/>
      <c r="F60" s="28"/>
      <c r="G60" s="28"/>
      <c r="H60" s="44"/>
      <c r="I60" s="44"/>
      <c r="J60" s="44"/>
      <c r="K60" s="44"/>
      <c r="L60" s="44"/>
      <c r="M60" s="44"/>
      <c r="N60" s="44"/>
      <c r="O60" s="44"/>
      <c r="P60" s="44"/>
      <c r="Q60" s="44"/>
      <c r="R60" s="44"/>
      <c r="S60" s="44"/>
      <c r="T60" s="44"/>
      <c r="U60" s="44"/>
      <c r="V60" s="44"/>
      <c r="W60" s="44"/>
      <c r="X60" s="44"/>
      <c r="Y60" s="44"/>
      <c r="Z60" s="44"/>
      <c r="AA60" s="44"/>
      <c r="AB60" s="44"/>
      <c r="AC60" s="44"/>
      <c r="AD60" s="44"/>
      <c r="AE60" s="44"/>
      <c r="AF60" s="50"/>
      <c r="AG60" s="44"/>
      <c r="AH60" s="44"/>
      <c r="AI60" s="28"/>
      <c r="AJ60" s="28"/>
      <c r="AK60" s="28"/>
      <c r="AL60" s="28"/>
      <c r="AM60" s="28"/>
      <c r="AN60" s="28"/>
      <c r="AO60" s="28"/>
      <c r="AP60" s="28"/>
      <c r="AQ60" s="5"/>
      <c r="AR60" s="23"/>
    </row>
    <row r="61" spans="1:44" ht="15">
      <c r="A61" s="4"/>
      <c r="B61" s="28"/>
      <c r="C61" s="45"/>
      <c r="D61" s="28"/>
      <c r="E61" s="28"/>
      <c r="F61" s="28"/>
      <c r="G61" s="28"/>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28"/>
      <c r="AJ61" s="28"/>
      <c r="AK61" s="28"/>
      <c r="AL61" s="28"/>
      <c r="AM61" s="28"/>
      <c r="AN61" s="28"/>
      <c r="AO61" s="28"/>
      <c r="AP61" s="28"/>
      <c r="AQ61" s="5"/>
      <c r="AR61" s="23"/>
    </row>
    <row r="62" spans="1:44" ht="15">
      <c r="A62" s="4"/>
      <c r="B62" s="28"/>
      <c r="C62" s="45"/>
      <c r="D62" s="28"/>
      <c r="E62" s="28"/>
      <c r="F62" s="28"/>
      <c r="G62" s="28"/>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28"/>
      <c r="AJ62" s="28"/>
      <c r="AK62" s="28"/>
      <c r="AL62" s="28"/>
      <c r="AM62" s="28"/>
      <c r="AN62" s="28"/>
      <c r="AO62" s="28"/>
      <c r="AP62" s="28"/>
      <c r="AQ62" s="5"/>
      <c r="AR62" s="23"/>
    </row>
    <row r="63" spans="1:44" ht="15">
      <c r="A63" s="4"/>
      <c r="B63" s="28"/>
      <c r="C63" s="45"/>
      <c r="D63" s="28"/>
      <c r="E63" s="28"/>
      <c r="F63" s="28"/>
      <c r="G63" s="28"/>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28"/>
      <c r="AJ63" s="28"/>
      <c r="AK63" s="28"/>
      <c r="AL63" s="28"/>
      <c r="AM63" s="28"/>
      <c r="AN63" s="28"/>
      <c r="AO63" s="28"/>
      <c r="AP63" s="28"/>
      <c r="AQ63" s="5"/>
      <c r="AR63" s="23"/>
    </row>
    <row r="64" spans="1:44" ht="15">
      <c r="A64" s="4"/>
      <c r="B64" s="28"/>
      <c r="C64" s="45"/>
      <c r="D64" s="28"/>
      <c r="E64" s="28"/>
      <c r="F64" s="28"/>
      <c r="G64" s="28"/>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28"/>
      <c r="AJ64" s="28"/>
      <c r="AK64" s="28"/>
      <c r="AL64" s="28"/>
      <c r="AM64" s="28"/>
      <c r="AN64" s="28"/>
      <c r="AO64" s="28"/>
      <c r="AP64" s="28"/>
      <c r="AQ64" s="5"/>
      <c r="AR64" s="23"/>
    </row>
    <row r="65" spans="1:44" ht="15">
      <c r="A65" s="4"/>
      <c r="B65" s="28"/>
      <c r="C65" s="45"/>
      <c r="D65" s="28"/>
      <c r="E65" s="28"/>
      <c r="F65" s="28"/>
      <c r="G65" s="28"/>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28"/>
      <c r="AJ65" s="28"/>
      <c r="AK65" s="28"/>
      <c r="AL65" s="28"/>
      <c r="AM65" s="28"/>
      <c r="AN65" s="28"/>
      <c r="AO65" s="28"/>
      <c r="AP65" s="28"/>
      <c r="AQ65" s="5"/>
      <c r="AR65" s="23"/>
    </row>
    <row r="66" spans="1:44" ht="15">
      <c r="A66" s="4"/>
      <c r="B66" s="28"/>
      <c r="C66" s="45"/>
      <c r="D66" s="28"/>
      <c r="E66" s="28"/>
      <c r="F66" s="28"/>
      <c r="G66" s="28"/>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28"/>
      <c r="AJ66" s="28"/>
      <c r="AK66" s="28"/>
      <c r="AL66" s="28"/>
      <c r="AM66" s="28"/>
      <c r="AN66" s="28"/>
      <c r="AO66" s="28"/>
      <c r="AP66" s="28"/>
      <c r="AQ66" s="5"/>
      <c r="AR66" s="23"/>
    </row>
    <row r="67" spans="1:44" ht="15">
      <c r="A67" s="4"/>
      <c r="B67" s="28"/>
      <c r="C67" s="45"/>
      <c r="D67" s="28"/>
      <c r="E67" s="28"/>
      <c r="F67" s="28"/>
      <c r="G67" s="28"/>
      <c r="H67" s="44"/>
      <c r="I67" s="44"/>
      <c r="J67" s="44"/>
      <c r="K67" s="44"/>
      <c r="L67" s="44"/>
      <c r="M67" s="44"/>
      <c r="N67" s="44"/>
      <c r="O67" s="44"/>
      <c r="P67" s="44"/>
      <c r="Q67" s="44"/>
      <c r="R67" s="44"/>
      <c r="S67" s="44"/>
      <c r="T67" s="44"/>
      <c r="U67" s="44"/>
      <c r="V67" s="44"/>
      <c r="W67" s="44"/>
      <c r="X67" s="44"/>
      <c r="Y67" s="44"/>
      <c r="Z67" s="44"/>
      <c r="AA67" s="44"/>
      <c r="AB67" s="44"/>
      <c r="AC67" s="44"/>
      <c r="AD67" s="44"/>
      <c r="AE67" s="44"/>
      <c r="AF67" s="50"/>
      <c r="AG67" s="44"/>
      <c r="AH67" s="44"/>
      <c r="AI67" s="28"/>
      <c r="AJ67" s="28"/>
      <c r="AK67" s="28"/>
      <c r="AL67" s="28"/>
      <c r="AM67" s="28"/>
      <c r="AN67" s="28"/>
      <c r="AO67" s="28"/>
      <c r="AP67" s="28"/>
      <c r="AQ67" s="5"/>
      <c r="AR67" s="23"/>
    </row>
    <row r="68" spans="1:44" ht="15">
      <c r="A68" s="4"/>
      <c r="B68" s="28"/>
      <c r="C68" s="45"/>
      <c r="D68" s="28"/>
      <c r="E68" s="28"/>
      <c r="F68" s="28"/>
      <c r="G68" s="28"/>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28"/>
      <c r="AJ68" s="28"/>
      <c r="AK68" s="28"/>
      <c r="AL68" s="28"/>
      <c r="AM68" s="28"/>
      <c r="AN68" s="28"/>
      <c r="AO68" s="28"/>
      <c r="AP68" s="28"/>
      <c r="AQ68" s="5"/>
      <c r="AR68" s="23"/>
    </row>
    <row r="69" spans="1:44" ht="15">
      <c r="A69" s="4"/>
      <c r="B69" s="28"/>
      <c r="C69" s="45"/>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52"/>
      <c r="AD69" s="52"/>
      <c r="AE69" s="52"/>
      <c r="AF69" s="52"/>
      <c r="AG69" s="28"/>
      <c r="AH69" s="28"/>
      <c r="AI69" s="28"/>
      <c r="AJ69" s="28"/>
      <c r="AK69" s="28"/>
      <c r="AL69" s="28"/>
      <c r="AM69" s="28"/>
      <c r="AN69" s="28"/>
      <c r="AO69" s="28"/>
      <c r="AP69" s="28"/>
      <c r="AQ69" s="5"/>
      <c r="AR69" s="23"/>
    </row>
    <row r="70" spans="1:44" ht="15">
      <c r="A70" s="4"/>
      <c r="B70" s="28"/>
      <c r="C70" s="45"/>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52"/>
      <c r="AD70" s="52"/>
      <c r="AE70" s="52"/>
      <c r="AF70" s="52"/>
      <c r="AG70" s="28"/>
      <c r="AH70" s="28"/>
      <c r="AI70" s="28"/>
      <c r="AJ70" s="28"/>
      <c r="AK70" s="28"/>
      <c r="AL70" s="28"/>
      <c r="AM70" s="28"/>
      <c r="AN70" s="28"/>
      <c r="AO70" s="28"/>
      <c r="AP70" s="28"/>
      <c r="AQ70" s="5"/>
      <c r="AR70" s="23"/>
    </row>
    <row r="71" spans="1:44">
      <c r="A71" s="4"/>
      <c r="B71" s="5"/>
      <c r="C71" s="3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16"/>
      <c r="B72" s="17"/>
      <c r="C72" s="4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25"/>
    </row>
  </sheetData>
  <mergeCells count="24">
    <mergeCell ref="AO1:AR1"/>
    <mergeCell ref="AG2:AJ3"/>
    <mergeCell ref="AK2:AN3"/>
    <mergeCell ref="AO2:AR3"/>
    <mergeCell ref="G2:K3"/>
    <mergeCell ref="L2:S3"/>
    <mergeCell ref="T2:AF3"/>
    <mergeCell ref="G1:K1"/>
    <mergeCell ref="L1:S1"/>
    <mergeCell ref="T1:AF1"/>
    <mergeCell ref="AG1:AJ1"/>
    <mergeCell ref="AK1:AN1"/>
    <mergeCell ref="A1:F3"/>
    <mergeCell ref="H39:K40"/>
    <mergeCell ref="L39:O40"/>
    <mergeCell ref="P39:S40"/>
    <mergeCell ref="T39:W40"/>
    <mergeCell ref="AM39:AO40"/>
    <mergeCell ref="H43:K44"/>
    <mergeCell ref="L43:O44"/>
    <mergeCell ref="P43:T44"/>
    <mergeCell ref="U43:Y44"/>
    <mergeCell ref="Z43:AD44"/>
    <mergeCell ref="AE43:AH44"/>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7"/>
  <sheetViews>
    <sheetView showGridLines="0" zoomScale="90" zoomScaleNormal="90" workbookViewId="0">
      <selection activeCell="AX1" sqref="AX1"/>
    </sheetView>
  </sheetViews>
  <sheetFormatPr defaultColWidth="3.42578125" defaultRowHeight="12.75"/>
  <cols>
    <col min="1" max="1" width="3.42578125" style="3"/>
    <col min="2" max="3" width="3.85546875" style="3" customWidth="1"/>
    <col min="4" max="4" width="2.5703125" style="3" customWidth="1"/>
    <col min="5" max="16384" width="3.42578125" style="3"/>
  </cols>
  <sheetData>
    <row r="1" spans="1:44" s="1" customFormat="1">
      <c r="A1" s="143" t="s">
        <v>93</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t="str">
        <f>T2</f>
        <v>Đọc tên</v>
      </c>
      <c r="H2" s="134"/>
      <c r="I2" s="134"/>
      <c r="J2" s="134"/>
      <c r="K2" s="135"/>
      <c r="L2" s="175" t="str">
        <f>Cover!C62</f>
        <v>UC_002</v>
      </c>
      <c r="M2" s="175"/>
      <c r="N2" s="175"/>
      <c r="O2" s="175"/>
      <c r="P2" s="175"/>
      <c r="Q2" s="175"/>
      <c r="R2" s="175"/>
      <c r="S2" s="175"/>
      <c r="T2" s="175" t="str">
        <f>Cover!H62</f>
        <v>Đọc tên</v>
      </c>
      <c r="U2" s="175"/>
      <c r="V2" s="175"/>
      <c r="W2" s="175"/>
      <c r="X2" s="175"/>
      <c r="Y2" s="175"/>
      <c r="Z2" s="175"/>
      <c r="AA2" s="175"/>
      <c r="AB2" s="175"/>
      <c r="AC2" s="175"/>
      <c r="AD2" s="175"/>
      <c r="AE2" s="175"/>
      <c r="AF2" s="175"/>
      <c r="AG2" s="133" t="s">
        <v>7</v>
      </c>
      <c r="AH2" s="134"/>
      <c r="AI2" s="134"/>
      <c r="AJ2" s="135"/>
      <c r="AK2" s="139">
        <f>DATE(2017,2,12)</f>
        <v>42778</v>
      </c>
      <c r="AL2" s="139"/>
      <c r="AM2" s="139"/>
      <c r="AN2" s="140"/>
      <c r="AO2" s="139"/>
      <c r="AP2" s="139"/>
      <c r="AQ2" s="139"/>
      <c r="AR2" s="140"/>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41"/>
      <c r="AL3" s="141"/>
      <c r="AM3" s="141"/>
      <c r="AN3" s="142"/>
      <c r="AO3" s="141"/>
      <c r="AP3" s="141"/>
      <c r="AQ3" s="141"/>
      <c r="AR3" s="142"/>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90</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6" t="s">
        <v>75</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22"/>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12">
        <v>3.1</v>
      </c>
      <c r="D17" s="5"/>
      <c r="E17" s="5" t="s">
        <v>97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5"/>
      <c r="C18" s="12"/>
      <c r="D18" s="5"/>
      <c r="E18" s="8"/>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5"/>
      <c r="C19" s="12">
        <v>3.2</v>
      </c>
      <c r="D19" s="5"/>
      <c r="E19" s="123" t="s">
        <v>101</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8" t="s">
        <v>102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23"/>
    </row>
    <row r="22" spans="1:44">
      <c r="A22" s="6" t="s">
        <v>77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22"/>
    </row>
    <row r="23" spans="1:4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4">
        <v>4.0999999999999996</v>
      </c>
      <c r="D24" s="5"/>
      <c r="E24" s="5" t="s">
        <v>103</v>
      </c>
      <c r="F24" s="13"/>
      <c r="G24" s="13"/>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5"/>
      <c r="C25" s="5"/>
      <c r="D25" s="5"/>
      <c r="E25" s="5"/>
      <c r="F25" s="5" t="s">
        <v>104</v>
      </c>
      <c r="G25" s="13"/>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25"/>
    </row>
    <row r="27" spans="1:44">
      <c r="A27" s="6" t="s">
        <v>80</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22"/>
    </row>
    <row r="28" spans="1:44">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21"/>
    </row>
    <row r="29" spans="1:4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26" t="s">
        <v>81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9"/>
    </row>
    <row r="31" spans="1:4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30" t="s">
        <v>82</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81" t="s">
        <v>106</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30"/>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30"/>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30"/>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4"/>
      <c r="B38" s="30"/>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23"/>
    </row>
    <row r="39" spans="1:44">
      <c r="A39" s="4"/>
      <c r="B39" s="30"/>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23"/>
    </row>
    <row r="40" spans="1:44">
      <c r="A40" s="4"/>
      <c r="B40" s="30"/>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23"/>
    </row>
    <row r="41" spans="1:44">
      <c r="A41" s="4"/>
      <c r="B41" s="3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30"/>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30"/>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30"/>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30"/>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181" t="s">
        <v>107</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3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30"/>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30"/>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30"/>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30"/>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4"/>
      <c r="B52" s="30"/>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23"/>
    </row>
    <row r="53" spans="1:44">
      <c r="A53" s="4"/>
      <c r="B53" s="30"/>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3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30"/>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30"/>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30"/>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30"/>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30"/>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3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30"/>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30"/>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30"/>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30"/>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30"/>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30"/>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3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30"/>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30"/>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30"/>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30"/>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30"/>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30"/>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30"/>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30"/>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30"/>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30"/>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30"/>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30"/>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4"/>
      <c r="B80" s="30"/>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23"/>
    </row>
    <row r="81" spans="1:44">
      <c r="A81" s="4"/>
      <c r="B81" s="30"/>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30"/>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30"/>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23"/>
    </row>
    <row r="84" spans="1:44">
      <c r="A84" s="4"/>
      <c r="B84" s="30"/>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23"/>
    </row>
    <row r="85" spans="1:44">
      <c r="A85" s="4"/>
      <c r="B85" s="30"/>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23"/>
    </row>
    <row r="86" spans="1:44">
      <c r="A86" s="4"/>
      <c r="B86" s="30"/>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23"/>
    </row>
    <row r="87" spans="1:44">
      <c r="A87" s="4"/>
      <c r="B87" s="30"/>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23"/>
    </row>
    <row r="88" spans="1:44">
      <c r="A88" s="4"/>
      <c r="B88" s="30"/>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23"/>
    </row>
    <row r="89" spans="1:44">
      <c r="A89" s="4"/>
      <c r="B89" s="30"/>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23"/>
    </row>
    <row r="90" spans="1:44">
      <c r="A90" s="4"/>
      <c r="B90" s="30"/>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23"/>
    </row>
    <row r="91" spans="1:44">
      <c r="A91" s="4"/>
      <c r="B91" s="30"/>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4"/>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23"/>
    </row>
    <row r="93" spans="1:44">
      <c r="A93" s="4"/>
      <c r="B93" s="30"/>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23"/>
    </row>
    <row r="94" spans="1:44">
      <c r="A94" s="4"/>
      <c r="B94" s="30"/>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23"/>
    </row>
    <row r="95" spans="1:44">
      <c r="A95" s="4"/>
      <c r="B95" s="30"/>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23"/>
    </row>
    <row r="96" spans="1:44">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23"/>
    </row>
    <row r="97" spans="1:44">
      <c r="A97" s="16"/>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r:id="rId1"/>
  <headerFooter>
    <oddFooter>&amp;LProjectName  SRS&amp;R&amp;P/&amp;N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zoomScale="90" zoomScaleNormal="90" workbookViewId="0">
      <selection activeCell="E10" sqref="E10"/>
    </sheetView>
  </sheetViews>
  <sheetFormatPr defaultColWidth="3.42578125" defaultRowHeight="12.75"/>
  <cols>
    <col min="1" max="1" width="3.42578125" style="3"/>
    <col min="2" max="3" width="3.85546875" style="3" customWidth="1"/>
    <col min="4" max="4" width="8.28515625" style="3" customWidth="1"/>
    <col min="5" max="16384" width="3.42578125" style="3"/>
  </cols>
  <sheetData>
    <row r="1" spans="1:44" s="1" customFormat="1">
      <c r="A1" s="143" t="s">
        <v>84</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c r="H2" s="134"/>
      <c r="I2" s="134"/>
      <c r="J2" s="134"/>
      <c r="K2" s="135"/>
      <c r="L2" s="175"/>
      <c r="M2" s="175"/>
      <c r="N2" s="175"/>
      <c r="O2" s="175"/>
      <c r="P2" s="175"/>
      <c r="Q2" s="175"/>
      <c r="R2" s="175"/>
      <c r="S2" s="175"/>
      <c r="T2" s="175"/>
      <c r="U2" s="175"/>
      <c r="V2" s="175"/>
      <c r="W2" s="175"/>
      <c r="X2" s="175"/>
      <c r="Y2" s="175"/>
      <c r="Z2" s="175"/>
      <c r="AA2" s="175"/>
      <c r="AB2" s="175"/>
      <c r="AC2" s="175"/>
      <c r="AD2" s="175"/>
      <c r="AE2" s="175"/>
      <c r="AF2" s="175"/>
      <c r="AG2" s="133"/>
      <c r="AH2" s="134"/>
      <c r="AI2" s="134"/>
      <c r="AJ2" s="135"/>
      <c r="AK2" s="177"/>
      <c r="AL2" s="177"/>
      <c r="AM2" s="177"/>
      <c r="AN2" s="178"/>
      <c r="AO2" s="177"/>
      <c r="AP2" s="177"/>
      <c r="AQ2" s="177"/>
      <c r="AR2" s="178"/>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79"/>
      <c r="AL3" s="179"/>
      <c r="AM3" s="179"/>
      <c r="AN3" s="180"/>
      <c r="AO3" s="179"/>
      <c r="AP3" s="179"/>
      <c r="AQ3" s="179"/>
      <c r="AR3" s="180"/>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77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80</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81</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85</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ChangeHistory</vt:lpstr>
      <vt:lpstr>Cover</vt:lpstr>
      <vt:lpstr>Đăng kí thẻ</vt:lpstr>
      <vt:lpstr>Gọi tên</vt:lpstr>
      <vt:lpstr>Template</vt:lpstr>
      <vt:lpstr>ChangeHistory!Print_Area</vt:lpstr>
      <vt:lpstr>Cover!Print_Area</vt:lpstr>
      <vt:lpstr>'Đăng kí thẻ'!Print_Area</vt:lpstr>
      <vt:lpstr>'Gọi tên'!Print_Area</vt:lpstr>
      <vt:lpstr>Template!Print_Area</vt:lpstr>
      <vt:lpstr>Cover!Print_Titles</vt:lpstr>
      <vt:lpstr>'Đăng kí thẻ'!Print_Titles</vt:lpstr>
      <vt:lpstr>'Gọi tên'!Print_Titles</vt:lpstr>
      <vt:lpstr>Template!Print_Titles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Normal_User</cp:lastModifiedBy>
  <cp:lastPrinted>2015-06-27T07:15:00Z</cp:lastPrinted>
  <dcterms:created xsi:type="dcterms:W3CDTF">2009-12-22T19:23:00Z</dcterms:created>
  <dcterms:modified xsi:type="dcterms:W3CDTF">2017-02-19T13:32:56Z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