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P Webert\Planilha Inteligente com IA\"/>
    </mc:Choice>
  </mc:AlternateContent>
  <xr:revisionPtr revIDLastSave="0" documentId="13_ncr:1_{6916C9F6-DEB7-43BF-985D-5068F3160663}" xr6:coauthVersionLast="47" xr6:coauthVersionMax="47" xr10:uidLastSave="{00000000-0000-0000-0000-000000000000}"/>
  <bookViews>
    <workbookView xWindow="-108" yWindow="-108" windowWidth="23256" windowHeight="12456" tabRatio="51" firstSheet="3" activeTab="3" xr2:uid="{C6834F67-6178-4300-A29D-3CD335F34442}"/>
  </bookViews>
  <sheets>
    <sheet name="Dados" sheetId="1" state="hidden" r:id="rId1"/>
    <sheet name="Caixinha" sheetId="4" state="hidden" r:id="rId2"/>
    <sheet name="Controladora" sheetId="2" state="hidden" r:id="rId3"/>
    <sheet name="Dashboard" sheetId="3" r:id="rId4"/>
  </sheets>
  <definedNames>
    <definedName name="SegmentaçãodeDados_Mês">#N/A</definedName>
  </definedNames>
  <calcPr calcId="191029"/>
  <pivotCaches>
    <pivotCache cacheId="3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<sst xmlns="http://schemas.openxmlformats.org/spreadsheetml/2006/main" count="259" uniqueCount="81">
  <si>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</si>
  <si>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</si>
  <si>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</si>
  <si>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</si>
  <si>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</si>
  <si>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</si>
  <si>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</si>
  <si>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</si>
  <si>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</si>
  <si>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</si>
  <si>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</si>
  <si>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</si>
  <si>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</si>
  <si>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</si>
  <si>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</si>
  <si>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</si>
  <si>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</si>
  <si>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</si>
  <si>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</si>
  <si>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</si>
  <si>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</si>
  <si>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</si>
  <si>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</si>
  <si>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</si>
  <si>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</si>
  <si>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</si>
  <si>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</si>
  <si>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</si>
  <si>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</si>
  <si>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</si>
  <si>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</si>
  <si>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</si>
  <si>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</si>
  <si>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</si>
  <si>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</si>
  <si>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</si>
  <si>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</si>
  <si>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</si>
  <si>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</si>
  <si>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</si>
  <si>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</si>
  <si>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</si>
  <si>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</si>
  <si>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</si>
  <si>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</si>
  <si>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</si>
  <si>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</si>
  <si>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</si>
  <si>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</si>
  <si>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</si>
  <si>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</si>
  <si>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</si>
  <si>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</si>
  <si>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</si>
  <si>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</si>
  <si>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</si>
  <si>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</si>
  <si>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</si>
  <si>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</si>
  <si>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</si>
  <si>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</si>
  <si>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</si>
  <si>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</si>
  <si>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</si>
  <si>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</si>
  <si>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</si>
  <si>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</si>
  <si>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</si>
  <si>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</si>
  <si>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</si>
  <si>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</si>
  <si>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</si>
  <si>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</si>
  <si>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</si>
  <si>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</si>
  <si>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r>
      <t xml:space="preserve">Quanto tive de saídas po </t>
    </r>
    <r>
      <rPr>
        <b/>
        <sz val="11"/>
        <color theme="1"/>
        <rFont val="Calibri"/>
        <family val="2"/>
        <scheme val="minor"/>
      </rPr>
      <t>categoria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sumarizado em reais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</si>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</sst>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2" applyFont="1"/>
    <xf numFmtId="44" fontId="0" fillId="0" borderId="0" xfId="0" applyNumberFormat="1"/>
    <xf numFmtId="0" fontId="2" fillId="2" borderId="1" xfId="3"/>
  </cellXfs>
  <cellStyles count="4">
    <cellStyle name="Entrada" xfId="3" builtinId="20"/>
    <cellStyle name="Moeda" xfId="2" builtinId="4"/>
    <cellStyle name="Moeda 2" xfId="1" xr:uid="{C8E7D138-8140-4E8D-9390-B6877DC9A901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numFmt numFmtId="164" formatCode="&quot;R$&quot;\ #,##0.0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29C1FABC-BB89-4758-9AF1-8C7D4699FFF2}">
      <tableStyleElement type="wholeTable" dxfId="5"/>
      <tableStyleElement type="headerRow" dxfId="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theme="5"/>
              <bgColor theme="7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[projeto_planilha_inteligente.xlsx]Controladora!tbl_saida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Controladora!$D$5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Controladora!$C$6:$C$20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Controladora!$D$6:$D$20</c:f>
              <c:numCache>
                <c:formatCode>"R$"\ #,##0.00</c:formatCode>
                <c:ptCount val="14"/>
                <c:pt idx="0">
                  <c:v>550</c:v>
                </c:pt>
                <c:pt idx="1">
                  <c:v>90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F-4ED2-9121-51C50AC198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43227936"/>
        <c:axId val="1043228768"/>
      </c:barChart>
      <c:catAx>
        <c:axId val="10432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3228768"/>
        <c:crosses val="autoZero"/>
        <c:auto val="1"/>
        <c:lblAlgn val="ctr"/>
        <c:lblOffset val="100"/>
        <c:noMultiLvlLbl val="0"/>
      </c:catAx>
      <c:valAx>
        <c:axId val="104322876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432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[projeto_planilha_inteligente.xlsx]Controladora!tmb_entrada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588822355289421E-2"/>
          <c:w val="0.96681750017012857"/>
          <c:h val="0.863479969195467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Controladora!$H$4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Controladora!$G$5:$G$7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Controladora!$H$5:$H$7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A-46C0-8E1A-E5589A1D0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6273376"/>
        <c:axId val="1066272960"/>
      </c:barChart>
      <c:catAx>
        <c:axId val="10662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272960"/>
        <c:crosses val="autoZero"/>
        <c:auto val="1"/>
        <c:lblAlgn val="ctr"/>
        <c:lblOffset val="100"/>
        <c:noMultiLvlLbl val="0"/>
      </c:catAx>
      <c:valAx>
        <c:axId val="10662729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6627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5-43FF-AEEA-04A74E6E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895728"/>
        <c:axId val="107789614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9000">
                  <a:srgbClr val="FB6F54"/>
                </a:gs>
                <a:gs pos="87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5-43FF-AEEA-04A74E6E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717856"/>
        <c:axId val="765720352"/>
      </c:barChart>
      <c:catAx>
        <c:axId val="1077895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7896144"/>
        <c:crosses val="autoZero"/>
        <c:auto val="1"/>
        <c:lblAlgn val="ctr"/>
        <c:lblOffset val="100"/>
        <c:noMultiLvlLbl val="0"/>
      </c:catAx>
      <c:valAx>
        <c:axId val="10778961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77895728"/>
        <c:crosses val="autoZero"/>
        <c:crossBetween val="between"/>
      </c:valAx>
      <c:valAx>
        <c:axId val="765720352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765717856"/>
        <c:crosses val="max"/>
        <c:crossBetween val="between"/>
      </c:valAx>
      <c:catAx>
        <c:axId val="76571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7657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dos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2.xml"/><Relationship Id="rId1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168729</xdr:colOff>
      <xdr:row>0</xdr:row>
      <xdr:rowOff>0</xdr:rowOff>
    </xdr:from>
    <xdr:to>
      <xdr:col>20</xdr:col>
      <xdr:colOff>383720</xdr:colOff>
      <xdr:row>48</xdr:row>
      <xdr:rowOff>76199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76C78BDE-5EDE-42DF-80D4-2C96163CEC55}"/>
            </a:ext>
          </a:extLst>
        </xdr:cNvPr>
        <xdr:cNvGrpSpPr/>
      </xdr:nvGrpSpPr>
      <xdr:grpSpPr>
        <a:xfrm>
          <a:off x="1409700" y="0"/>
          <a:ext cx="11797391" cy="9568542"/>
          <a:chOff x="1235530" y="0"/>
          <a:chExt cx="11797391" cy="9568542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D609178-3AD2-44D3-A22D-645C25C081F3}"/>
              </a:ext>
            </a:extLst>
          </xdr:cNvPr>
          <xdr:cNvGrpSpPr/>
        </xdr:nvGrpSpPr>
        <xdr:grpSpPr>
          <a:xfrm>
            <a:off x="1246285" y="0"/>
            <a:ext cx="11786636" cy="870856"/>
            <a:chOff x="1245296" y="0"/>
            <a:chExt cx="11786636" cy="865908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E8B2728C-8542-4209-9785-BFB1DC657B7A}"/>
                </a:ext>
              </a:extLst>
            </xdr:cNvPr>
            <xdr:cNvSpPr/>
          </xdr:nvSpPr>
          <xdr:spPr>
            <a:xfrm>
              <a:off x="1245296" y="0"/>
              <a:ext cx="11786636" cy="811481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105FD638-0D0B-4CD3-B062-6FFF2F5D3573}"/>
                </a:ext>
              </a:extLst>
            </xdr:cNvPr>
            <xdr:cNvSpPr/>
          </xdr:nvSpPr>
          <xdr:spPr>
            <a:xfrm>
              <a:off x="1559296" y="110066"/>
              <a:ext cx="713619" cy="592667"/>
            </a:xfrm>
            <a:prstGeom prst="roundRect">
              <a:avLst>
                <a:gd name="adj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F84F31D1-5882-4D20-A7E5-6F5BA49489AB}"/>
                </a:ext>
              </a:extLst>
            </xdr:cNvPr>
            <xdr:cNvSpPr txBox="1"/>
          </xdr:nvSpPr>
          <xdr:spPr>
            <a:xfrm>
              <a:off x="2840181" y="8465"/>
              <a:ext cx="1769533" cy="46566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latin typeface="Segoe UI" panose="020B0502040204020203" pitchFamily="34" charset="0"/>
                  <a:cs typeface="Segoe UI" panose="020B0502040204020203" pitchFamily="34" charset="0"/>
                </a:rPr>
                <a:t>Olá</a:t>
              </a:r>
              <a:r>
                <a:rPr lang="pt-BR" sz="20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, Webert</a:t>
              </a:r>
              <a:endParaRPr lang="pt-BR" sz="20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89B451B8-57CD-405A-A658-2D183BD0ED38}"/>
                </a:ext>
              </a:extLst>
            </xdr:cNvPr>
            <xdr:cNvSpPr txBox="1"/>
          </xdr:nvSpPr>
          <xdr:spPr>
            <a:xfrm>
              <a:off x="2840181" y="406400"/>
              <a:ext cx="3632201" cy="45950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400" b="0">
                  <a:solidFill>
                    <a:schemeClr val="bg2">
                      <a:lumMod val="75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Acompanhamento Financeiro</a:t>
              </a:r>
            </a:p>
          </xdr:txBody>
        </xdr:sp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FA29F083-CF89-44BD-8D48-2CDBF9DD676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l="25086" t="6093" r="33677" b="50858"/>
            <a:stretch/>
          </xdr:blipFill>
          <xdr:spPr>
            <a:xfrm>
              <a:off x="1550506" y="41566"/>
              <a:ext cx="629506" cy="657166"/>
            </a:xfrm>
            <a:prstGeom prst="rect">
              <a:avLst/>
            </a:prstGeom>
          </xdr:spPr>
        </xdr:pic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37CE917-3B9D-4939-BF21-585F77360C72}"/>
              </a:ext>
            </a:extLst>
          </xdr:cNvPr>
          <xdr:cNvGrpSpPr/>
        </xdr:nvGrpSpPr>
        <xdr:grpSpPr>
          <a:xfrm>
            <a:off x="1246285" y="5497286"/>
            <a:ext cx="11439525" cy="4071256"/>
            <a:chOff x="1551084" y="4314825"/>
            <a:chExt cx="11439525" cy="3981449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8ECC13CE-C940-4563-8210-338B1F1A24EE}"/>
                </a:ext>
              </a:extLst>
            </xdr:cNvPr>
            <xdr:cNvGrpSpPr/>
          </xdr:nvGrpSpPr>
          <xdr:grpSpPr>
            <a:xfrm>
              <a:off x="1551084" y="4314825"/>
              <a:ext cx="11439525" cy="3981449"/>
              <a:chOff x="1990725" y="4457700"/>
              <a:chExt cx="11439525" cy="3981449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EDF12D9C-8225-4C61-9717-F8958C6999A9}"/>
                  </a:ext>
                </a:extLst>
              </xdr:cNvPr>
              <xdr:cNvGrpSpPr/>
            </xdr:nvGrpSpPr>
            <xdr:grpSpPr>
              <a:xfrm>
                <a:off x="1990725" y="4457700"/>
                <a:ext cx="11439525" cy="3981449"/>
                <a:chOff x="1704974" y="10582275"/>
                <a:chExt cx="11439525" cy="3981449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3B333DAE-F8EE-434D-A3B7-81E3625C3AC0}"/>
                    </a:ext>
                  </a:extLst>
                </xdr:cNvPr>
                <xdr:cNvSpPr/>
              </xdr:nvSpPr>
              <xdr:spPr>
                <a:xfrm>
                  <a:off x="1716405" y="10658475"/>
                  <a:ext cx="11418570" cy="3848100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graphicFrame macro="">
              <xdr:nvGraphicFramePr>
                <xdr:cNvPr id="2" name="Gráfico 1">
                  <a:extLst>
                    <a:ext uri="{FF2B5EF4-FFF2-40B4-BE49-F238E27FC236}">
                      <a16:creationId xmlns:a16="http://schemas.microsoft.com/office/drawing/2014/main" id="{4D3870BD-7EBE-4CDF-AA64-2540A0F3E5B6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1876425" y="11058525"/>
                <a:ext cx="11058525" cy="350519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83D42BFD-2B0C-48AB-A5EE-5F6EEBDE7ED4}"/>
                    </a:ext>
                  </a:extLst>
                </xdr:cNvPr>
                <xdr:cNvSpPr/>
              </xdr:nvSpPr>
              <xdr:spPr>
                <a:xfrm>
                  <a:off x="1704974" y="10582275"/>
                  <a:ext cx="11439525" cy="7905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15" name="CaixaDeTexto 14">
                <a:extLst>
                  <a:ext uri="{FF2B5EF4-FFF2-40B4-BE49-F238E27FC236}">
                    <a16:creationId xmlns:a16="http://schemas.microsoft.com/office/drawing/2014/main" id="{AD036FC0-2DA3-4E26-BFB5-838608A7EFE7}"/>
                  </a:ext>
                </a:extLst>
              </xdr:cNvPr>
              <xdr:cNvSpPr txBox="1"/>
            </xdr:nvSpPr>
            <xdr:spPr>
              <a:xfrm>
                <a:off x="2790825" y="4686300"/>
                <a:ext cx="2434590" cy="5048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Gastos</a:t>
                </a:r>
              </a:p>
            </xdr:txBody>
          </xdr:sp>
        </xdr:grpSp>
        <xdr:pic>
          <xdr:nvPicPr>
            <xdr:cNvPr id="19" name="Gráfico 18" descr="Dinheiro voador estrutura de tópicos">
              <a:extLst>
                <a:ext uri="{FF2B5EF4-FFF2-40B4-BE49-F238E27FC236}">
                  <a16:creationId xmlns:a16="http://schemas.microsoft.com/office/drawing/2014/main" id="{5BBC2C7A-31E4-4260-ACB9-9981C5F7B01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619249" y="4448174"/>
              <a:ext cx="657225" cy="657225"/>
            </a:xfrm>
            <a:prstGeom prst="rect">
              <a:avLst/>
            </a:prstGeom>
          </xdr:spPr>
        </xdr:pic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A1BAB59B-BDA2-4FF1-9306-986BDCA45684}"/>
              </a:ext>
            </a:extLst>
          </xdr:cNvPr>
          <xdr:cNvGrpSpPr/>
        </xdr:nvGrpSpPr>
        <xdr:grpSpPr>
          <a:xfrm>
            <a:off x="1235530" y="1221922"/>
            <a:ext cx="4838700" cy="4023632"/>
            <a:chOff x="1540329" y="133350"/>
            <a:chExt cx="4838700" cy="3933825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028AED44-5434-4D08-A697-590831A37A63}"/>
                </a:ext>
              </a:extLst>
            </xdr:cNvPr>
            <xdr:cNvGrpSpPr/>
          </xdr:nvGrpSpPr>
          <xdr:grpSpPr>
            <a:xfrm>
              <a:off x="1540329" y="133350"/>
              <a:ext cx="4838700" cy="3933825"/>
              <a:chOff x="1540329" y="209550"/>
              <a:chExt cx="4838700" cy="3933825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EB5FED08-C518-4AC6-B4EC-EAD6F7D1171B}"/>
                  </a:ext>
                </a:extLst>
              </xdr:cNvPr>
              <xdr:cNvGrpSpPr/>
            </xdr:nvGrpSpPr>
            <xdr:grpSpPr>
              <a:xfrm>
                <a:off x="1540329" y="209550"/>
                <a:ext cx="4838700" cy="3905250"/>
                <a:chOff x="984061" y="523875"/>
                <a:chExt cx="5736298" cy="3905250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AF211AFF-60BC-4682-A4CD-CDBBF366D600}"/>
                    </a:ext>
                  </a:extLst>
                </xdr:cNvPr>
                <xdr:cNvSpPr/>
              </xdr:nvSpPr>
              <xdr:spPr>
                <a:xfrm>
                  <a:off x="996811" y="581025"/>
                  <a:ext cx="5723548" cy="3848100"/>
                </a:xfrm>
                <a:prstGeom prst="roundRect">
                  <a:avLst/>
                </a:prstGeom>
                <a:solidFill>
                  <a:schemeClr val="bg1">
                    <a:lumMod val="9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17561F36-808F-440A-A8D6-D6F0992FB456}"/>
                    </a:ext>
                  </a:extLst>
                </xdr:cNvPr>
                <xdr:cNvSpPr/>
              </xdr:nvSpPr>
              <xdr:spPr>
                <a:xfrm>
                  <a:off x="984061" y="523875"/>
                  <a:ext cx="5736298" cy="79057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5F3E3445-DCC8-434E-9562-BDED9016CE5C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562102" y="962025"/>
              <a:ext cx="4718956" cy="31813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12" name="CaixaDeTexto 11">
                <a:extLst>
                  <a:ext uri="{FF2B5EF4-FFF2-40B4-BE49-F238E27FC236}">
                    <a16:creationId xmlns:a16="http://schemas.microsoft.com/office/drawing/2014/main" id="{5D75E82E-981C-4EBD-97D3-31A374FB8BF9}"/>
                  </a:ext>
                </a:extLst>
              </xdr:cNvPr>
              <xdr:cNvSpPr txBox="1"/>
            </xdr:nvSpPr>
            <xdr:spPr>
              <a:xfrm>
                <a:off x="2390775" y="419100"/>
                <a:ext cx="3237140" cy="5048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Entrada</a:t>
                </a:r>
              </a:p>
            </xdr:txBody>
          </xdr:sp>
        </xdr:grpSp>
        <xdr:pic>
          <xdr:nvPicPr>
            <xdr:cNvPr id="21" name="Gráfico 20" descr="Registrar estrutura de tópicos">
              <a:extLst>
                <a:ext uri="{FF2B5EF4-FFF2-40B4-BE49-F238E27FC236}">
                  <a16:creationId xmlns:a16="http://schemas.microsoft.com/office/drawing/2014/main" id="{6651E412-2AF7-491E-8902-F7D3909854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638300" y="200025"/>
              <a:ext cx="666750" cy="66675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1</xdr:colOff>
      <xdr:row>3</xdr:row>
      <xdr:rowOff>57692</xdr:rowOff>
    </xdr:from>
    <xdr:to>
      <xdr:col>0</xdr:col>
      <xdr:colOff>1230087</xdr:colOff>
      <xdr:row>10</xdr:row>
      <xdr:rowOff>54426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E7750AC7-33BF-4B41-ADC3-28DC5A1141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222463"/>
              <a:ext cx="1230086" cy="12921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13682</xdr:colOff>
      <xdr:row>0</xdr:row>
      <xdr:rowOff>289137</xdr:rowOff>
    </xdr:from>
    <xdr:to>
      <xdr:col>19</xdr:col>
      <xdr:colOff>318770</xdr:colOff>
      <xdr:row>0</xdr:row>
      <xdr:rowOff>551604</xdr:rowOff>
    </xdr:to>
    <xdr:grpSp>
      <xdr:nvGrpSpPr>
        <xdr:cNvPr id="48" name="Agrupar 4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51A87AF-8F6A-437C-8AB5-13F26E11F395}"/>
            </a:ext>
          </a:extLst>
        </xdr:cNvPr>
        <xdr:cNvGrpSpPr/>
      </xdr:nvGrpSpPr>
      <xdr:grpSpPr>
        <a:xfrm>
          <a:off x="7350653" y="289137"/>
          <a:ext cx="5181888" cy="262467"/>
          <a:chOff x="6889462" y="205317"/>
          <a:chExt cx="5181888" cy="262467"/>
        </a:xfrm>
      </xdr:grpSpPr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9978CFA3-F17A-4ABE-AFFA-BC7691FA6C2D}"/>
              </a:ext>
            </a:extLst>
          </xdr:cNvPr>
          <xdr:cNvSpPr/>
        </xdr:nvSpPr>
        <xdr:spPr>
          <a:xfrm>
            <a:off x="6889462" y="228601"/>
            <a:ext cx="5175538" cy="228600"/>
          </a:xfrm>
          <a:prstGeom prst="roundRect">
            <a:avLst>
              <a:gd name="adj" fmla="val 0"/>
            </a:avLst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50000"/>
                  </a:schemeClr>
                </a:solidFill>
              </a:rPr>
              <a:t>Pesquisar Dados ...</a:t>
            </a:r>
          </a:p>
        </xdr:txBody>
      </xdr:sp>
      <xdr:pic>
        <xdr:nvPicPr>
          <xdr:cNvPr id="47" name="Gráfico 46" descr="Lupa com preenchimento sólido">
            <a:extLst>
              <a:ext uri="{FF2B5EF4-FFF2-40B4-BE49-F238E27FC236}">
                <a16:creationId xmlns:a16="http://schemas.microsoft.com/office/drawing/2014/main" id="{AD91A3F0-9B0A-42A8-8868-C7E212DB2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808883" y="205317"/>
            <a:ext cx="262467" cy="26246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270164</xdr:rowOff>
    </xdr:from>
    <xdr:to>
      <xdr:col>1</xdr:col>
      <xdr:colOff>0</xdr:colOff>
      <xdr:row>1</xdr:row>
      <xdr:rowOff>22860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5CB230B7-44F6-4D2E-B76C-CD612A9DA405}"/>
            </a:ext>
          </a:extLst>
        </xdr:cNvPr>
        <xdr:cNvSpPr/>
      </xdr:nvSpPr>
      <xdr:spPr>
        <a:xfrm>
          <a:off x="0" y="270164"/>
          <a:ext cx="1242060" cy="545176"/>
        </a:xfrm>
        <a:prstGeom prst="roundRect">
          <a:avLst>
            <a:gd name="adj" fmla="val 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Money App</a:t>
          </a:r>
        </a:p>
      </xdr:txBody>
    </xdr:sp>
    <xdr:clientData/>
  </xdr:twoCellAnchor>
  <xdr:twoCellAnchor editAs="oneCell">
    <xdr:from>
      <xdr:col>0</xdr:col>
      <xdr:colOff>895350</xdr:colOff>
      <xdr:row>0</xdr:row>
      <xdr:rowOff>392430</xdr:rowOff>
    </xdr:from>
    <xdr:to>
      <xdr:col>0</xdr:col>
      <xdr:colOff>1169670</xdr:colOff>
      <xdr:row>0</xdr:row>
      <xdr:rowOff>666750</xdr:rowOff>
    </xdr:to>
    <xdr:pic>
      <xdr:nvPicPr>
        <xdr:cNvPr id="53" name="Gráfico 52" descr="Dinheiro com preenchimento sólido">
          <a:extLst>
            <a:ext uri="{FF2B5EF4-FFF2-40B4-BE49-F238E27FC236}">
              <a16:creationId xmlns:a16="http://schemas.microsoft.com/office/drawing/2014/main" id="{5C7D74F8-411A-4EC6-B690-391022CC6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95350" y="392430"/>
          <a:ext cx="274320" cy="274320"/>
        </a:xfrm>
        <a:prstGeom prst="rect">
          <a:avLst/>
        </a:prstGeom>
      </xdr:spPr>
    </xdr:pic>
    <xdr:clientData/>
  </xdr:twoCellAnchor>
  <xdr:twoCellAnchor>
    <xdr:from>
      <xdr:col>12</xdr:col>
      <xdr:colOff>70757</xdr:colOff>
      <xdr:row>3</xdr:row>
      <xdr:rowOff>65316</xdr:rowOff>
    </xdr:from>
    <xdr:to>
      <xdr:col>20</xdr:col>
      <xdr:colOff>32657</xdr:colOff>
      <xdr:row>24</xdr:row>
      <xdr:rowOff>173521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75C7B73D-A64D-4089-ADD1-C77B18478524}"/>
            </a:ext>
          </a:extLst>
        </xdr:cNvPr>
        <xdr:cNvGrpSpPr/>
      </xdr:nvGrpSpPr>
      <xdr:grpSpPr>
        <a:xfrm>
          <a:off x="8017328" y="1230087"/>
          <a:ext cx="4838700" cy="3994405"/>
          <a:chOff x="8017328" y="1230087"/>
          <a:chExt cx="4838700" cy="3994405"/>
        </a:xfrm>
      </xdr:grpSpPr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E55E4A72-4E37-47FA-A4A1-229906464638}"/>
              </a:ext>
            </a:extLst>
          </xdr:cNvPr>
          <xdr:cNvSpPr/>
        </xdr:nvSpPr>
        <xdr:spPr>
          <a:xfrm>
            <a:off x="8028083" y="1288542"/>
            <a:ext cx="4827945" cy="39359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2" name="Retângulo: Cantos Superiores Arredondados 61">
            <a:extLst>
              <a:ext uri="{FF2B5EF4-FFF2-40B4-BE49-F238E27FC236}">
                <a16:creationId xmlns:a16="http://schemas.microsoft.com/office/drawing/2014/main" id="{87334C91-5A8F-484D-AAF8-86305BC0387A}"/>
              </a:ext>
            </a:extLst>
          </xdr:cNvPr>
          <xdr:cNvSpPr/>
        </xdr:nvSpPr>
        <xdr:spPr>
          <a:xfrm>
            <a:off x="8017328" y="1230087"/>
            <a:ext cx="4838700" cy="808623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4" name="CaixaDeTexto 63">
            <a:extLst>
              <a:ext uri="{FF2B5EF4-FFF2-40B4-BE49-F238E27FC236}">
                <a16:creationId xmlns:a16="http://schemas.microsoft.com/office/drawing/2014/main" id="{8D8D1A74-CD6F-41D9-89DF-677753B0AAB2}"/>
              </a:ext>
            </a:extLst>
          </xdr:cNvPr>
          <xdr:cNvSpPr txBox="1"/>
        </xdr:nvSpPr>
        <xdr:spPr>
          <a:xfrm>
            <a:off x="8791566" y="1430653"/>
            <a:ext cx="3237140" cy="51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65" name="Gráfico 64" descr="Cofrinho estrutura de tópicos">
            <a:extLst>
              <a:ext uri="{FF2B5EF4-FFF2-40B4-BE49-F238E27FC236}">
                <a16:creationId xmlns:a16="http://schemas.microsoft.com/office/drawing/2014/main" id="{1ED63FA2-DBF4-423A-BEE8-D0AED640A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8115293" y="1292127"/>
            <a:ext cx="666750" cy="666750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87084</xdr:colOff>
      <xdr:row>6</xdr:row>
      <xdr:rowOff>130628</xdr:rowOff>
    </xdr:from>
    <xdr:to>
      <xdr:col>18</xdr:col>
      <xdr:colOff>555171</xdr:colOff>
      <xdr:row>24</xdr:row>
      <xdr:rowOff>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F0EDE055-7950-4614-8E28-F78B9AD9D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" refreshedDate="45670.787222800929" createdVersion="7" refreshedVersion="7" minRefreshableVersion="3" recordCount="44" xr:uid="{06082A0D-28DA-4384-8CD4-270EFAC73463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398359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9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35162-B92C-4BB8-9601-A652B9B84070}" name="tbl_saida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5:D20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856A0-F772-4E01-8B25-1D4FB115702A}" name="tmb_entrada" cacheId="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G4:H7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4BE9D80-730A-436A-A594-380A9A268FEE}" sourceName="Mês">
  <pivotTables>
    <pivotTable tabId="2" name="tbl_saida"/>
    <pivotTable tabId="2" name="tmb_entrada"/>
  </pivotTables>
  <data>
    <tabular pivotCacheId="193983592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46B44427-66B3-4CE5-9EC3-E3FD7249A76A}" cache="SegmentaçãodeDados_Mês" caption="Mês" style="My-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EBEC0-E9C0-46D9-A22D-808D18D0885B}" name="tbl_operacoes" displayName="tbl_operacoes" ref="A1:H45" totalsRowShown="0">
  <autoFilter ref="A1:H45" xr:uid="{C6CEBEC0-E9C0-46D9-A22D-808D18D0885B}"/>
  <tableColumns count="8">
    <tableColumn id="1" xr3:uid="{4F3B905D-F192-4169-966E-4CE3E5EB1E23}" name="Data" dataDxfId="3"/>
    <tableColumn id="8" xr3:uid="{86A0D086-ACFD-4BB7-9F2C-270AB228BE16}" name="Mês" dataDxfId="2">
      <calculatedColumnFormula>MONTH(tbl_operacoes[[#This Row],[Data]])</calculatedColumnFormula>
    </tableColumn>
    <tableColumn id="2" xr3:uid="{02F5C2D9-4C9A-4DDF-9868-EFAA43099879}" name="Tipo"/>
    <tableColumn id="3" xr3:uid="{1E2CE6D4-182F-490A-8213-77A92278DE09}" name="Categoria"/>
    <tableColumn id="4" xr3:uid="{6EABABFC-22F9-4A3F-B361-C2AB9F128A6D}" name="Descrição"/>
    <tableColumn id="5" xr3:uid="{A85588B9-BE02-4AA3-B654-45B4965488F4}" name="Valor" dataDxfId="1"/>
    <tableColumn id="6" xr3:uid="{F3D3BD79-DB12-49A9-B2A5-338DE3AA3681}" name="Operação Bancária"/>
    <tableColumn id="7" xr3:uid="{D036CADB-A280-4EE1-81B1-55E3E49572D7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EB9001-456B-4DB7-BCAC-B847093E56A9}" name="Tabela2" displayName="Tabela2" ref="C6:D18" totalsRowShown="0">
  <autoFilter ref="C6:D18" xr:uid="{C4EB9001-456B-4DB7-BCAC-B847093E56A9}"/>
  <tableColumns count="2">
    <tableColumn id="1" xr3:uid="{EBE316E0-F377-46E2-BA0A-2F85BBE6649A}" name="Data de Lançamento"/>
    <tableColumn id="2" xr3:uid="{C93758E5-C578-45ED-8F3B-BC6C2EBA710D}" name="Depósito Reservado" totalsRowDxfId="0" dataCellStyle="Moe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3659-AB50-4943-A441-39E87C763A20}">
  <sheetPr>
    <tabColor rgb="FF00B0F0"/>
  </sheetPr>
  <dimension ref="A1:H45"/>
  <sheetViews>
    <sheetView workbookViewId="0"/>
  </sheetViews>
  <sheetFormatPr defaultRowHeight="14.4" x14ac:dyDescent="0.3"/>
  <cols>
    <col min="1" max="1" width="10.5546875" bestFit="1" customWidth="1"/>
    <col min="2" max="2" width="10.5546875" customWidth="1"/>
    <col min="4" max="4" width="12.44140625" bestFit="1" customWidth="1"/>
    <col min="5" max="5" width="17.21875" bestFit="1" customWidth="1"/>
    <col min="6" max="6" width="10.554687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28.2" customHeight="1" x14ac:dyDescent="0.3">
      <c r="A2" s="1">
        <v>45505</v>
      </c>
      <c r="B2" s="10">
        <f>MONTH(tbl_operacoes[[#This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28.2" customHeight="1" x14ac:dyDescent="0.3">
      <c r="A3" s="1">
        <v>45505</v>
      </c>
      <c r="B3" s="10">
        <f>MONTH(tbl_operacoes[[#This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28.2" customHeight="1" x14ac:dyDescent="0.3">
      <c r="A4" s="1">
        <v>45507</v>
      </c>
      <c r="B4" s="10">
        <f>MONTH(tbl_operacoes[[#This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28.2" customHeight="1" x14ac:dyDescent="0.3">
      <c r="A5" s="1">
        <v>45509</v>
      </c>
      <c r="B5" s="10">
        <f>MONTH(tbl_operacoes[[#This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28.2" customHeight="1" x14ac:dyDescent="0.3">
      <c r="A6" s="1">
        <v>45511</v>
      </c>
      <c r="B6" s="10">
        <f>MONTH(tbl_operacoes[[#This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28.2" customHeight="1" x14ac:dyDescent="0.3">
      <c r="A7" s="1">
        <v>45514</v>
      </c>
      <c r="B7" s="10">
        <f>MONTH(tbl_operacoes[[#This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28.2" customHeight="1" x14ac:dyDescent="0.3">
      <c r="A8" s="1">
        <v>45516</v>
      </c>
      <c r="B8" s="10">
        <f>MONTH(tbl_operacoes[[#This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28.2" customHeight="1" x14ac:dyDescent="0.3">
      <c r="A9" s="1">
        <v>45519</v>
      </c>
      <c r="B9" s="10">
        <f>MONTH(tbl_operacoes[[#This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28.2" customHeight="1" x14ac:dyDescent="0.3">
      <c r="A10" s="1">
        <v>45519</v>
      </c>
      <c r="B10" s="10">
        <f>MONTH(tbl_operacoes[[#This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28.2" customHeight="1" x14ac:dyDescent="0.3">
      <c r="A11" s="1">
        <v>45522</v>
      </c>
      <c r="B11" s="10">
        <f>MONTH(tbl_operacoes[[#This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28.2" customHeight="1" x14ac:dyDescent="0.3">
      <c r="A12" s="1">
        <v>45524</v>
      </c>
      <c r="B12" s="10">
        <f>MONTH(tbl_operacoes[[#This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28.2" customHeight="1" x14ac:dyDescent="0.3">
      <c r="A13" s="1">
        <v>45526</v>
      </c>
      <c r="B13" s="10">
        <f>MONTH(tbl_operacoes[[#This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28.2" customHeight="1" x14ac:dyDescent="0.3">
      <c r="A14" s="1">
        <v>45528</v>
      </c>
      <c r="B14" s="10">
        <f>MONTH(tbl_operacoes[[#This Row],[Data]])</f>
        <v>8</v>
      </c>
      <c r="C14" s="2" t="s">
        <v>12</v>
      </c>
      <c r="D14" s="2" t="s">
        <v>39</v>
      </c>
      <c r="E14" s="2" t="s">
        <v>40</v>
      </c>
      <c r="F14" s="4">
        <v>90</v>
      </c>
      <c r="G14" s="2" t="s">
        <v>15</v>
      </c>
      <c r="H14" s="2" t="s">
        <v>20</v>
      </c>
    </row>
    <row r="15" spans="1:8" ht="28.2" customHeight="1" x14ac:dyDescent="0.3">
      <c r="A15" s="1">
        <v>45532</v>
      </c>
      <c r="B15" s="10">
        <f>MONTH(tbl_operacoes[[#This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28.2" customHeight="1" x14ac:dyDescent="0.3">
      <c r="A16" s="1">
        <v>45534</v>
      </c>
      <c r="B16" s="10">
        <f>MONTH(tbl_operacoes[[#This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28.2" customHeight="1" x14ac:dyDescent="0.3">
      <c r="A17" s="1">
        <v>45535</v>
      </c>
      <c r="B17" s="10">
        <f>MONTH(tbl_operacoes[[#This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28.2" customHeight="1" x14ac:dyDescent="0.3">
      <c r="A18" s="1">
        <v>45536</v>
      </c>
      <c r="B18" s="10">
        <f>MONTH(tbl_operacoes[[#This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28.2" customHeight="1" x14ac:dyDescent="0.3">
      <c r="A19" s="1">
        <v>45537</v>
      </c>
      <c r="B19" s="10">
        <f>MONTH(tbl_operacoes[[#This Row],[Data]])</f>
        <v>9</v>
      </c>
      <c r="C19" s="2" t="s">
        <v>12</v>
      </c>
      <c r="D19" s="2" t="s">
        <v>13</v>
      </c>
      <c r="E19" s="3" t="s">
        <v>14</v>
      </c>
      <c r="F19" s="4">
        <v>450</v>
      </c>
      <c r="G19" s="2" t="s">
        <v>15</v>
      </c>
      <c r="H19" s="2" t="s">
        <v>16</v>
      </c>
    </row>
    <row r="20" spans="1:8" ht="28.2" customHeight="1" x14ac:dyDescent="0.3">
      <c r="A20" s="1">
        <v>45540</v>
      </c>
      <c r="B20" s="10">
        <f>MONTH(tbl_operacoes[[#This Row],[Data]])</f>
        <v>9</v>
      </c>
      <c r="C20" s="2" t="s">
        <v>12</v>
      </c>
      <c r="D20" s="2" t="s">
        <v>17</v>
      </c>
      <c r="E20" s="3" t="s">
        <v>18</v>
      </c>
      <c r="F20" s="4">
        <v>300</v>
      </c>
      <c r="G20" s="2" t="s">
        <v>15</v>
      </c>
      <c r="H20" s="2" t="s">
        <v>20</v>
      </c>
    </row>
    <row r="21" spans="1:8" ht="28.2" customHeight="1" x14ac:dyDescent="0.3">
      <c r="A21" s="1">
        <v>45543</v>
      </c>
      <c r="B21" s="10">
        <f>MONTH(tbl_operacoes[[#This Row],[Data]])</f>
        <v>9</v>
      </c>
      <c r="C21" s="2" t="s">
        <v>12</v>
      </c>
      <c r="D21" s="2" t="s">
        <v>21</v>
      </c>
      <c r="E21" s="3" t="s">
        <v>47</v>
      </c>
      <c r="F21" s="4">
        <v>200</v>
      </c>
      <c r="G21" s="2" t="s">
        <v>10</v>
      </c>
      <c r="H21" s="2" t="s">
        <v>20</v>
      </c>
    </row>
    <row r="22" spans="1:8" ht="28.2" customHeight="1" x14ac:dyDescent="0.3">
      <c r="A22" s="1">
        <v>45546</v>
      </c>
      <c r="B22" s="10">
        <f>MONTH(tbl_operacoes[[#This Row],[Data]])</f>
        <v>9</v>
      </c>
      <c r="C22" s="2" t="s">
        <v>12</v>
      </c>
      <c r="D22" s="2" t="s">
        <v>23</v>
      </c>
      <c r="E22" s="3" t="s">
        <v>48</v>
      </c>
      <c r="F22" s="4">
        <v>600</v>
      </c>
      <c r="G22" s="2" t="s">
        <v>15</v>
      </c>
      <c r="H22" s="2" t="s">
        <v>16</v>
      </c>
    </row>
    <row r="23" spans="1:8" ht="28.2" customHeight="1" x14ac:dyDescent="0.3">
      <c r="A23" s="1">
        <v>45549</v>
      </c>
      <c r="B23" s="10">
        <f>MONTH(tbl_operacoes[[#This Row],[Data]])</f>
        <v>9</v>
      </c>
      <c r="C23" s="2" t="s">
        <v>12</v>
      </c>
      <c r="D23" s="2" t="s">
        <v>25</v>
      </c>
      <c r="E23" s="3" t="s">
        <v>26</v>
      </c>
      <c r="F23" s="4">
        <v>350</v>
      </c>
      <c r="G23" s="2" t="s">
        <v>10</v>
      </c>
      <c r="H23" s="2" t="s">
        <v>20</v>
      </c>
    </row>
    <row r="24" spans="1:8" ht="28.2" customHeight="1" x14ac:dyDescent="0.3">
      <c r="A24" s="1">
        <v>45552</v>
      </c>
      <c r="B24" s="10">
        <f>MONTH(tbl_operacoes[[#This Row],[Data]])</f>
        <v>9</v>
      </c>
      <c r="C24" s="2" t="s">
        <v>12</v>
      </c>
      <c r="D24" s="2" t="s">
        <v>27</v>
      </c>
      <c r="E24" s="3" t="s">
        <v>49</v>
      </c>
      <c r="F24" s="4">
        <v>500</v>
      </c>
      <c r="G24" s="2" t="s">
        <v>19</v>
      </c>
      <c r="H24" s="2" t="s">
        <v>16</v>
      </c>
    </row>
    <row r="25" spans="1:8" ht="28.2" customHeight="1" x14ac:dyDescent="0.3">
      <c r="A25" s="1">
        <v>45555</v>
      </c>
      <c r="B25" s="10">
        <f>MONTH(tbl_operacoes[[#This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28.2" customHeight="1" x14ac:dyDescent="0.3">
      <c r="A26" s="1">
        <v>45555</v>
      </c>
      <c r="B26" s="10">
        <f>MONTH(tbl_operacoes[[#This Row],[Data]])</f>
        <v>9</v>
      </c>
      <c r="C26" s="2" t="s">
        <v>12</v>
      </c>
      <c r="D26" s="2" t="s">
        <v>31</v>
      </c>
      <c r="E26" s="3" t="s">
        <v>52</v>
      </c>
      <c r="F26" s="4">
        <v>800</v>
      </c>
      <c r="G26" s="2" t="s">
        <v>10</v>
      </c>
      <c r="H26" s="2" t="s">
        <v>20</v>
      </c>
    </row>
    <row r="27" spans="1:8" ht="28.2" customHeight="1" x14ac:dyDescent="0.3">
      <c r="A27" s="1">
        <v>45558</v>
      </c>
      <c r="B27" s="10">
        <f>MONTH(tbl_operacoes[[#This Row],[Data]])</f>
        <v>9</v>
      </c>
      <c r="C27" s="2" t="s">
        <v>12</v>
      </c>
      <c r="D27" s="2" t="s">
        <v>33</v>
      </c>
      <c r="E27" s="3" t="s">
        <v>53</v>
      </c>
      <c r="F27" s="4">
        <v>1500</v>
      </c>
      <c r="G27" s="2" t="s">
        <v>19</v>
      </c>
      <c r="H27" s="2" t="s">
        <v>16</v>
      </c>
    </row>
    <row r="28" spans="1:8" ht="28.2" customHeight="1" x14ac:dyDescent="0.3">
      <c r="A28" s="1">
        <v>45561</v>
      </c>
      <c r="B28" s="10">
        <f>MONTH(tbl_operacoes[[#This Row],[Data]])</f>
        <v>9</v>
      </c>
      <c r="C28" s="2" t="s">
        <v>12</v>
      </c>
      <c r="D28" s="2" t="s">
        <v>54</v>
      </c>
      <c r="E28" s="3" t="s">
        <v>55</v>
      </c>
      <c r="F28" s="4">
        <v>250</v>
      </c>
      <c r="G28" s="2" t="s">
        <v>15</v>
      </c>
      <c r="H28" s="2" t="s">
        <v>20</v>
      </c>
    </row>
    <row r="29" spans="1:8" ht="28.2" customHeight="1" x14ac:dyDescent="0.3">
      <c r="A29" s="1">
        <v>45564</v>
      </c>
      <c r="B29" s="10">
        <f>MONTH(tbl_operacoes[[#This Row],[Data]])</f>
        <v>9</v>
      </c>
      <c r="C29" s="2" t="s">
        <v>12</v>
      </c>
      <c r="D29" s="2" t="s">
        <v>37</v>
      </c>
      <c r="E29" s="3" t="s">
        <v>56</v>
      </c>
      <c r="F29" s="4">
        <v>400</v>
      </c>
      <c r="G29" s="2" t="s">
        <v>19</v>
      </c>
      <c r="H29" s="2" t="s">
        <v>16</v>
      </c>
    </row>
    <row r="30" spans="1:8" ht="28.2" customHeight="1" x14ac:dyDescent="0.3">
      <c r="A30" s="1">
        <v>45566</v>
      </c>
      <c r="B30" s="10">
        <f>MONTH(tbl_operacoes[[#This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28.2" customHeight="1" x14ac:dyDescent="0.3">
      <c r="A31" s="1">
        <v>45566</v>
      </c>
      <c r="B31" s="10">
        <f>MONTH(tbl_operacoes[[#This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28.2" customHeight="1" x14ac:dyDescent="0.3">
      <c r="A32" s="1">
        <v>45568</v>
      </c>
      <c r="B32" s="10">
        <f>MONTH(tbl_operacoes[[#This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28.2" customHeight="1" x14ac:dyDescent="0.3">
      <c r="A33" s="1">
        <v>45570</v>
      </c>
      <c r="B33" s="10">
        <f>MONTH(tbl_operacoes[[#This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28.2" customHeight="1" x14ac:dyDescent="0.3">
      <c r="A34" s="1">
        <v>45573</v>
      </c>
      <c r="B34" s="10">
        <f>MONTH(tbl_operacoes[[#This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28.2" customHeight="1" x14ac:dyDescent="0.3">
      <c r="A35" s="1">
        <v>45575</v>
      </c>
      <c r="B35" s="10">
        <f>MONTH(tbl_operacoes[[#This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28.2" customHeight="1" x14ac:dyDescent="0.3">
      <c r="A36" s="1">
        <v>45578</v>
      </c>
      <c r="B36" s="10">
        <f>MONTH(tbl_operacoes[[#This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28.2" customHeight="1" x14ac:dyDescent="0.3">
      <c r="A37" s="1">
        <v>45580</v>
      </c>
      <c r="B37" s="10">
        <f>MONTH(tbl_operacoes[[#This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28.2" customHeight="1" x14ac:dyDescent="0.3">
      <c r="A38" s="1">
        <v>45583</v>
      </c>
      <c r="B38" s="10">
        <f>MONTH(tbl_operacoes[[#This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28.2" customHeight="1" x14ac:dyDescent="0.3">
      <c r="A39" s="1">
        <v>45583</v>
      </c>
      <c r="B39" s="10">
        <f>MONTH(tbl_operacoes[[#This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28.2" customHeight="1" x14ac:dyDescent="0.3">
      <c r="A40" s="1">
        <v>45585</v>
      </c>
      <c r="B40" s="10">
        <f>MONTH(tbl_operacoes[[#This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28.2" customHeight="1" x14ac:dyDescent="0.3">
      <c r="A41" s="1">
        <v>45587</v>
      </c>
      <c r="B41" s="10">
        <f>MONTH(tbl_operacoes[[#This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28.2" customHeight="1" x14ac:dyDescent="0.3">
      <c r="A42" s="1">
        <v>45589</v>
      </c>
      <c r="B42" s="10">
        <f>MONTH(tbl_operacoes[[#This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28.2" customHeight="1" x14ac:dyDescent="0.3">
      <c r="A43" s="1">
        <v>45591</v>
      </c>
      <c r="B43" s="10">
        <f>MONTH(tbl_operacoes[[#This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28.2" customHeight="1" x14ac:dyDescent="0.3">
      <c r="A44" s="1">
        <v>45595</v>
      </c>
      <c r="B44" s="10">
        <f>MONTH(tbl_operacoes[[#This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28.2" customHeight="1" x14ac:dyDescent="0.3">
      <c r="A45" s="1">
        <v>45596</v>
      </c>
      <c r="B45" s="10">
        <f>MONTH(tbl_operacoes[[#This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9AB1-3873-4BCD-9062-A7DACC53615D}">
  <sheetPr>
    <tabColor rgb="FF00B0F0"/>
  </sheetPr>
  <dimension ref="C1:D19"/>
  <sheetViews>
    <sheetView workbookViewId="0"/>
  </sheetViews>
  <sheetFormatPr defaultRowHeight="14.4" x14ac:dyDescent="0.3"/>
  <cols>
    <col min="3" max="3" width="20.21875" customWidth="1"/>
    <col min="4" max="4" width="19.5546875" customWidth="1"/>
  </cols>
  <sheetData>
    <row r="1" spans="3:4" s="8" customFormat="1" ht="42" customHeight="1" x14ac:dyDescent="0.3"/>
    <row r="3" spans="3:4" x14ac:dyDescent="0.3">
      <c r="C3" s="14" t="s">
        <v>79</v>
      </c>
      <c r="D3" s="13">
        <f>SUM(Tabela2[Depósito Reservado])</f>
        <v>4421</v>
      </c>
    </row>
    <row r="4" spans="3:4" x14ac:dyDescent="0.3">
      <c r="C4" s="14" t="s">
        <v>80</v>
      </c>
      <c r="D4" s="12">
        <v>20000</v>
      </c>
    </row>
    <row r="6" spans="3:4" x14ac:dyDescent="0.3">
      <c r="C6" t="s">
        <v>77</v>
      </c>
      <c r="D6" t="s">
        <v>78</v>
      </c>
    </row>
    <row r="7" spans="3:4" x14ac:dyDescent="0.3">
      <c r="C7" s="11">
        <v>45603</v>
      </c>
      <c r="D7" s="12">
        <v>50</v>
      </c>
    </row>
    <row r="8" spans="3:4" x14ac:dyDescent="0.3">
      <c r="C8" s="11">
        <v>45604</v>
      </c>
      <c r="D8" s="12">
        <v>99</v>
      </c>
    </row>
    <row r="9" spans="3:4" x14ac:dyDescent="0.3">
      <c r="C9" s="11">
        <v>45605</v>
      </c>
      <c r="D9" s="12">
        <v>84</v>
      </c>
    </row>
    <row r="10" spans="3:4" x14ac:dyDescent="0.3">
      <c r="C10" s="11">
        <v>45606</v>
      </c>
      <c r="D10" s="12">
        <v>258</v>
      </c>
    </row>
    <row r="11" spans="3:4" x14ac:dyDescent="0.3">
      <c r="C11" s="11">
        <v>45607</v>
      </c>
      <c r="D11" s="12">
        <v>119</v>
      </c>
    </row>
    <row r="12" spans="3:4" x14ac:dyDescent="0.3">
      <c r="C12" s="11">
        <v>45608</v>
      </c>
      <c r="D12" s="12">
        <v>248</v>
      </c>
    </row>
    <row r="13" spans="3:4" x14ac:dyDescent="0.3">
      <c r="C13" s="11">
        <v>45609</v>
      </c>
      <c r="D13" s="12">
        <v>281</v>
      </c>
    </row>
    <row r="14" spans="3:4" x14ac:dyDescent="0.3">
      <c r="C14" s="11">
        <v>45610</v>
      </c>
      <c r="D14" s="12">
        <v>578</v>
      </c>
    </row>
    <row r="15" spans="3:4" x14ac:dyDescent="0.3">
      <c r="C15" s="11">
        <v>45611</v>
      </c>
      <c r="D15" s="12">
        <v>761</v>
      </c>
    </row>
    <row r="16" spans="3:4" x14ac:dyDescent="0.3">
      <c r="C16" s="11">
        <v>45612</v>
      </c>
      <c r="D16" s="12">
        <v>660</v>
      </c>
    </row>
    <row r="17" spans="3:4" x14ac:dyDescent="0.3">
      <c r="C17" s="11">
        <v>45613</v>
      </c>
      <c r="D17" s="12">
        <v>357</v>
      </c>
    </row>
    <row r="18" spans="3:4" x14ac:dyDescent="0.3">
      <c r="C18" s="11">
        <v>45614</v>
      </c>
      <c r="D18" s="12">
        <v>926</v>
      </c>
    </row>
    <row r="19" spans="3:4" x14ac:dyDescent="0.3">
      <c r="D19" s="12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FEC6-CF33-40BE-8485-742BDFE86783}">
  <sheetPr>
    <tabColor rgb="FF00B0F0"/>
  </sheetPr>
  <dimension ref="C1:H20"/>
  <sheetViews>
    <sheetView topLeftCell="B1" workbookViewId="0"/>
  </sheetViews>
  <sheetFormatPr defaultRowHeight="14.4" x14ac:dyDescent="0.3"/>
  <cols>
    <col min="3" max="3" width="19.21875" bestFit="1" customWidth="1"/>
    <col min="4" max="4" width="13.33203125" bestFit="1" customWidth="1"/>
    <col min="7" max="7" width="17.21875" bestFit="1" customWidth="1"/>
    <col min="8" max="8" width="13.33203125" bestFit="1" customWidth="1"/>
  </cols>
  <sheetData>
    <row r="1" spans="3:8" x14ac:dyDescent="0.3">
      <c r="C1" t="s">
        <v>75</v>
      </c>
    </row>
    <row r="2" spans="3:8" x14ac:dyDescent="0.3">
      <c r="G2" s="5" t="s">
        <v>1</v>
      </c>
      <c r="H2" t="s">
        <v>7</v>
      </c>
    </row>
    <row r="3" spans="3:8" x14ac:dyDescent="0.3">
      <c r="C3" s="5" t="s">
        <v>1</v>
      </c>
      <c r="D3" t="s">
        <v>12</v>
      </c>
    </row>
    <row r="4" spans="3:8" x14ac:dyDescent="0.3">
      <c r="G4" s="5" t="s">
        <v>72</v>
      </c>
      <c r="H4" t="s">
        <v>74</v>
      </c>
    </row>
    <row r="5" spans="3:8" x14ac:dyDescent="0.3">
      <c r="C5" s="5" t="s">
        <v>72</v>
      </c>
      <c r="D5" t="s">
        <v>74</v>
      </c>
      <c r="G5" s="6" t="s">
        <v>29</v>
      </c>
      <c r="H5" s="7">
        <v>800</v>
      </c>
    </row>
    <row r="6" spans="3:8" x14ac:dyDescent="0.3">
      <c r="C6" s="6" t="s">
        <v>13</v>
      </c>
      <c r="D6" s="7">
        <v>550</v>
      </c>
      <c r="G6" s="6" t="s">
        <v>8</v>
      </c>
      <c r="H6" s="7">
        <v>5000</v>
      </c>
    </row>
    <row r="7" spans="3:8" x14ac:dyDescent="0.3">
      <c r="C7" s="6" t="s">
        <v>39</v>
      </c>
      <c r="D7" s="7">
        <v>90</v>
      </c>
      <c r="G7" s="6" t="s">
        <v>73</v>
      </c>
      <c r="H7" s="7">
        <v>5800</v>
      </c>
    </row>
    <row r="8" spans="3:8" x14ac:dyDescent="0.3">
      <c r="C8" s="6" t="s">
        <v>25</v>
      </c>
      <c r="D8" s="7">
        <v>400</v>
      </c>
    </row>
    <row r="9" spans="3:8" x14ac:dyDescent="0.3">
      <c r="C9" s="6" t="s">
        <v>33</v>
      </c>
      <c r="D9" s="7">
        <v>1200</v>
      </c>
    </row>
    <row r="10" spans="3:8" x14ac:dyDescent="0.3">
      <c r="C10" s="6" t="s">
        <v>45</v>
      </c>
      <c r="D10" s="7">
        <v>350</v>
      </c>
    </row>
    <row r="11" spans="3:8" x14ac:dyDescent="0.3">
      <c r="C11" s="6" t="s">
        <v>21</v>
      </c>
      <c r="D11" s="7">
        <v>120</v>
      </c>
    </row>
    <row r="12" spans="3:8" x14ac:dyDescent="0.3">
      <c r="C12" s="6" t="s">
        <v>41</v>
      </c>
      <c r="D12" s="7">
        <v>200</v>
      </c>
    </row>
    <row r="13" spans="3:8" x14ac:dyDescent="0.3">
      <c r="C13" s="6" t="s">
        <v>37</v>
      </c>
      <c r="D13" s="7">
        <v>180</v>
      </c>
    </row>
    <row r="14" spans="3:8" x14ac:dyDescent="0.3">
      <c r="C14" s="6" t="s">
        <v>23</v>
      </c>
      <c r="D14" s="7">
        <v>250</v>
      </c>
    </row>
    <row r="15" spans="3:8" x14ac:dyDescent="0.3">
      <c r="C15" s="6" t="s">
        <v>31</v>
      </c>
      <c r="D15" s="7">
        <v>150</v>
      </c>
    </row>
    <row r="16" spans="3:8" x14ac:dyDescent="0.3">
      <c r="C16" s="6" t="s">
        <v>17</v>
      </c>
      <c r="D16" s="7">
        <v>300</v>
      </c>
    </row>
    <row r="17" spans="3:4" x14ac:dyDescent="0.3">
      <c r="C17" s="6" t="s">
        <v>35</v>
      </c>
      <c r="D17" s="7">
        <v>450</v>
      </c>
    </row>
    <row r="18" spans="3:4" x14ac:dyDescent="0.3">
      <c r="C18" s="6" t="s">
        <v>27</v>
      </c>
      <c r="D18" s="7">
        <v>600</v>
      </c>
    </row>
    <row r="19" spans="3:4" x14ac:dyDescent="0.3">
      <c r="C19" s="6" t="s">
        <v>43</v>
      </c>
      <c r="D19" s="7">
        <v>750</v>
      </c>
    </row>
    <row r="20" spans="3:4" x14ac:dyDescent="0.3">
      <c r="C20" s="6" t="s">
        <v>73</v>
      </c>
      <c r="D20" s="7">
        <v>5590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90D9-CB50-45DE-BE8B-7FF0D7A1037B}">
  <dimension ref="A1:U1"/>
  <sheetViews>
    <sheetView showGridLines="0" showRowColHeaders="0" tabSelected="1" zoomScale="70" zoomScaleNormal="70" workbookViewId="0">
      <selection activeCell="K8" sqref="K8"/>
    </sheetView>
  </sheetViews>
  <sheetFormatPr defaultColWidth="0" defaultRowHeight="14.4" x14ac:dyDescent="0.3"/>
  <cols>
    <col min="1" max="1" width="18.109375" style="8" customWidth="1"/>
    <col min="2" max="21" width="8.88671875" style="9" customWidth="1"/>
    <col min="22" max="16384" width="8.88671875" hidden="1"/>
  </cols>
  <sheetData>
    <row r="1" ht="62.4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Controladora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</cp:lastModifiedBy>
  <dcterms:created xsi:type="dcterms:W3CDTF">2025-01-10T23:55:37Z</dcterms:created>
  <dcterms:modified xsi:type="dcterms:W3CDTF">2025-01-14T00:58:02Z</dcterms:modified>
</cp:coreProperties>
</file>