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a\Downloads\"/>
    </mc:Choice>
  </mc:AlternateContent>
  <xr:revisionPtr revIDLastSave="0" documentId="8_{4AA34B91-AFAD-4E48-94E6-EEBE93E2E444}" xr6:coauthVersionLast="47" xr6:coauthVersionMax="47" xr10:uidLastSave="{00000000-0000-0000-0000-000000000000}"/>
  <bookViews>
    <workbookView xWindow="-110" yWindow="-110" windowWidth="19420" windowHeight="10300" xr2:uid="{B7036960-D674-4B76-B564-D076AACD5E6B}"/>
  </bookViews>
  <sheets>
    <sheet name="Minja Lindell" sheetId="1" r:id="rId1"/>
    <sheet name="Elisabeth Lohi" sheetId="2" r:id="rId2"/>
    <sheet name="Keira Kumpula" sheetId="3" r:id="rId3"/>
    <sheet name="Matias Kerttul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2" i="2"/>
  <c r="E13" i="3"/>
  <c r="E27" i="2"/>
  <c r="E32" i="1"/>
  <c r="E28" i="4"/>
  <c r="E19" i="4"/>
  <c r="E22" i="2"/>
  <c r="E9" i="4"/>
  <c r="E24" i="1"/>
  <c r="E15" i="4"/>
  <c r="E9" i="1"/>
  <c r="E17" i="2"/>
  <c r="E21" i="1"/>
  <c r="E10" i="3"/>
  <c r="E7" i="3"/>
  <c r="E12" i="2"/>
  <c r="E15" i="1"/>
  <c r="E7" i="2"/>
  <c r="E6" i="4"/>
  <c r="E4" i="3"/>
  <c r="H3" i="3" s="1"/>
  <c r="G2" i="1" l="1"/>
</calcChain>
</file>

<file path=xl/sharedStrings.xml><?xml version="1.0" encoding="utf-8"?>
<sst xmlns="http://schemas.openxmlformats.org/spreadsheetml/2006/main" count="162" uniqueCount="100">
  <si>
    <t>Ryhmä:</t>
  </si>
  <si>
    <t>Pvm</t>
  </si>
  <si>
    <t>Tehtävä</t>
  </si>
  <si>
    <t>Minja Lindell</t>
  </si>
  <si>
    <t>yht:</t>
  </si>
  <si>
    <t>Github-organisaation luomista</t>
  </si>
  <si>
    <t>Kehitysjonon tekemistä</t>
  </si>
  <si>
    <t>Käyttöliittymäkaavion tekemistä</t>
  </si>
  <si>
    <t>Kehitysjonon parantelua</t>
  </si>
  <si>
    <t>Kirjautumisen ja rekisteröitymisen tekemistä</t>
  </si>
  <si>
    <t>Käyttöliittymän ulkonäön tekemistä</t>
  </si>
  <si>
    <t>yht sprint 1:</t>
  </si>
  <si>
    <t>Profile tiedoston tekemistä</t>
  </si>
  <si>
    <t>Profile tiedoston jatkamista</t>
  </si>
  <si>
    <t>Uloskirjautumisen tekemistä</t>
  </si>
  <si>
    <t>yht sprint 2:</t>
  </si>
  <si>
    <t>Rekisteröitymisen poiston tekemistä (ei onnistunu)</t>
  </si>
  <si>
    <t>Uloskirjautumisen parantelua toimivaksi</t>
  </si>
  <si>
    <t>CSS tekoa</t>
  </si>
  <si>
    <t>login parantelua (en osannu)</t>
  </si>
  <si>
    <t>login parantelua (en osannu vieläkään)</t>
  </si>
  <si>
    <t>yht sprint 3:</t>
  </si>
  <si>
    <t>muiden auttelua</t>
  </si>
  <si>
    <t>yht sprint 4:</t>
  </si>
  <si>
    <t>deleten tekoa</t>
  </si>
  <si>
    <t>ryhmäsivun ongelman ratkaisua</t>
  </si>
  <si>
    <t>arvostelusivun tekemistä</t>
  </si>
  <si>
    <t>Mawkku</t>
  </si>
  <si>
    <t>viimeistelyä</t>
  </si>
  <si>
    <t>esitelmän teko</t>
  </si>
  <si>
    <t>Elisabeth Lohi</t>
  </si>
  <si>
    <t>Kirjautumisen tekemistä</t>
  </si>
  <si>
    <t>Kirjautumisen ja rekisteröinnin tekemistä</t>
  </si>
  <si>
    <t>CSS hienosäätöä</t>
  </si>
  <si>
    <t>Profiilisivun tekemistä</t>
  </si>
  <si>
    <t>CSS tekemistä</t>
  </si>
  <si>
    <t>Tokenin kanssa säätöä</t>
  </si>
  <si>
    <t>Kokonaisuuden yhdistelyä</t>
  </si>
  <si>
    <t>Käyttäjän hallinnan parantelua</t>
  </si>
  <si>
    <t>Korjailuja</t>
  </si>
  <si>
    <t>Arvostelujen tekoa</t>
  </si>
  <si>
    <t>Ryhmäsivun tekemistä</t>
  </si>
  <si>
    <t>Groups parantelua</t>
  </si>
  <si>
    <t>Reviews parantelua</t>
  </si>
  <si>
    <t>sivun viimeistelyä</t>
  </si>
  <si>
    <t>yht sprint 5:</t>
  </si>
  <si>
    <t>Keira Kumpula</t>
  </si>
  <si>
    <t>yht kaikki:</t>
  </si>
  <si>
    <t>Käyttöliittymäsuunnitelmaa</t>
  </si>
  <si>
    <t>Ajan tasalle pääseminen</t>
  </si>
  <si>
    <t>Ryhmäsivun css ja säätö</t>
  </si>
  <si>
    <t>käyttäjän kovakoodaus + ryhmäsivun säätö</t>
  </si>
  <si>
    <t>tietokannan yhdistäminen</t>
  </si>
  <si>
    <t>kovakoodauksen purku, ongelmien selvitys</t>
  </si>
  <si>
    <t>ryhmäsivun ongelmien selvitystä</t>
  </si>
  <si>
    <t>ryhmäsivun toimintojen lisäys</t>
  </si>
  <si>
    <t>css korjaus ja ryhmäsivun toimintojen lisäys</t>
  </si>
  <si>
    <t>koodien yhdistäminen</t>
  </si>
  <si>
    <t>Matias Kerttula</t>
  </si>
  <si>
    <t>12.11.2024</t>
  </si>
  <si>
    <t>13.11.2024</t>
  </si>
  <si>
    <t>Käyttöliittymä kaavion tekemistä</t>
  </si>
  <si>
    <t>14.11.2024</t>
  </si>
  <si>
    <t>Haku systeemi opiskelu ja aloitus</t>
  </si>
  <si>
    <t>15.11.2024</t>
  </si>
  <si>
    <t>Elokuvien haku systeemin tekemistä</t>
  </si>
  <si>
    <t>18.11.2024</t>
  </si>
  <si>
    <t>Näytösten haun tekemistä</t>
  </si>
  <si>
    <t>19.11.2024</t>
  </si>
  <si>
    <t>Haku systeemi parantelu ja lisäily</t>
  </si>
  <si>
    <t>20.11.2024</t>
  </si>
  <si>
    <t>Top100 ja top3 listat</t>
  </si>
  <si>
    <t>25.11.2024</t>
  </si>
  <si>
    <t>Navigoinnin lisäily</t>
  </si>
  <si>
    <t>Fixailu ja hienosäätö</t>
  </si>
  <si>
    <t>kokonaisuuden cloonaus</t>
  </si>
  <si>
    <t>26.11.2024</t>
  </si>
  <si>
    <t>User delete aloitus ja säätö</t>
  </si>
  <si>
    <t>27.11.2024</t>
  </si>
  <si>
    <t>Arvostelut aloitus</t>
  </si>
  <si>
    <t>28.11.2024</t>
  </si>
  <si>
    <t>Arvosteluja</t>
  </si>
  <si>
    <t>2.12.2024</t>
  </si>
  <si>
    <t>3.12.2024</t>
  </si>
  <si>
    <t>4.12.2024</t>
  </si>
  <si>
    <t>arvostelu ja delete user</t>
  </si>
  <si>
    <t>5.12.2024</t>
  </si>
  <si>
    <t>Delete user jatkaminen ja säätö</t>
  </si>
  <si>
    <t>9.12.2024</t>
  </si>
  <si>
    <t>Delete valmis</t>
  </si>
  <si>
    <t>Muiden auttamista</t>
  </si>
  <si>
    <t>10.12.2024</t>
  </si>
  <si>
    <t>Arvosteluja ja git säätö</t>
  </si>
  <si>
    <t>POSTMAN tutkimista</t>
  </si>
  <si>
    <t>Group sivun tutkimista</t>
  </si>
  <si>
    <t>12.12.2024</t>
  </si>
  <si>
    <t>Favorite page aloitus</t>
  </si>
  <si>
    <t>13.12.2024</t>
  </si>
  <si>
    <t>Favorite page valmis</t>
  </si>
  <si>
    <t>Koodin yhdistys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</si>
</sst>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242424"/>
      <name val="Aptos Narrow"/>
      <charset val="1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DC5C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14" fontId="0" fillId="4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14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14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4" fontId="0" fillId="3" borderId="1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1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10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3" xfId="0" applyFont="1" applyFill="1" applyBorder="1"/>
    <xf numFmtId="0" fontId="0" fillId="2" borderId="14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13" xfId="0" applyFill="1" applyBorder="1"/>
    <xf numFmtId="0" fontId="0" fillId="4" borderId="14" xfId="0" applyFill="1" applyBorder="1"/>
    <xf numFmtId="14" fontId="3" fillId="4" borderId="4" xfId="0" applyNumberFormat="1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2" fillId="3" borderId="13" xfId="0" applyFont="1" applyFill="1" applyBorder="1"/>
    <xf numFmtId="14" fontId="3" fillId="4" borderId="1" xfId="0" applyNumberFormat="1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2" borderId="13" xfId="0" applyFill="1" applyBorder="1"/>
    <xf numFmtId="0" fontId="0" fillId="3" borderId="1" xfId="0" applyFill="1" applyBorder="1"/>
    <xf numFmtId="0" fontId="0" fillId="3" borderId="10" xfId="0" applyFill="1" applyBorder="1"/>
    <xf numFmtId="0" fontId="1" fillId="3" borderId="11" xfId="0" applyFont="1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1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14" fontId="0" fillId="5" borderId="1" xfId="0" applyNumberFormat="1" applyFill="1" applyBorder="1"/>
    <xf numFmtId="14" fontId="0" fillId="5" borderId="4" xfId="0" applyNumberFormat="1" applyFill="1" applyBorder="1"/>
    <xf numFmtId="14" fontId="0" fillId="5" borderId="7" xfId="0" applyNumberFormat="1" applyFill="1" applyBorder="1"/>
    <xf numFmtId="14" fontId="0" fillId="4" borderId="10" xfId="0" applyNumberFormat="1" applyFill="1" applyBorder="1"/>
    <xf numFmtId="0" fontId="0" fillId="5" borderId="13" xfId="0" applyFill="1" applyBorder="1"/>
    <xf numFmtId="14" fontId="0" fillId="5" borderId="10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5" borderId="10" xfId="0" applyFill="1" applyBorder="1"/>
    <xf numFmtId="14" fontId="0" fillId="10" borderId="1" xfId="0" applyNumberFormat="1" applyFill="1" applyBorder="1"/>
    <xf numFmtId="0" fontId="0" fillId="10" borderId="2" xfId="0" applyFill="1" applyBorder="1"/>
    <xf numFmtId="0" fontId="0" fillId="10" borderId="3" xfId="0" applyFill="1" applyBorder="1"/>
    <xf numFmtId="14" fontId="0" fillId="10" borderId="4" xfId="0" applyNumberFormat="1" applyFill="1" applyBorder="1"/>
    <xf numFmtId="0" fontId="0" fillId="10" borderId="5" xfId="0" applyFill="1" applyBorder="1"/>
    <xf numFmtId="0" fontId="0" fillId="10" borderId="6" xfId="0" applyFill="1" applyBorder="1"/>
    <xf numFmtId="14" fontId="0" fillId="10" borderId="7" xfId="0" applyNumberFormat="1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3" xfId="0" applyFill="1" applyBorder="1"/>
    <xf numFmtId="0" fontId="0" fillId="10" borderId="14" xfId="0" applyFill="1" applyBorder="1"/>
    <xf numFmtId="0" fontId="1" fillId="4" borderId="13" xfId="0" applyFont="1" applyFill="1" applyBorder="1"/>
    <xf numFmtId="14" fontId="3" fillId="4" borderId="10" xfId="0" applyNumberFormat="1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0" fillId="9" borderId="25" xfId="0" applyFill="1" applyBorder="1"/>
    <xf numFmtId="0" fontId="0" fillId="9" borderId="29" xfId="0" applyFill="1" applyBorder="1"/>
    <xf numFmtId="0" fontId="0" fillId="9" borderId="26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6" borderId="15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0" xfId="0" applyFill="1"/>
    <xf numFmtId="0" fontId="0" fillId="6" borderId="19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17" xfId="0" applyFill="1" applyBorder="1"/>
    <xf numFmtId="0" fontId="0" fillId="7" borderId="27" xfId="0" applyFill="1" applyBorder="1"/>
    <xf numFmtId="0" fontId="0" fillId="12" borderId="15" xfId="0" applyFill="1" applyBorder="1"/>
    <xf numFmtId="0" fontId="0" fillId="12" borderId="17" xfId="0" applyFill="1" applyBorder="1"/>
    <xf numFmtId="0" fontId="0" fillId="12" borderId="20" xfId="0" applyFill="1" applyBorder="1"/>
    <xf numFmtId="0" fontId="0" fillId="12" borderId="21" xfId="0" applyFill="1" applyBorder="1"/>
    <xf numFmtId="0" fontId="0" fillId="12" borderId="22" xfId="0" applyFill="1" applyBorder="1"/>
    <xf numFmtId="0" fontId="0" fillId="8" borderId="25" xfId="0" applyFill="1" applyBorder="1"/>
    <xf numFmtId="0" fontId="0" fillId="8" borderId="26" xfId="0" applyFill="1" applyBorder="1"/>
    <xf numFmtId="0" fontId="0" fillId="13" borderId="15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3" borderId="19" xfId="0" applyFill="1" applyBorder="1"/>
    <xf numFmtId="0" fontId="0" fillId="13" borderId="0" xfId="0" applyFill="1"/>
    <xf numFmtId="0" fontId="0" fillId="13" borderId="20" xfId="0" applyFill="1" applyBorder="1"/>
    <xf numFmtId="0" fontId="0" fillId="13" borderId="22" xfId="0" applyFill="1" applyBorder="1"/>
    <xf numFmtId="0" fontId="0" fillId="13" borderId="23" xfId="0" applyFill="1" applyBorder="1"/>
    <xf numFmtId="0" fontId="0" fillId="13" borderId="28" xfId="0" applyFill="1" applyBorder="1"/>
    <xf numFmtId="0" fontId="0" fillId="13" borderId="2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0" borderId="1" xfId="0" applyFill="1" applyBorder="1"/>
    <xf numFmtId="0" fontId="0" fillId="10" borderId="4" xfId="0" applyFill="1" applyBorder="1"/>
    <xf numFmtId="0" fontId="0" fillId="2" borderId="4" xfId="0" applyFill="1" applyBorder="1"/>
    <xf numFmtId="0" fontId="0" fillId="2" borderId="10" xfId="0" applyFill="1" applyBorder="1"/>
    <xf numFmtId="0" fontId="1" fillId="2" borderId="14" xfId="0" applyFont="1" applyFill="1" applyBorder="1"/>
    <xf numFmtId="14" fontId="0" fillId="10" borderId="5" xfId="0" applyNumberFormat="1" applyFill="1" applyBorder="1"/>
    <xf numFmtId="14" fontId="0" fillId="10" borderId="30" xfId="0" applyNumberFormat="1" applyFill="1" applyBorder="1"/>
    <xf numFmtId="0" fontId="0" fillId="10" borderId="30" xfId="0" applyFill="1" applyBorder="1"/>
    <xf numFmtId="0" fontId="0" fillId="10" borderId="11" xfId="0" applyFill="1" applyBorder="1"/>
    <xf numFmtId="0" fontId="0" fillId="10" borderId="12" xfId="0" applyFill="1" applyBorder="1"/>
    <xf numFmtId="14" fontId="0" fillId="10" borderId="10" xfId="0" applyNumberFormat="1" applyFill="1" applyBorder="1"/>
    <xf numFmtId="0" fontId="0" fillId="14" borderId="26" xfId="0" applyFill="1" applyBorder="1"/>
    <xf numFmtId="0" fontId="0" fillId="14" borderId="25" xfId="0" applyFill="1" applyBorder="1"/>
    <xf numFmtId="0" fontId="0" fillId="2" borderId="27" xfId="0" applyFill="1" applyBorder="1"/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ED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P46"/>
  <sheetViews>
    <sheetView tabSelected="1" workbookViewId="0">
      <selection activeCell="G8" sqref="G8"/>
    </sheetView>
  </sheetViews>
  <sheetFormatPr defaultRowHeight="14.45"/>
  <cols>
    <col min="1" max="1" width="10.85546875" customWidth="1"/>
    <col min="2" max="2" width="44.5703125" customWidth="1"/>
    <col min="3" max="4" width="13.28515625" customWidth="1"/>
    <col min="5" max="5" width="11.28515625" customWidth="1"/>
    <col min="6" max="6" width="5.140625" customWidth="1"/>
  </cols>
  <sheetData>
    <row r="1" spans="1:16" ht="15">
      <c r="A1" t="s">
        <v>0</v>
      </c>
      <c r="B1">
        <v>11</v>
      </c>
    </row>
    <row r="2" spans="1:16" ht="15">
      <c r="A2" t="s">
        <v>1</v>
      </c>
      <c r="B2" t="s">
        <v>2</v>
      </c>
      <c r="C2" t="s">
        <v>3</v>
      </c>
      <c r="F2" s="128" t="s">
        <v>4</v>
      </c>
      <c r="G2" s="127">
        <f>SUM(E32+E24+E21+E15+E9)</f>
        <v>84.5</v>
      </c>
    </row>
    <row r="3" spans="1:16" ht="15">
      <c r="A3" s="16">
        <v>45608</v>
      </c>
      <c r="B3" s="17" t="s">
        <v>5</v>
      </c>
      <c r="C3" s="18">
        <v>3.5</v>
      </c>
    </row>
    <row r="4" spans="1:16" ht="15">
      <c r="A4" s="19">
        <v>45609</v>
      </c>
      <c r="B4" s="20" t="s">
        <v>6</v>
      </c>
      <c r="C4" s="21">
        <v>2</v>
      </c>
    </row>
    <row r="5" spans="1:16" ht="15">
      <c r="A5" s="19">
        <v>45609</v>
      </c>
      <c r="B5" s="20" t="s">
        <v>7</v>
      </c>
      <c r="C5" s="21">
        <v>2</v>
      </c>
    </row>
    <row r="6" spans="1:16" ht="15">
      <c r="A6" s="19">
        <v>45610</v>
      </c>
      <c r="B6" s="20" t="s">
        <v>8</v>
      </c>
      <c r="C6" s="21">
        <v>1</v>
      </c>
    </row>
    <row r="7" spans="1:16" ht="15">
      <c r="A7" s="19">
        <v>45610</v>
      </c>
      <c r="B7" s="20" t="s">
        <v>9</v>
      </c>
      <c r="C7" s="21">
        <v>1</v>
      </c>
    </row>
    <row r="8" spans="1:16" ht="15">
      <c r="A8" s="19">
        <v>45610</v>
      </c>
      <c r="B8" s="20" t="s">
        <v>10</v>
      </c>
      <c r="C8" s="21">
        <v>2</v>
      </c>
      <c r="E8" s="25" t="s">
        <v>11</v>
      </c>
    </row>
    <row r="9" spans="1:16" ht="15">
      <c r="A9" s="22">
        <v>45611</v>
      </c>
      <c r="B9" s="23" t="s">
        <v>9</v>
      </c>
      <c r="C9" s="24">
        <v>4</v>
      </c>
      <c r="E9" s="26">
        <f>SUM(C3:C9)</f>
        <v>15.5</v>
      </c>
    </row>
    <row r="10" spans="1:16" ht="15">
      <c r="A10" s="7">
        <v>45614</v>
      </c>
      <c r="B10" s="8" t="s">
        <v>9</v>
      </c>
      <c r="C10" s="9">
        <v>4.5</v>
      </c>
    </row>
    <row r="11" spans="1:16" ht="15">
      <c r="A11" s="10">
        <v>45615</v>
      </c>
      <c r="B11" s="11" t="s">
        <v>8</v>
      </c>
      <c r="C11" s="12">
        <v>1</v>
      </c>
    </row>
    <row r="12" spans="1:16" ht="15">
      <c r="A12" s="10">
        <v>45615</v>
      </c>
      <c r="B12" s="11" t="s">
        <v>12</v>
      </c>
      <c r="C12" s="12">
        <v>1</v>
      </c>
    </row>
    <row r="13" spans="1:16" ht="15">
      <c r="A13" s="10">
        <v>45616</v>
      </c>
      <c r="B13" s="11" t="s">
        <v>13</v>
      </c>
      <c r="C13" s="12">
        <v>1</v>
      </c>
    </row>
    <row r="14" spans="1:16" ht="15">
      <c r="A14" s="10">
        <v>45616</v>
      </c>
      <c r="B14" s="11" t="s">
        <v>14</v>
      </c>
      <c r="C14" s="12">
        <v>1</v>
      </c>
      <c r="E14" s="27" t="s">
        <v>15</v>
      </c>
      <c r="L14" s="64"/>
      <c r="M14" s="65"/>
      <c r="N14" s="65"/>
      <c r="O14" s="66"/>
    </row>
    <row r="15" spans="1:16" ht="15">
      <c r="A15" s="13">
        <v>45616</v>
      </c>
      <c r="B15" s="14" t="s">
        <v>16</v>
      </c>
      <c r="C15" s="15">
        <v>2.5</v>
      </c>
      <c r="E15" s="28">
        <f>SUM(C10:C15)</f>
        <v>11</v>
      </c>
      <c r="K15" s="88"/>
      <c r="L15" s="83"/>
      <c r="M15" s="84"/>
      <c r="N15" s="84"/>
      <c r="O15" s="85"/>
      <c r="P15" s="95"/>
    </row>
    <row r="16" spans="1:16" ht="15">
      <c r="A16" s="1">
        <v>45621</v>
      </c>
      <c r="B16" s="2" t="s">
        <v>17</v>
      </c>
      <c r="C16" s="3">
        <v>2.5</v>
      </c>
      <c r="K16" s="89"/>
      <c r="L16" s="91"/>
      <c r="M16" s="91"/>
      <c r="N16" s="91"/>
      <c r="O16" s="91"/>
      <c r="P16" s="92"/>
    </row>
    <row r="17" spans="1:16" ht="15">
      <c r="A17" s="4">
        <v>45621</v>
      </c>
      <c r="B17" s="5" t="s">
        <v>18</v>
      </c>
      <c r="C17" s="6">
        <v>2</v>
      </c>
      <c r="K17" s="89"/>
      <c r="L17" s="86"/>
      <c r="M17" s="91"/>
      <c r="N17" s="91"/>
      <c r="O17" s="86"/>
      <c r="P17" s="92"/>
    </row>
    <row r="18" spans="1:16" ht="15">
      <c r="A18" s="4">
        <v>45622</v>
      </c>
      <c r="B18" s="5" t="s">
        <v>19</v>
      </c>
      <c r="C18" s="6">
        <v>3</v>
      </c>
      <c r="K18" s="89"/>
      <c r="L18" s="87"/>
      <c r="M18" s="91"/>
      <c r="N18" s="91"/>
      <c r="O18" s="87"/>
      <c r="P18" s="92"/>
    </row>
    <row r="19" spans="1:16" ht="15">
      <c r="A19" s="4">
        <v>45622</v>
      </c>
      <c r="B19" s="5" t="s">
        <v>18</v>
      </c>
      <c r="C19" s="6">
        <v>2</v>
      </c>
      <c r="K19" s="89"/>
      <c r="L19" s="91"/>
      <c r="M19" s="91"/>
      <c r="N19" s="91"/>
      <c r="O19" s="91"/>
      <c r="P19" s="92"/>
    </row>
    <row r="20" spans="1:16" ht="15">
      <c r="A20" s="4">
        <v>45623</v>
      </c>
      <c r="B20" s="5" t="s">
        <v>20</v>
      </c>
      <c r="C20" s="6">
        <v>4.5</v>
      </c>
      <c r="E20" s="29" t="s">
        <v>21</v>
      </c>
      <c r="K20" s="89"/>
      <c r="L20" s="91"/>
      <c r="M20" s="96"/>
      <c r="N20" s="91"/>
      <c r="O20" s="91"/>
      <c r="P20" s="92"/>
    </row>
    <row r="21" spans="1:16" ht="15">
      <c r="A21" s="59">
        <v>45624</v>
      </c>
      <c r="B21" s="46" t="s">
        <v>20</v>
      </c>
      <c r="C21" s="47">
        <v>2</v>
      </c>
      <c r="E21" s="30">
        <f>SUM(C16:C21)</f>
        <v>16</v>
      </c>
      <c r="K21" s="89"/>
      <c r="L21" s="91"/>
      <c r="M21" s="91"/>
      <c r="N21" s="91"/>
      <c r="O21" s="91"/>
      <c r="P21" s="92"/>
    </row>
    <row r="22" spans="1:16" ht="15">
      <c r="A22" s="56">
        <v>45630</v>
      </c>
      <c r="B22" s="49" t="s">
        <v>22</v>
      </c>
      <c r="C22" s="50">
        <v>2</v>
      </c>
      <c r="K22" s="89"/>
      <c r="L22" s="97"/>
      <c r="M22" s="102"/>
      <c r="N22" s="103"/>
      <c r="O22" s="98"/>
      <c r="P22" s="92"/>
    </row>
    <row r="23" spans="1:16" ht="15">
      <c r="A23" s="57">
        <v>45630</v>
      </c>
      <c r="B23" s="52" t="s">
        <v>18</v>
      </c>
      <c r="C23" s="53">
        <v>1.5</v>
      </c>
      <c r="E23" s="60" t="s">
        <v>23</v>
      </c>
      <c r="K23" s="89"/>
      <c r="L23" s="99"/>
      <c r="M23" s="100"/>
      <c r="N23" s="100"/>
      <c r="O23" s="101"/>
      <c r="P23" s="92"/>
    </row>
    <row r="24" spans="1:16" ht="15">
      <c r="A24" s="58">
        <v>45631</v>
      </c>
      <c r="B24" s="54" t="s">
        <v>24</v>
      </c>
      <c r="C24" s="55">
        <v>4</v>
      </c>
      <c r="E24" s="44">
        <f>SUM(C22:C24)</f>
        <v>7.5</v>
      </c>
      <c r="K24" s="89"/>
      <c r="L24" s="91"/>
      <c r="M24" s="91"/>
      <c r="N24" s="91"/>
      <c r="O24" s="91"/>
      <c r="P24" s="92"/>
    </row>
    <row r="25" spans="1:16" ht="15">
      <c r="A25" s="122">
        <v>45635</v>
      </c>
      <c r="B25" s="123" t="s">
        <v>24</v>
      </c>
      <c r="C25" s="123">
        <v>1</v>
      </c>
      <c r="K25" s="89"/>
      <c r="L25" s="91"/>
      <c r="M25" s="91"/>
      <c r="N25" s="91"/>
      <c r="O25" s="91"/>
      <c r="P25" s="92"/>
    </row>
    <row r="26" spans="1:16" ht="15">
      <c r="A26" s="121">
        <v>45635</v>
      </c>
      <c r="B26" s="72" t="s">
        <v>25</v>
      </c>
      <c r="C26" s="72">
        <v>1.5</v>
      </c>
      <c r="K26" s="90"/>
      <c r="L26" s="93"/>
      <c r="M26" s="91"/>
      <c r="N26" s="91"/>
      <c r="O26" s="93"/>
      <c r="P26" s="94"/>
    </row>
    <row r="27" spans="1:16" ht="15">
      <c r="A27" s="121">
        <v>45635</v>
      </c>
      <c r="B27" s="72" t="s">
        <v>26</v>
      </c>
      <c r="C27" s="72">
        <v>3.5</v>
      </c>
      <c r="L27" t="s">
        <v>27</v>
      </c>
      <c r="M27" s="104"/>
      <c r="N27" s="105"/>
    </row>
    <row r="28" spans="1:16" ht="15">
      <c r="A28" s="121">
        <v>45636</v>
      </c>
      <c r="B28" s="72" t="s">
        <v>26</v>
      </c>
      <c r="C28" s="72">
        <v>4</v>
      </c>
      <c r="M28" s="106"/>
      <c r="N28" s="107"/>
    </row>
    <row r="29" spans="1:16" ht="15">
      <c r="A29" s="121">
        <v>45636</v>
      </c>
      <c r="B29" s="72" t="s">
        <v>18</v>
      </c>
      <c r="C29" s="72">
        <v>2</v>
      </c>
      <c r="M29" s="106"/>
      <c r="N29" s="107"/>
    </row>
    <row r="30" spans="1:16" ht="15">
      <c r="A30" s="121">
        <v>45638</v>
      </c>
      <c r="B30" s="72" t="s">
        <v>18</v>
      </c>
      <c r="C30" s="72">
        <v>11</v>
      </c>
      <c r="M30" s="106"/>
      <c r="N30" s="107"/>
    </row>
    <row r="31" spans="1:16" ht="15">
      <c r="A31" s="121">
        <v>45639</v>
      </c>
      <c r="B31" s="72" t="s">
        <v>28</v>
      </c>
      <c r="C31" s="72">
        <v>7.5</v>
      </c>
      <c r="E31" s="77" t="s">
        <v>23</v>
      </c>
      <c r="M31" s="106"/>
      <c r="N31" s="107"/>
    </row>
    <row r="32" spans="1:16" ht="15">
      <c r="A32" s="121">
        <v>45640</v>
      </c>
      <c r="B32" s="72" t="s">
        <v>29</v>
      </c>
      <c r="C32" s="72">
        <v>4</v>
      </c>
      <c r="E32" s="78">
        <f>SUM(C25:C32)</f>
        <v>34.5</v>
      </c>
      <c r="K32" s="114"/>
      <c r="L32" s="115"/>
      <c r="M32" s="108"/>
      <c r="N32" s="108"/>
      <c r="O32" s="114"/>
      <c r="P32" s="115"/>
    </row>
    <row r="33" spans="12:15" ht="15">
      <c r="M33" s="106"/>
      <c r="N33" s="107"/>
    </row>
    <row r="34" spans="12:15" ht="15">
      <c r="M34" s="106"/>
      <c r="N34" s="107"/>
    </row>
    <row r="35" spans="12:15" ht="15">
      <c r="M35" s="106"/>
      <c r="N35" s="107"/>
    </row>
    <row r="36" spans="12:15" ht="15">
      <c r="M36" s="106"/>
      <c r="N36" s="107"/>
    </row>
    <row r="37" spans="12:15" ht="15">
      <c r="M37" s="106"/>
      <c r="N37" s="107"/>
    </row>
    <row r="38" spans="12:15" ht="15">
      <c r="M38" s="109"/>
      <c r="N38" s="110"/>
    </row>
    <row r="39" spans="12:15" ht="15">
      <c r="L39" s="111"/>
      <c r="O39" s="111"/>
    </row>
    <row r="40" spans="12:15" ht="15">
      <c r="L40" s="112"/>
      <c r="O40" s="112"/>
    </row>
    <row r="41" spans="12:15">
      <c r="L41" s="112"/>
      <c r="O41" s="112"/>
    </row>
    <row r="42" spans="12:15">
      <c r="L42" s="112"/>
      <c r="O42" s="112"/>
    </row>
    <row r="43" spans="12:15">
      <c r="L43" s="112"/>
      <c r="O43" s="112"/>
    </row>
    <row r="44" spans="12:15" ht="15">
      <c r="L44" s="112"/>
      <c r="O44" s="112"/>
    </row>
    <row r="45" spans="12:15" ht="15">
      <c r="L45" s="113"/>
      <c r="O45" s="113"/>
    </row>
    <row r="46" spans="12:15" ht="1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P48"/>
  <sheetViews>
    <sheetView workbookViewId="0">
      <selection activeCell="F8" sqref="F8"/>
    </sheetView>
  </sheetViews>
  <sheetFormatPr defaultRowHeight="14.45"/>
  <cols>
    <col min="1" max="1" width="13.28515625" customWidth="1"/>
    <col min="2" max="2" width="40" customWidth="1"/>
    <col min="3" max="3" width="12.5703125" customWidth="1"/>
    <col min="5" max="5" width="11.7109375" customWidth="1"/>
    <col min="6" max="6" width="5.140625" customWidth="1"/>
  </cols>
  <sheetData>
    <row r="1" spans="1:15" ht="15">
      <c r="A1" t="s">
        <v>0</v>
      </c>
      <c r="B1">
        <v>11</v>
      </c>
    </row>
    <row r="2" spans="1:15" ht="15">
      <c r="A2" t="s">
        <v>1</v>
      </c>
      <c r="B2" t="s">
        <v>2</v>
      </c>
      <c r="C2" t="s">
        <v>30</v>
      </c>
      <c r="F2" s="128" t="s">
        <v>4</v>
      </c>
      <c r="G2" s="127">
        <f>SUM(E7+E12+E17+E22+E27)</f>
        <v>74.5</v>
      </c>
    </row>
    <row r="3" spans="1:15" ht="15">
      <c r="A3" s="16">
        <v>45608</v>
      </c>
      <c r="B3" s="17" t="s">
        <v>5</v>
      </c>
      <c r="C3" s="18">
        <v>3.5</v>
      </c>
    </row>
    <row r="4" spans="1:15" ht="15">
      <c r="A4" s="19">
        <v>45609</v>
      </c>
      <c r="B4" s="20" t="s">
        <v>6</v>
      </c>
      <c r="C4" s="21">
        <v>2</v>
      </c>
    </row>
    <row r="5" spans="1:15" ht="15">
      <c r="A5" s="19">
        <v>45609</v>
      </c>
      <c r="B5" s="20" t="s">
        <v>7</v>
      </c>
      <c r="C5" s="21">
        <v>2</v>
      </c>
    </row>
    <row r="6" spans="1:15" ht="15">
      <c r="A6" s="19">
        <v>45610</v>
      </c>
      <c r="B6" s="20" t="s">
        <v>31</v>
      </c>
      <c r="C6" s="21">
        <v>4</v>
      </c>
      <c r="E6" s="25" t="s">
        <v>11</v>
      </c>
    </row>
    <row r="7" spans="1:15" ht="15">
      <c r="A7" s="22">
        <v>45611</v>
      </c>
      <c r="B7" s="23" t="s">
        <v>32</v>
      </c>
      <c r="C7" s="24">
        <v>4</v>
      </c>
      <c r="E7" s="26">
        <f>SUM(C3:C7)</f>
        <v>15.5</v>
      </c>
    </row>
    <row r="8" spans="1:15" ht="15">
      <c r="A8" s="7">
        <v>45614</v>
      </c>
      <c r="B8" s="8" t="s">
        <v>18</v>
      </c>
      <c r="C8" s="9">
        <v>1</v>
      </c>
    </row>
    <row r="9" spans="1:15" ht="15">
      <c r="A9" s="10">
        <v>45614</v>
      </c>
      <c r="B9" s="11" t="s">
        <v>32</v>
      </c>
      <c r="C9" s="12">
        <v>3.5</v>
      </c>
    </row>
    <row r="10" spans="1:15" ht="15">
      <c r="A10" s="10">
        <v>45615</v>
      </c>
      <c r="B10" s="11" t="s">
        <v>33</v>
      </c>
      <c r="C10" s="12">
        <v>2</v>
      </c>
    </row>
    <row r="11" spans="1:15" ht="15">
      <c r="A11" s="10">
        <v>45616</v>
      </c>
      <c r="B11" s="11" t="s">
        <v>34</v>
      </c>
      <c r="C11" s="12">
        <v>2</v>
      </c>
      <c r="E11" s="34" t="s">
        <v>15</v>
      </c>
    </row>
    <row r="12" spans="1:15" ht="15">
      <c r="A12" s="13">
        <v>45616</v>
      </c>
      <c r="B12" s="14" t="s">
        <v>35</v>
      </c>
      <c r="C12" s="15">
        <v>2.5</v>
      </c>
      <c r="E12" s="28">
        <f>SUM(C8:C12)</f>
        <v>11</v>
      </c>
    </row>
    <row r="13" spans="1:15" ht="15">
      <c r="A13" s="35">
        <v>45621</v>
      </c>
      <c r="B13" s="36" t="s">
        <v>36</v>
      </c>
      <c r="C13" s="37">
        <v>1</v>
      </c>
    </row>
    <row r="14" spans="1:15" ht="15">
      <c r="A14" s="31">
        <v>45621</v>
      </c>
      <c r="B14" s="32" t="s">
        <v>37</v>
      </c>
      <c r="C14" s="33">
        <v>2.5</v>
      </c>
    </row>
    <row r="15" spans="1:15" ht="15">
      <c r="A15" s="31">
        <v>45622</v>
      </c>
      <c r="B15" s="32" t="s">
        <v>38</v>
      </c>
      <c r="C15" s="33">
        <v>4</v>
      </c>
    </row>
    <row r="16" spans="1:15" ht="15">
      <c r="A16" s="31">
        <v>45623</v>
      </c>
      <c r="B16" s="32" t="s">
        <v>38</v>
      </c>
      <c r="C16" s="33">
        <v>4.5</v>
      </c>
      <c r="E16" s="29" t="s">
        <v>21</v>
      </c>
      <c r="L16" s="64"/>
      <c r="M16" s="65"/>
      <c r="N16" s="65"/>
      <c r="O16" s="66"/>
    </row>
    <row r="17" spans="1:16" ht="15">
      <c r="A17" s="80">
        <v>45624</v>
      </c>
      <c r="B17" s="81" t="s">
        <v>38</v>
      </c>
      <c r="C17" s="82">
        <v>2</v>
      </c>
      <c r="E17" s="30">
        <f>SUM(C13:C17)</f>
        <v>14</v>
      </c>
      <c r="K17" s="88"/>
      <c r="L17" s="83"/>
      <c r="M17" s="84"/>
      <c r="N17" s="84"/>
      <c r="O17" s="85"/>
      <c r="P17" s="95"/>
    </row>
    <row r="18" spans="1:16" ht="15">
      <c r="A18" s="56">
        <v>45628</v>
      </c>
      <c r="B18" s="49" t="s">
        <v>38</v>
      </c>
      <c r="C18" s="50">
        <v>2</v>
      </c>
      <c r="K18" s="89"/>
      <c r="L18" s="91"/>
      <c r="M18" s="91"/>
      <c r="N18" s="91"/>
      <c r="O18" s="91"/>
      <c r="P18" s="92"/>
    </row>
    <row r="19" spans="1:16" ht="15">
      <c r="A19" s="57">
        <v>45629</v>
      </c>
      <c r="B19" s="52" t="s">
        <v>38</v>
      </c>
      <c r="C19" s="53">
        <v>3.5</v>
      </c>
      <c r="K19" s="89"/>
      <c r="L19" s="86"/>
      <c r="M19" s="91"/>
      <c r="N19" s="91"/>
      <c r="O19" s="86"/>
      <c r="P19" s="92"/>
    </row>
    <row r="20" spans="1:16" ht="15">
      <c r="A20" s="57">
        <v>45629</v>
      </c>
      <c r="B20" s="52" t="s">
        <v>39</v>
      </c>
      <c r="C20" s="53">
        <v>2</v>
      </c>
      <c r="K20" s="89"/>
      <c r="L20" s="87"/>
      <c r="M20" s="91"/>
      <c r="N20" s="91"/>
      <c r="O20" s="87"/>
      <c r="P20" s="92"/>
    </row>
    <row r="21" spans="1:16" ht="15">
      <c r="A21" s="57">
        <v>45630</v>
      </c>
      <c r="B21" s="52" t="s">
        <v>39</v>
      </c>
      <c r="C21" s="53">
        <v>3.5</v>
      </c>
      <c r="E21" s="60" t="s">
        <v>23</v>
      </c>
      <c r="K21" s="89"/>
      <c r="L21" s="91"/>
      <c r="M21" s="91"/>
      <c r="N21" s="91"/>
      <c r="O21" s="91"/>
      <c r="P21" s="92"/>
    </row>
    <row r="22" spans="1:16" ht="15">
      <c r="A22" s="61">
        <v>45631</v>
      </c>
      <c r="B22" s="62" t="s">
        <v>40</v>
      </c>
      <c r="C22" s="63">
        <v>4</v>
      </c>
      <c r="E22" s="44">
        <f>SUM(C18:C22)</f>
        <v>15</v>
      </c>
      <c r="K22" s="89"/>
      <c r="L22" s="91"/>
      <c r="M22" s="96"/>
      <c r="N22" s="91"/>
      <c r="O22" s="91"/>
      <c r="P22" s="92"/>
    </row>
    <row r="23" spans="1:16" ht="15">
      <c r="A23" s="68">
        <v>45635</v>
      </c>
      <c r="B23" s="69" t="s">
        <v>41</v>
      </c>
      <c r="C23" s="70">
        <v>4.5</v>
      </c>
      <c r="K23" s="89"/>
      <c r="L23" s="91"/>
      <c r="M23" s="91"/>
      <c r="N23" s="91"/>
      <c r="O23" s="91"/>
      <c r="P23" s="92"/>
    </row>
    <row r="24" spans="1:16" ht="15">
      <c r="A24" s="71">
        <v>45636</v>
      </c>
      <c r="B24" s="72" t="s">
        <v>42</v>
      </c>
      <c r="C24" s="73">
        <v>3</v>
      </c>
      <c r="K24" s="89"/>
      <c r="L24" s="97"/>
      <c r="M24" s="102"/>
      <c r="N24" s="103"/>
      <c r="O24" s="98"/>
      <c r="P24" s="92"/>
    </row>
    <row r="25" spans="1:16" ht="15">
      <c r="A25" s="71">
        <v>45636</v>
      </c>
      <c r="B25" s="72" t="s">
        <v>43</v>
      </c>
      <c r="C25" s="73">
        <v>3.5</v>
      </c>
      <c r="K25" s="89"/>
      <c r="L25" s="99"/>
      <c r="M25" s="100"/>
      <c r="N25" s="100"/>
      <c r="O25" s="101"/>
      <c r="P25" s="92"/>
    </row>
    <row r="26" spans="1:16" ht="15">
      <c r="A26" s="71">
        <v>45639</v>
      </c>
      <c r="B26" s="72" t="s">
        <v>44</v>
      </c>
      <c r="C26" s="73">
        <v>6</v>
      </c>
      <c r="E26" s="77" t="s">
        <v>45</v>
      </c>
      <c r="K26" s="89"/>
      <c r="L26" s="91"/>
      <c r="M26" s="91"/>
      <c r="N26" s="91"/>
      <c r="O26" s="91"/>
      <c r="P26" s="92"/>
    </row>
    <row r="27" spans="1:16" ht="15">
      <c r="A27" s="74">
        <v>45640</v>
      </c>
      <c r="B27" s="75" t="s">
        <v>29</v>
      </c>
      <c r="C27" s="76">
        <v>2</v>
      </c>
      <c r="E27" s="78">
        <f>SUM(C23:C27)</f>
        <v>19</v>
      </c>
      <c r="K27" s="89"/>
      <c r="L27" s="91"/>
      <c r="M27" s="91"/>
      <c r="N27" s="91"/>
      <c r="O27" s="91"/>
      <c r="P27" s="92"/>
    </row>
    <row r="28" spans="1:16" ht="15">
      <c r="K28" s="90"/>
      <c r="L28" s="93"/>
      <c r="M28" s="91"/>
      <c r="N28" s="91"/>
      <c r="O28" s="93"/>
      <c r="P28" s="94"/>
    </row>
    <row r="29" spans="1:16" ht="15">
      <c r="L29" t="s">
        <v>27</v>
      </c>
      <c r="M29" s="104"/>
      <c r="N29" s="105"/>
    </row>
    <row r="30" spans="1:16" ht="15">
      <c r="M30" s="106"/>
      <c r="N30" s="107"/>
    </row>
    <row r="31" spans="1:16">
      <c r="M31" s="106"/>
      <c r="N31" s="107"/>
    </row>
    <row r="32" spans="1:16">
      <c r="M32" s="106"/>
      <c r="N32" s="107"/>
    </row>
    <row r="33" spans="11:16" ht="15">
      <c r="M33" s="106"/>
      <c r="N33" s="107"/>
    </row>
    <row r="34" spans="11:16" ht="15">
      <c r="K34" s="114"/>
      <c r="L34" s="115"/>
      <c r="M34" s="108"/>
      <c r="N34" s="108"/>
      <c r="O34" s="114"/>
      <c r="P34" s="115"/>
    </row>
    <row r="35" spans="11:16" ht="15">
      <c r="M35" s="106"/>
      <c r="N35" s="107"/>
    </row>
    <row r="36" spans="11:16">
      <c r="M36" s="106"/>
      <c r="N36" s="107"/>
    </row>
    <row r="37" spans="11:16">
      <c r="M37" s="106"/>
      <c r="N37" s="107"/>
    </row>
    <row r="38" spans="11:16">
      <c r="M38" s="106"/>
      <c r="N38" s="107"/>
    </row>
    <row r="39" spans="11:16" ht="15">
      <c r="M39" s="106"/>
      <c r="N39" s="107"/>
    </row>
    <row r="40" spans="11:16" ht="15">
      <c r="M40" s="109"/>
      <c r="N40" s="110"/>
    </row>
    <row r="41" spans="11:16" ht="15">
      <c r="L41" s="111"/>
      <c r="O41" s="111"/>
    </row>
    <row r="42" spans="11:16" ht="15">
      <c r="L42" s="112"/>
      <c r="O42" s="112"/>
    </row>
    <row r="43" spans="11:16">
      <c r="L43" s="112"/>
      <c r="O43" s="112"/>
    </row>
    <row r="44" spans="11:16">
      <c r="L44" s="112"/>
      <c r="O44" s="112"/>
    </row>
    <row r="45" spans="11:16">
      <c r="L45" s="112"/>
      <c r="O45" s="112"/>
    </row>
    <row r="46" spans="11:16" ht="15">
      <c r="L46" s="112"/>
      <c r="O46" s="112"/>
    </row>
    <row r="47" spans="11:16" ht="15">
      <c r="L47" s="113"/>
      <c r="O47" s="113"/>
    </row>
    <row r="48" spans="11:16" ht="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H17"/>
  <sheetViews>
    <sheetView workbookViewId="0">
      <selection activeCell="F17" sqref="F17"/>
    </sheetView>
  </sheetViews>
  <sheetFormatPr defaultRowHeight="15"/>
  <cols>
    <col min="1" max="1" width="11.5703125" customWidth="1"/>
    <col min="2" max="2" width="38.85546875" customWidth="1"/>
    <col min="3" max="3" width="13.28515625" customWidth="1"/>
    <col min="5" max="5" width="11.28515625" customWidth="1"/>
  </cols>
  <sheetData>
    <row r="1" spans="1:8">
      <c r="A1" t="s">
        <v>0</v>
      </c>
      <c r="B1">
        <v>11</v>
      </c>
    </row>
    <row r="2" spans="1:8">
      <c r="A2" t="s">
        <v>1</v>
      </c>
      <c r="B2" t="s">
        <v>2</v>
      </c>
      <c r="C2" t="s">
        <v>46</v>
      </c>
    </row>
    <row r="3" spans="1:8">
      <c r="A3" s="16">
        <v>45608</v>
      </c>
      <c r="B3" s="17" t="s">
        <v>5</v>
      </c>
      <c r="C3" s="18">
        <v>2.5</v>
      </c>
      <c r="E3" s="38" t="s">
        <v>11</v>
      </c>
      <c r="G3" s="129" t="s">
        <v>47</v>
      </c>
      <c r="H3" s="129">
        <f>E4+E7+E10+E13</f>
        <v>62</v>
      </c>
    </row>
    <row r="4" spans="1:8">
      <c r="A4" s="19">
        <v>45609</v>
      </c>
      <c r="B4" s="20" t="s">
        <v>48</v>
      </c>
      <c r="C4" s="21">
        <v>4</v>
      </c>
      <c r="E4" s="26">
        <f>SUM(C3:C5)</f>
        <v>10.5</v>
      </c>
    </row>
    <row r="5" spans="1:8">
      <c r="A5" s="22">
        <v>45611</v>
      </c>
      <c r="B5" s="23" t="s">
        <v>9</v>
      </c>
      <c r="C5" s="24">
        <v>4</v>
      </c>
    </row>
    <row r="6" spans="1:8">
      <c r="A6" s="1">
        <v>45621</v>
      </c>
      <c r="B6" s="2" t="s">
        <v>49</v>
      </c>
      <c r="C6" s="3">
        <v>2.5</v>
      </c>
      <c r="E6" s="29" t="s">
        <v>21</v>
      </c>
    </row>
    <row r="7" spans="1:8">
      <c r="A7" s="4">
        <v>45622</v>
      </c>
      <c r="B7" s="5" t="s">
        <v>41</v>
      </c>
      <c r="C7" s="6">
        <v>5</v>
      </c>
      <c r="E7" s="30">
        <f>SUM(C6:C8)</f>
        <v>12</v>
      </c>
    </row>
    <row r="8" spans="1:8">
      <c r="A8" s="59">
        <v>45623</v>
      </c>
      <c r="B8" s="46" t="s">
        <v>50</v>
      </c>
      <c r="C8" s="47">
        <v>4.5</v>
      </c>
    </row>
    <row r="9" spans="1:8">
      <c r="A9" s="56">
        <v>45629</v>
      </c>
      <c r="B9" s="49" t="s">
        <v>51</v>
      </c>
      <c r="C9" s="50">
        <v>4.5</v>
      </c>
      <c r="E9" s="60" t="s">
        <v>23</v>
      </c>
    </row>
    <row r="10" spans="1:8">
      <c r="A10" s="57">
        <v>45629</v>
      </c>
      <c r="B10" s="52" t="s">
        <v>52</v>
      </c>
      <c r="C10" s="53">
        <v>1</v>
      </c>
      <c r="E10" s="44">
        <f>SUM(C9:C11)</f>
        <v>11.5</v>
      </c>
    </row>
    <row r="11" spans="1:8">
      <c r="A11" s="61">
        <v>45631</v>
      </c>
      <c r="B11" s="62" t="s">
        <v>53</v>
      </c>
      <c r="C11" s="63">
        <v>6</v>
      </c>
    </row>
    <row r="12" spans="1:8">
      <c r="A12" s="68">
        <v>45635</v>
      </c>
      <c r="B12" s="69" t="s">
        <v>54</v>
      </c>
      <c r="C12" s="70">
        <v>6</v>
      </c>
      <c r="E12" s="77" t="s">
        <v>45</v>
      </c>
    </row>
    <row r="13" spans="1:8">
      <c r="A13" s="71">
        <v>45636</v>
      </c>
      <c r="B13" s="72" t="s">
        <v>55</v>
      </c>
      <c r="C13" s="73">
        <v>6</v>
      </c>
      <c r="E13" s="78">
        <f>SUM(C12:C17)</f>
        <v>28</v>
      </c>
    </row>
    <row r="14" spans="1:8">
      <c r="A14" s="71">
        <v>45638</v>
      </c>
      <c r="B14" s="72" t="s">
        <v>56</v>
      </c>
      <c r="C14" s="73">
        <v>6</v>
      </c>
    </row>
    <row r="15" spans="1:8">
      <c r="A15" s="71">
        <v>45639</v>
      </c>
      <c r="B15" s="72" t="s">
        <v>55</v>
      </c>
      <c r="C15" s="73">
        <v>5</v>
      </c>
    </row>
    <row r="16" spans="1:8">
      <c r="A16" s="71">
        <v>45639</v>
      </c>
      <c r="B16" s="72" t="s">
        <v>57</v>
      </c>
      <c r="C16" s="73">
        <v>1</v>
      </c>
    </row>
    <row r="17" spans="1:3">
      <c r="A17" s="74">
        <v>45640</v>
      </c>
      <c r="B17" s="75" t="s">
        <v>29</v>
      </c>
      <c r="C17" s="7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S37"/>
  <sheetViews>
    <sheetView workbookViewId="0">
      <selection activeCell="F2" sqref="F2:G2"/>
    </sheetView>
  </sheetViews>
  <sheetFormatPr defaultRowHeight="15" customHeight="1"/>
  <cols>
    <col min="1" max="1" width="11" customWidth="1"/>
    <col min="2" max="2" width="30.85546875" customWidth="1"/>
    <col min="3" max="3" width="13.5703125" customWidth="1"/>
    <col min="5" max="5" width="11.140625" customWidth="1"/>
    <col min="6" max="6" width="5.28515625" customWidth="1"/>
  </cols>
  <sheetData>
    <row r="1" spans="1:19">
      <c r="A1" t="s">
        <v>0</v>
      </c>
      <c r="B1">
        <v>11</v>
      </c>
    </row>
    <row r="2" spans="1:19">
      <c r="A2" t="s">
        <v>1</v>
      </c>
      <c r="B2" t="s">
        <v>2</v>
      </c>
      <c r="C2" t="s">
        <v>58</v>
      </c>
      <c r="F2" s="128" t="s">
        <v>4</v>
      </c>
      <c r="G2" s="127">
        <f>SUM(E6+E9+E15+E19+E28)</f>
        <v>83.5</v>
      </c>
    </row>
    <row r="3" spans="1:19">
      <c r="A3" s="16" t="s">
        <v>59</v>
      </c>
      <c r="B3" s="17" t="s">
        <v>5</v>
      </c>
      <c r="C3" s="18">
        <v>3.5</v>
      </c>
    </row>
    <row r="4" spans="1:19">
      <c r="A4" s="19" t="s">
        <v>60</v>
      </c>
      <c r="B4" s="20" t="s">
        <v>61</v>
      </c>
      <c r="C4" s="21">
        <v>4</v>
      </c>
      <c r="O4" s="64"/>
      <c r="P4" s="65"/>
      <c r="Q4" s="65"/>
      <c r="R4" s="66"/>
    </row>
    <row r="5" spans="1:19">
      <c r="A5" s="118" t="s">
        <v>62</v>
      </c>
      <c r="B5" s="20" t="s">
        <v>63</v>
      </c>
      <c r="C5" s="21">
        <v>4</v>
      </c>
      <c r="E5" s="38" t="s">
        <v>11</v>
      </c>
      <c r="N5" s="88"/>
      <c r="O5" s="83"/>
      <c r="P5" s="84"/>
      <c r="Q5" s="84"/>
      <c r="R5" s="85"/>
      <c r="S5" s="95"/>
    </row>
    <row r="6" spans="1:19">
      <c r="A6" s="119" t="s">
        <v>64</v>
      </c>
      <c r="B6" s="23" t="s">
        <v>65</v>
      </c>
      <c r="C6" s="24">
        <v>4</v>
      </c>
      <c r="E6" s="120">
        <f>SUM(C3:C6)</f>
        <v>15.5</v>
      </c>
      <c r="N6" s="89"/>
      <c r="O6" s="91"/>
      <c r="P6" s="91"/>
      <c r="Q6" s="91"/>
      <c r="R6" s="91"/>
      <c r="S6" s="92"/>
    </row>
    <row r="7" spans="1:19">
      <c r="A7" s="39" t="s">
        <v>66</v>
      </c>
      <c r="B7" s="8" t="s">
        <v>67</v>
      </c>
      <c r="C7" s="9">
        <v>4.5</v>
      </c>
      <c r="N7" s="89"/>
      <c r="O7" s="86"/>
      <c r="P7" s="91"/>
      <c r="Q7" s="91"/>
      <c r="R7" s="86"/>
      <c r="S7" s="92"/>
    </row>
    <row r="8" spans="1:19">
      <c r="A8" s="10" t="s">
        <v>68</v>
      </c>
      <c r="B8" s="11" t="s">
        <v>69</v>
      </c>
      <c r="C8" s="12">
        <v>2</v>
      </c>
      <c r="E8" s="27" t="s">
        <v>15</v>
      </c>
      <c r="N8" s="89"/>
      <c r="O8" s="87"/>
      <c r="P8" s="91"/>
      <c r="Q8" s="91"/>
      <c r="R8" s="87"/>
      <c r="S8" s="92"/>
    </row>
    <row r="9" spans="1:19">
      <c r="A9" s="40" t="s">
        <v>70</v>
      </c>
      <c r="B9" s="41" t="s">
        <v>71</v>
      </c>
      <c r="C9" s="15">
        <v>4.5</v>
      </c>
      <c r="E9" s="28">
        <f>SUM(C7:C9)</f>
        <v>11</v>
      </c>
      <c r="N9" s="89"/>
      <c r="O9" s="91"/>
      <c r="P9" s="91"/>
      <c r="Q9" s="91"/>
      <c r="R9" s="91"/>
      <c r="S9" s="92"/>
    </row>
    <row r="10" spans="1:19">
      <c r="A10" s="42" t="s">
        <v>72</v>
      </c>
      <c r="B10" s="2" t="s">
        <v>73</v>
      </c>
      <c r="C10" s="3">
        <v>1.5</v>
      </c>
      <c r="N10" s="89"/>
      <c r="O10" s="91"/>
      <c r="P10" s="96"/>
      <c r="Q10" s="91"/>
      <c r="R10" s="91"/>
      <c r="S10" s="92"/>
    </row>
    <row r="11" spans="1:19">
      <c r="A11" s="43" t="s">
        <v>72</v>
      </c>
      <c r="B11" s="5" t="s">
        <v>74</v>
      </c>
      <c r="C11" s="6">
        <v>3</v>
      </c>
      <c r="N11" s="89"/>
      <c r="O11" s="91"/>
      <c r="P11" s="91"/>
      <c r="Q11" s="91"/>
      <c r="R11" s="91"/>
      <c r="S11" s="92"/>
    </row>
    <row r="12" spans="1:19">
      <c r="A12" s="4" t="s">
        <v>72</v>
      </c>
      <c r="B12" s="5" t="s">
        <v>75</v>
      </c>
      <c r="C12" s="6">
        <v>0.5</v>
      </c>
      <c r="N12" s="89"/>
      <c r="O12" s="97"/>
      <c r="P12" s="102"/>
      <c r="Q12" s="103"/>
      <c r="R12" s="98"/>
      <c r="S12" s="92"/>
    </row>
    <row r="13" spans="1:19">
      <c r="A13" s="43" t="s">
        <v>76</v>
      </c>
      <c r="B13" s="5" t="s">
        <v>77</v>
      </c>
      <c r="C13" s="6">
        <v>5</v>
      </c>
      <c r="N13" s="89"/>
      <c r="O13" s="99"/>
      <c r="P13" s="100"/>
      <c r="Q13" s="100"/>
      <c r="R13" s="101"/>
      <c r="S13" s="92"/>
    </row>
    <row r="14" spans="1:19">
      <c r="A14" s="43" t="s">
        <v>78</v>
      </c>
      <c r="B14" s="5" t="s">
        <v>79</v>
      </c>
      <c r="C14" s="6">
        <v>4.5</v>
      </c>
      <c r="E14" s="79" t="s">
        <v>21</v>
      </c>
      <c r="N14" s="89"/>
      <c r="O14" s="91"/>
      <c r="P14" s="91"/>
      <c r="Q14" s="91"/>
      <c r="R14" s="91"/>
      <c r="S14" s="92"/>
    </row>
    <row r="15" spans="1:19">
      <c r="A15" s="45" t="s">
        <v>80</v>
      </c>
      <c r="B15" s="46" t="s">
        <v>81</v>
      </c>
      <c r="C15" s="47">
        <v>2</v>
      </c>
      <c r="E15" s="30">
        <f>SUM(C10:C15)</f>
        <v>16.5</v>
      </c>
      <c r="N15" s="89"/>
      <c r="O15" s="91"/>
      <c r="P15" s="91"/>
      <c r="Q15" s="91"/>
      <c r="R15" s="91"/>
      <c r="S15" s="92"/>
    </row>
    <row r="16" spans="1:19">
      <c r="A16" s="48" t="s">
        <v>82</v>
      </c>
      <c r="B16" s="49" t="s">
        <v>81</v>
      </c>
      <c r="C16" s="50">
        <v>1.5</v>
      </c>
      <c r="N16" s="90"/>
      <c r="O16" s="93"/>
      <c r="P16" s="91"/>
      <c r="Q16" s="91"/>
      <c r="R16" s="93"/>
      <c r="S16" s="94"/>
    </row>
    <row r="17" spans="1:19">
      <c r="A17" s="51" t="s">
        <v>83</v>
      </c>
      <c r="B17" s="52" t="s">
        <v>81</v>
      </c>
      <c r="C17" s="53">
        <v>3</v>
      </c>
      <c r="O17" t="s">
        <v>27</v>
      </c>
      <c r="P17" s="104"/>
      <c r="Q17" s="105"/>
    </row>
    <row r="18" spans="1:19">
      <c r="A18" s="51" t="s">
        <v>84</v>
      </c>
      <c r="B18" s="52" t="s">
        <v>85</v>
      </c>
      <c r="C18" s="53">
        <v>3.5</v>
      </c>
      <c r="E18" s="60" t="s">
        <v>23</v>
      </c>
      <c r="P18" s="106"/>
      <c r="Q18" s="107"/>
    </row>
    <row r="19" spans="1:19">
      <c r="A19" s="67" t="s">
        <v>86</v>
      </c>
      <c r="B19" s="62" t="s">
        <v>87</v>
      </c>
      <c r="C19" s="63">
        <v>4</v>
      </c>
      <c r="E19" s="44">
        <f>SUM(C16:C19)</f>
        <v>12</v>
      </c>
      <c r="P19" s="106"/>
      <c r="Q19" s="107"/>
    </row>
    <row r="20" spans="1:19">
      <c r="A20" s="116" t="s">
        <v>88</v>
      </c>
      <c r="B20" s="69" t="s">
        <v>89</v>
      </c>
      <c r="C20" s="70">
        <v>3</v>
      </c>
      <c r="P20" s="106"/>
      <c r="Q20" s="107"/>
    </row>
    <row r="21" spans="1:19">
      <c r="A21" s="117" t="s">
        <v>88</v>
      </c>
      <c r="B21" s="72" t="s">
        <v>90</v>
      </c>
      <c r="C21" s="73">
        <v>3</v>
      </c>
      <c r="P21" s="106"/>
      <c r="Q21" s="107"/>
    </row>
    <row r="22" spans="1:19">
      <c r="A22" s="117" t="s">
        <v>91</v>
      </c>
      <c r="B22" s="72" t="s">
        <v>92</v>
      </c>
      <c r="C22" s="73">
        <v>3.5</v>
      </c>
      <c r="N22" s="114"/>
      <c r="O22" s="115"/>
      <c r="P22" s="108"/>
      <c r="Q22" s="108"/>
      <c r="R22" s="114"/>
      <c r="S22" s="115"/>
    </row>
    <row r="23" spans="1:19">
      <c r="A23" s="117" t="s">
        <v>91</v>
      </c>
      <c r="B23" s="72" t="s">
        <v>93</v>
      </c>
      <c r="C23" s="73">
        <v>1.5</v>
      </c>
      <c r="P23" s="106"/>
      <c r="Q23" s="107"/>
    </row>
    <row r="24" spans="1:19">
      <c r="A24" s="117" t="s">
        <v>91</v>
      </c>
      <c r="B24" s="72" t="s">
        <v>94</v>
      </c>
      <c r="C24" s="73">
        <v>1</v>
      </c>
      <c r="P24" s="106"/>
      <c r="Q24" s="107"/>
    </row>
    <row r="25" spans="1:19">
      <c r="A25" s="117" t="s">
        <v>95</v>
      </c>
      <c r="B25" s="72" t="s">
        <v>96</v>
      </c>
      <c r="C25" s="73">
        <v>5</v>
      </c>
      <c r="P25" s="106"/>
      <c r="Q25" s="107"/>
    </row>
    <row r="26" spans="1:19">
      <c r="A26" s="117" t="s">
        <v>97</v>
      </c>
      <c r="B26" s="72" t="s">
        <v>98</v>
      </c>
      <c r="C26" s="73">
        <v>6</v>
      </c>
      <c r="P26" s="106"/>
      <c r="Q26" s="107"/>
    </row>
    <row r="27" spans="1:19">
      <c r="A27" s="126">
        <v>45639</v>
      </c>
      <c r="B27" s="124" t="s">
        <v>99</v>
      </c>
      <c r="C27" s="125">
        <v>1.5</v>
      </c>
      <c r="E27" s="77" t="s">
        <v>45</v>
      </c>
      <c r="P27" s="106"/>
      <c r="Q27" s="107"/>
    </row>
    <row r="28" spans="1:19">
      <c r="A28" s="74">
        <v>45640</v>
      </c>
      <c r="B28" s="75" t="s">
        <v>29</v>
      </c>
      <c r="C28" s="76">
        <v>4</v>
      </c>
      <c r="E28" s="78">
        <f>SUM(C20:C28)</f>
        <v>28.5</v>
      </c>
      <c r="P28" s="106"/>
      <c r="Q28" s="107"/>
    </row>
    <row r="29" spans="1:19">
      <c r="P29" s="109"/>
      <c r="Q29" s="110"/>
    </row>
    <row r="30" spans="1:19">
      <c r="O30" s="111"/>
      <c r="R30" s="111"/>
    </row>
    <row r="31" spans="1:19">
      <c r="O31" s="112"/>
      <c r="R31" s="112"/>
    </row>
    <row r="32" spans="1:19">
      <c r="O32" s="112"/>
      <c r="R32" s="112"/>
    </row>
    <row r="33" spans="15:18">
      <c r="O33" s="112"/>
      <c r="R33" s="112"/>
    </row>
    <row r="34" spans="15:18">
      <c r="O34" s="112"/>
      <c r="R34" s="112"/>
    </row>
    <row r="35" spans="15:18">
      <c r="O35" s="112"/>
      <c r="R35" s="112"/>
    </row>
    <row r="36" spans="15:18">
      <c r="O36" s="113"/>
      <c r="R36" s="113"/>
    </row>
    <row r="37" spans="15:18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4372A015BCC4B96CF564507C144CF" ma:contentTypeVersion="11" ma:contentTypeDescription="Create a new document." ma:contentTypeScope="" ma:versionID="fbc55a8d2e646e27654631cda18cd2ad">
  <xsd:schema xmlns:xsd="http://www.w3.org/2001/XMLSchema" xmlns:xs="http://www.w3.org/2001/XMLSchema" xmlns:p="http://schemas.microsoft.com/office/2006/metadata/properties" xmlns:ns2="75261e8d-4359-4b6c-a336-8962f5ca4729" xmlns:ns3="dbb6b9eb-2a93-455d-bc74-223f5d4e44f6" targetNamespace="http://schemas.microsoft.com/office/2006/metadata/properties" ma:root="true" ma:fieldsID="50e09a4cc7af9d3e3253df7d5566ad70" ns2:_="" ns3:_="">
    <xsd:import namespace="75261e8d-4359-4b6c-a336-8962f5ca4729"/>
    <xsd:import namespace="dbb6b9eb-2a93-455d-bc74-223f5d4e44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61e8d-4359-4b6c-a336-8962f5ca47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6b9eb-2a93-455d-bc74-223f5d4e44f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89096a-d61d-436b-82b6-c14fff2cd3ff}" ma:internalName="TaxCatchAll" ma:showField="CatchAllData" ma:web="dbb6b9eb-2a93-455d-bc74-223f5d4e44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b6b9eb-2a93-455d-bc74-223f5d4e44f6" xsi:nil="true"/>
    <lcf76f155ced4ddcb4097134ff3c332f xmlns="75261e8d-4359-4b6c-a336-8962f5ca472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DDC8F8-C845-4750-8FF2-1F7BC393F4DF}"/>
</file>

<file path=customXml/itemProps2.xml><?xml version="1.0" encoding="utf-8"?>
<ds:datastoreItem xmlns:ds="http://schemas.openxmlformats.org/officeDocument/2006/customXml" ds:itemID="{52B9528E-59D2-4235-BBAB-5A2C8649B1D2}"/>
</file>

<file path=customXml/itemProps3.xml><?xml version="1.0" encoding="utf-8"?>
<ds:datastoreItem xmlns:ds="http://schemas.openxmlformats.org/officeDocument/2006/customXml" ds:itemID="{FC92A39E-FA79-430B-A2D5-650A50DE28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/>
  <cp:revision/>
  <dcterms:created xsi:type="dcterms:W3CDTF">2023-10-18T07:31:54Z</dcterms:created>
  <dcterms:modified xsi:type="dcterms:W3CDTF">2024-12-14T14:00:37Z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0x010100BAA4372A015BCC4B96CF564507C144CF</vt:lpwstr>
  </property>
  <property fmtid="{D5CDD505-2E9C-101B-9397-08002B2CF9AE}" pid="3" name="MediaServiceImageTags">
    <vt:lpwstr/>
  </property>
</Properties>
</file>