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pttgrp-my.sharepoint.com/personal/lng610011_pttlng_com/Documents/PTTLNG/3.Project/LNG Project/2024/2.LOTO Project/"/>
    </mc:Choice>
  </mc:AlternateContent>
  <xr:revisionPtr revIDLastSave="278" documentId="8_{1BB44F11-F076-41D1-A977-1C9255204CA8}" xr6:coauthVersionLast="47" xr6:coauthVersionMax="47" xr10:uidLastSave="{52D99320-509F-445A-85DC-226C3E8526D8}"/>
  <bookViews>
    <workbookView xWindow="-120" yWindow="-120" windowWidth="29040" windowHeight="15720" activeTab="3" xr2:uid="{0D1D3F5E-A3B9-42BD-936B-D3F8CE8D006A}"/>
  </bookViews>
  <sheets>
    <sheet name="Sheet1" sheetId="1" r:id="rId1"/>
    <sheet name="Sheet2" sheetId="2" r:id="rId2"/>
    <sheet name="CalResolution" sheetId="3" r:id="rId3"/>
    <sheet name="Dropdown" sheetId="4" r:id="rId4"/>
  </sheets>
  <definedNames>
    <definedName name="Crew">Dropdown!$D$2:$D$36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Y3" i="4" l="1"/>
  <c r="AY4" i="4"/>
  <c r="AY5" i="4"/>
  <c r="AY6" i="4"/>
  <c r="AY7" i="4"/>
  <c r="AY8" i="4"/>
  <c r="AY9" i="4"/>
  <c r="AY10" i="4"/>
  <c r="AY11" i="4"/>
  <c r="AY12" i="4"/>
  <c r="AY13" i="4"/>
  <c r="AY14" i="4"/>
  <c r="AY15" i="4"/>
  <c r="AY16" i="4"/>
  <c r="AY17" i="4"/>
  <c r="AY18" i="4"/>
  <c r="AY19" i="4"/>
  <c r="AY20" i="4"/>
  <c r="AY21" i="4"/>
  <c r="AY22" i="4"/>
  <c r="AY23" i="4"/>
  <c r="AY24" i="4"/>
  <c r="AY25" i="4"/>
  <c r="AY26" i="4"/>
  <c r="AY27" i="4"/>
  <c r="AY28" i="4"/>
  <c r="AY29" i="4"/>
  <c r="AY30" i="4"/>
  <c r="AY31" i="4"/>
  <c r="AY32" i="4"/>
  <c r="AY33" i="4"/>
  <c r="AY34" i="4"/>
  <c r="AY35" i="4"/>
  <c r="AY36" i="4"/>
  <c r="AY2" i="4"/>
  <c r="BD3" i="4" l="1"/>
  <c r="BD4" i="4" s="1"/>
  <c r="BD5" i="4" s="1"/>
  <c r="BD6" i="4" s="1"/>
  <c r="BD7" i="4" s="1"/>
  <c r="BD8" i="4" s="1"/>
  <c r="BD9" i="4" s="1"/>
  <c r="BD10" i="4" s="1"/>
  <c r="BD11" i="4" s="1"/>
  <c r="BD12" i="4" s="1"/>
  <c r="BD13" i="4" s="1"/>
  <c r="BD14" i="4" s="1"/>
  <c r="BD15" i="4" s="1"/>
  <c r="BD16" i="4" s="1"/>
  <c r="BD17" i="4" s="1"/>
  <c r="BD18" i="4" s="1"/>
  <c r="BD19" i="4" s="1"/>
  <c r="BD20" i="4" s="1"/>
  <c r="BD21" i="4" s="1"/>
  <c r="BD22" i="4" s="1"/>
  <c r="BD23" i="4" s="1"/>
  <c r="BD24" i="4" s="1"/>
  <c r="BD25" i="4" s="1"/>
  <c r="BD26" i="4" s="1"/>
  <c r="BD27" i="4" s="1"/>
  <c r="BD28" i="4" s="1"/>
  <c r="BD29" i="4" s="1"/>
  <c r="BD30" i="4" s="1"/>
  <c r="BD31" i="4" s="1"/>
  <c r="BD32" i="4" s="1"/>
  <c r="BD33" i="4" s="1"/>
  <c r="BD34" i="4" s="1"/>
  <c r="BD35" i="4" s="1"/>
  <c r="BD36" i="4" s="1"/>
  <c r="R4" i="4"/>
  <c r="R5" i="4" s="1"/>
  <c r="R6" i="4" s="1"/>
  <c r="R7" i="4" s="1"/>
  <c r="R8" i="4" s="1"/>
  <c r="R9" i="4" s="1"/>
  <c r="R10" i="4" s="1"/>
  <c r="R11" i="4" s="1"/>
  <c r="R12" i="4" s="1"/>
  <c r="R13" i="4" s="1"/>
  <c r="R14" i="4" s="1"/>
  <c r="R15" i="4" s="1"/>
  <c r="R16" i="4" s="1"/>
  <c r="R17" i="4" s="1"/>
  <c r="R18" i="4" s="1"/>
  <c r="R19" i="4" s="1"/>
  <c r="R20" i="4" s="1"/>
  <c r="R21" i="4" s="1"/>
  <c r="R22" i="4" s="1"/>
  <c r="R23" i="4" s="1"/>
  <c r="R24" i="4" s="1"/>
  <c r="R25" i="4" s="1"/>
  <c r="R26" i="4" s="1"/>
  <c r="R27" i="4" s="1"/>
  <c r="R28" i="4" s="1"/>
  <c r="R29" i="4" s="1"/>
  <c r="R30" i="4" s="1"/>
  <c r="R31" i="4" s="1"/>
  <c r="R32" i="4" s="1"/>
  <c r="R33" i="4" s="1"/>
  <c r="R34" i="4" s="1"/>
  <c r="R35" i="4" s="1"/>
  <c r="R36" i="4" s="1"/>
  <c r="R3" i="4"/>
  <c r="R2" i="4"/>
  <c r="N7" i="4"/>
  <c r="N2" i="4"/>
  <c r="N3" i="4" s="1"/>
  <c r="N4" i="4" s="1"/>
  <c r="N5" i="4" s="1"/>
  <c r="N6" i="4" s="1"/>
  <c r="J4" i="4"/>
  <c r="J5" i="4" s="1"/>
  <c r="J6" i="4" s="1"/>
  <c r="J7" i="4" s="1"/>
  <c r="J8" i="4" s="1"/>
  <c r="J9" i="4" s="1"/>
  <c r="J10" i="4" s="1"/>
  <c r="J11" i="4" s="1"/>
  <c r="J12" i="4" s="1"/>
  <c r="J13" i="4" s="1"/>
  <c r="J14" i="4" s="1"/>
  <c r="J15" i="4" s="1"/>
  <c r="J16" i="4" s="1"/>
  <c r="J17" i="4" s="1"/>
  <c r="J18" i="4" s="1"/>
  <c r="J19" i="4" s="1"/>
  <c r="J20" i="4" s="1"/>
  <c r="J21" i="4" s="1"/>
  <c r="J22" i="4" s="1"/>
  <c r="J23" i="4" s="1"/>
  <c r="J24" i="4" s="1"/>
  <c r="J25" i="4" s="1"/>
  <c r="J26" i="4" s="1"/>
  <c r="J27" i="4" s="1"/>
  <c r="J28" i="4" s="1"/>
  <c r="J29" i="4" s="1"/>
  <c r="J30" i="4" s="1"/>
  <c r="J31" i="4" s="1"/>
  <c r="J32" i="4" s="1"/>
  <c r="J33" i="4" s="1"/>
  <c r="J34" i="4" s="1"/>
  <c r="J35" i="4" s="1"/>
  <c r="J36" i="4" s="1"/>
  <c r="J37" i="4" s="1"/>
  <c r="J38" i="4" s="1"/>
  <c r="J39" i="4" s="1"/>
  <c r="J40" i="4" s="1"/>
  <c r="J41" i="4" s="1"/>
  <c r="J42" i="4" s="1"/>
  <c r="J43" i="4" s="1"/>
  <c r="J44" i="4" s="1"/>
  <c r="J45" i="4" s="1"/>
  <c r="J46" i="4" s="1"/>
  <c r="J47" i="4" s="1"/>
  <c r="J48" i="4" s="1"/>
  <c r="J49" i="4" s="1"/>
  <c r="J50" i="4" s="1"/>
  <c r="J51" i="4" s="1"/>
  <c r="J52" i="4" s="1"/>
  <c r="J53" i="4" s="1"/>
  <c r="J54" i="4" s="1"/>
  <c r="J55" i="4" s="1"/>
  <c r="J56" i="4" s="1"/>
  <c r="J57" i="4" s="1"/>
  <c r="J58" i="4" s="1"/>
  <c r="J59" i="4" s="1"/>
  <c r="J60" i="4" s="1"/>
  <c r="J61" i="4" s="1"/>
  <c r="J62" i="4" s="1"/>
  <c r="J63" i="4" s="1"/>
  <c r="J64" i="4" s="1"/>
  <c r="J65" i="4" s="1"/>
  <c r="J66" i="4" s="1"/>
  <c r="J67" i="4" s="1"/>
  <c r="J68" i="4" s="1"/>
  <c r="J69" i="4" s="1"/>
  <c r="J70" i="4" s="1"/>
  <c r="J71" i="4" s="1"/>
  <c r="J72" i="4" s="1"/>
  <c r="J73" i="4" s="1"/>
  <c r="J74" i="4" s="1"/>
  <c r="J75" i="4" s="1"/>
  <c r="J76" i="4" s="1"/>
  <c r="J77" i="4" s="1"/>
  <c r="J78" i="4" s="1"/>
  <c r="J79" i="4" s="1"/>
  <c r="J80" i="4" s="1"/>
  <c r="J81" i="4" s="1"/>
  <c r="J82" i="4" s="1"/>
  <c r="J83" i="4" s="1"/>
  <c r="J84" i="4" s="1"/>
  <c r="J85" i="4" s="1"/>
  <c r="J86" i="4" s="1"/>
  <c r="J87" i="4" s="1"/>
  <c r="J88" i="4" s="1"/>
  <c r="J89" i="4" s="1"/>
  <c r="J90" i="4" s="1"/>
  <c r="J91" i="4" s="1"/>
  <c r="J92" i="4" s="1"/>
  <c r="J93" i="4" s="1"/>
  <c r="J94" i="4" s="1"/>
  <c r="J95" i="4" s="1"/>
  <c r="J96" i="4" s="1"/>
  <c r="J97" i="4" s="1"/>
  <c r="J98" i="4" s="1"/>
  <c r="J99" i="4" s="1"/>
  <c r="J100" i="4" s="1"/>
  <c r="J101" i="4" s="1"/>
  <c r="J102" i="4" s="1"/>
  <c r="J103" i="4" s="1"/>
  <c r="J104" i="4" s="1"/>
  <c r="J105" i="4" s="1"/>
  <c r="J106" i="4" s="1"/>
  <c r="J107" i="4" s="1"/>
  <c r="J108" i="4" s="1"/>
  <c r="J109" i="4" s="1"/>
  <c r="J110" i="4" s="1"/>
  <c r="J111" i="4" s="1"/>
  <c r="J112" i="4" s="1"/>
  <c r="J113" i="4" s="1"/>
  <c r="J114" i="4" s="1"/>
  <c r="J115" i="4" s="1"/>
  <c r="J116" i="4" s="1"/>
  <c r="J117" i="4" s="1"/>
  <c r="J118" i="4" s="1"/>
  <c r="J119" i="4" s="1"/>
  <c r="J120" i="4" s="1"/>
  <c r="J121" i="4" s="1"/>
  <c r="J122" i="4" s="1"/>
  <c r="J123" i="4" s="1"/>
  <c r="J124" i="4" s="1"/>
  <c r="J125" i="4" s="1"/>
  <c r="J126" i="4" s="1"/>
  <c r="J127" i="4" s="1"/>
  <c r="J128" i="4" s="1"/>
  <c r="J129" i="4" s="1"/>
  <c r="J130" i="4" s="1"/>
  <c r="J131" i="4" s="1"/>
  <c r="J132" i="4" s="1"/>
  <c r="J133" i="4" s="1"/>
  <c r="J134" i="4" s="1"/>
  <c r="J135" i="4" s="1"/>
  <c r="J136" i="4" s="1"/>
  <c r="J137" i="4" s="1"/>
  <c r="J138" i="4" s="1"/>
  <c r="J139" i="4" s="1"/>
  <c r="J140" i="4" s="1"/>
  <c r="J141" i="4" s="1"/>
  <c r="J142" i="4" s="1"/>
  <c r="J143" i="4" s="1"/>
  <c r="J144" i="4" s="1"/>
  <c r="J145" i="4" s="1"/>
  <c r="J146" i="4" s="1"/>
  <c r="J147" i="4" s="1"/>
  <c r="J148" i="4" s="1"/>
  <c r="J149" i="4" s="1"/>
  <c r="J150" i="4" s="1"/>
  <c r="J151" i="4" s="1"/>
  <c r="J152" i="4" s="1"/>
  <c r="J153" i="4" s="1"/>
  <c r="J154" i="4" s="1"/>
  <c r="J155" i="4" s="1"/>
  <c r="J156" i="4" s="1"/>
  <c r="J157" i="4" s="1"/>
  <c r="J158" i="4" s="1"/>
  <c r="J159" i="4" s="1"/>
  <c r="J160" i="4" s="1"/>
  <c r="J161" i="4" s="1"/>
  <c r="J162" i="4" s="1"/>
  <c r="J163" i="4" s="1"/>
  <c r="J164" i="4" s="1"/>
  <c r="J165" i="4" s="1"/>
  <c r="J166" i="4" s="1"/>
  <c r="J167" i="4" s="1"/>
  <c r="J168" i="4" s="1"/>
  <c r="J169" i="4" s="1"/>
  <c r="J170" i="4" s="1"/>
  <c r="J171" i="4" s="1"/>
  <c r="J172" i="4" s="1"/>
  <c r="J173" i="4" s="1"/>
  <c r="J174" i="4" s="1"/>
  <c r="J175" i="4" s="1"/>
  <c r="J176" i="4" s="1"/>
  <c r="J177" i="4" s="1"/>
  <c r="J178" i="4" s="1"/>
  <c r="J179" i="4" s="1"/>
  <c r="J180" i="4" s="1"/>
  <c r="J181" i="4" s="1"/>
  <c r="J182" i="4" s="1"/>
  <c r="J183" i="4" s="1"/>
  <c r="J184" i="4" s="1"/>
  <c r="J185" i="4" s="1"/>
  <c r="J186" i="4" s="1"/>
  <c r="J187" i="4" s="1"/>
  <c r="J188" i="4" s="1"/>
  <c r="J189" i="4" s="1"/>
  <c r="J190" i="4" s="1"/>
  <c r="J191" i="4" s="1"/>
  <c r="J192" i="4" s="1"/>
  <c r="J193" i="4" s="1"/>
  <c r="J194" i="4" s="1"/>
  <c r="J195" i="4" s="1"/>
  <c r="J196" i="4" s="1"/>
  <c r="J197" i="4" s="1"/>
  <c r="J198" i="4" s="1"/>
  <c r="J199" i="4" s="1"/>
  <c r="J200" i="4" s="1"/>
  <c r="J201" i="4" s="1"/>
  <c r="J202" i="4" s="1"/>
  <c r="J203" i="4" s="1"/>
  <c r="J204" i="4" s="1"/>
  <c r="J205" i="4" s="1"/>
  <c r="J206" i="4" s="1"/>
  <c r="J207" i="4" s="1"/>
  <c r="J208" i="4" s="1"/>
  <c r="J209" i="4" s="1"/>
  <c r="J210" i="4" s="1"/>
  <c r="J211" i="4" s="1"/>
  <c r="J212" i="4" s="1"/>
  <c r="J213" i="4" s="1"/>
  <c r="J214" i="4" s="1"/>
  <c r="J215" i="4" s="1"/>
  <c r="J216" i="4" s="1"/>
  <c r="J217" i="4" s="1"/>
  <c r="J218" i="4" s="1"/>
  <c r="J219" i="4" s="1"/>
  <c r="J220" i="4" s="1"/>
  <c r="J221" i="4" s="1"/>
  <c r="J222" i="4" s="1"/>
  <c r="J223" i="4" s="1"/>
  <c r="J224" i="4" s="1"/>
  <c r="J225" i="4" s="1"/>
  <c r="J226" i="4" s="1"/>
  <c r="J227" i="4" s="1"/>
  <c r="J2" i="4"/>
  <c r="J3" i="4" s="1"/>
  <c r="F2" i="4"/>
  <c r="F3" i="4"/>
  <c r="F4" i="4" s="1"/>
  <c r="F5" i="4" s="1"/>
  <c r="F6" i="4" s="1"/>
  <c r="F7" i="4" s="1"/>
  <c r="F8" i="4" s="1"/>
  <c r="F9" i="4" s="1"/>
  <c r="F10" i="4" s="1"/>
  <c r="F11" i="4" s="1"/>
  <c r="F12" i="4" s="1"/>
  <c r="AF2" i="4"/>
  <c r="AF3" i="4" s="1"/>
  <c r="AF4" i="4" l="1"/>
  <c r="AF5" i="4" s="1"/>
  <c r="AF6" i="4" s="1"/>
  <c r="AF7" i="4" s="1"/>
  <c r="AF8" i="4" s="1"/>
  <c r="AF9" i="4" s="1"/>
  <c r="AF10" i="4" s="1"/>
  <c r="AF11" i="4" s="1"/>
  <c r="AF12" i="4" s="1"/>
  <c r="AF13" i="4" s="1"/>
  <c r="AF14" i="4" s="1"/>
  <c r="AF15" i="4" s="1"/>
  <c r="AF16" i="4" s="1"/>
  <c r="AF17" i="4" s="1"/>
  <c r="AF18" i="4" s="1"/>
  <c r="AF19" i="4" s="1"/>
  <c r="AF20" i="4" s="1"/>
  <c r="AF21" i="4" s="1"/>
  <c r="AF22" i="4" s="1"/>
  <c r="AF23" i="4" s="1"/>
  <c r="AF24" i="4" s="1"/>
  <c r="AF25" i="4" s="1"/>
  <c r="AF26" i="4" s="1"/>
  <c r="AF27" i="4" s="1"/>
  <c r="AF28" i="4" s="1"/>
  <c r="AF29" i="4" s="1"/>
  <c r="AF30" i="4" s="1"/>
  <c r="AF31" i="4" s="1"/>
  <c r="AF32" i="4" s="1"/>
  <c r="AF33" i="4" s="1"/>
  <c r="AF34" i="4" s="1"/>
  <c r="AF35" i="4" s="1"/>
  <c r="AF36" i="4" s="1"/>
  <c r="AF37" i="4" s="1"/>
  <c r="AF38" i="4" s="1"/>
  <c r="AF39" i="4" s="1"/>
  <c r="AF40" i="4" s="1"/>
  <c r="AF41" i="4" s="1"/>
  <c r="AF42" i="4" s="1"/>
  <c r="AF43" i="4" s="1"/>
  <c r="AS2" i="4"/>
  <c r="AS3" i="4" s="1"/>
  <c r="AS4" i="4" s="1"/>
  <c r="AS5" i="4" s="1"/>
  <c r="AS6" i="4" s="1"/>
  <c r="AS7" i="4" s="1"/>
  <c r="AS8" i="4" s="1"/>
  <c r="AS9" i="4" s="1"/>
  <c r="AS10" i="4" s="1"/>
  <c r="AS11" i="4" s="1"/>
  <c r="AS12" i="4" s="1"/>
  <c r="AS13" i="4" s="1"/>
  <c r="AS14" i="4" s="1"/>
  <c r="AS15" i="4" s="1"/>
  <c r="AS16" i="4" s="1"/>
  <c r="AS17" i="4" s="1"/>
  <c r="AS18" i="4" s="1"/>
  <c r="AS19" i="4" s="1"/>
  <c r="AS20" i="4" s="1"/>
  <c r="AS21" i="4" s="1"/>
  <c r="AS22" i="4" s="1"/>
  <c r="AS23" i="4" s="1"/>
  <c r="AS24" i="4" s="1"/>
  <c r="AS25" i="4" s="1"/>
  <c r="AS26" i="4" s="1"/>
  <c r="AS27" i="4" s="1"/>
  <c r="AS28" i="4" s="1"/>
  <c r="AS29" i="4" s="1"/>
  <c r="AS30" i="4" s="1"/>
  <c r="AS31" i="4" s="1"/>
  <c r="AS32" i="4" s="1"/>
  <c r="AS33" i="4" s="1"/>
  <c r="AS34" i="4" s="1"/>
  <c r="AS35" i="4" s="1"/>
  <c r="AS36" i="4" s="1"/>
  <c r="AS37" i="4" s="1"/>
  <c r="AS38" i="4" s="1"/>
  <c r="AS39" i="4" s="1"/>
  <c r="AS40" i="4" s="1"/>
  <c r="AS41" i="4" s="1"/>
  <c r="AS42" i="4" s="1"/>
  <c r="AS43" i="4" s="1"/>
  <c r="AS44" i="4" s="1"/>
  <c r="AS45" i="4" s="1"/>
  <c r="AS46" i="4" s="1"/>
  <c r="AS47" i="4" s="1"/>
  <c r="AS48" i="4" s="1"/>
  <c r="AS49" i="4" s="1"/>
  <c r="AS50" i="4" s="1"/>
  <c r="AS51" i="4" s="1"/>
  <c r="AS52" i="4" s="1"/>
  <c r="AS53" i="4" s="1"/>
  <c r="AS54" i="4" s="1"/>
  <c r="AS55" i="4" s="1"/>
  <c r="AS56" i="4" s="1"/>
  <c r="AS57" i="4" s="1"/>
  <c r="AS58" i="4" s="1"/>
  <c r="AS59" i="4" s="1"/>
  <c r="AS60" i="4" s="1"/>
  <c r="AS61" i="4" s="1"/>
  <c r="AS62" i="4" s="1"/>
  <c r="AS63" i="4" s="1"/>
  <c r="AS64" i="4" s="1"/>
  <c r="AS65" i="4" s="1"/>
  <c r="AS66" i="4" s="1"/>
  <c r="AS67" i="4" s="1"/>
  <c r="AS68" i="4" s="1"/>
  <c r="AS69" i="4" s="1"/>
  <c r="AS70" i="4" s="1"/>
  <c r="AS71" i="4" s="1"/>
  <c r="AS72" i="4" s="1"/>
  <c r="AS73" i="4" s="1"/>
  <c r="AS74" i="4" s="1"/>
  <c r="AS75" i="4" s="1"/>
  <c r="AS76" i="4" s="1"/>
  <c r="AS77" i="4" s="1"/>
  <c r="AS78" i="4" s="1"/>
  <c r="AS79" i="4" s="1"/>
  <c r="AS80" i="4" s="1"/>
  <c r="AS81" i="4" s="1"/>
  <c r="AS82" i="4" s="1"/>
  <c r="AS83" i="4" s="1"/>
  <c r="AS84" i="4" s="1"/>
  <c r="AS85" i="4" s="1"/>
  <c r="AS86" i="4" s="1"/>
  <c r="AS87" i="4" s="1"/>
  <c r="AS88" i="4" s="1"/>
  <c r="AS89" i="4" s="1"/>
  <c r="AS90" i="4" s="1"/>
  <c r="AS91" i="4" s="1"/>
  <c r="AS92" i="4" s="1"/>
  <c r="AS93" i="4" s="1"/>
  <c r="AS94" i="4" s="1"/>
  <c r="AS95" i="4" s="1"/>
  <c r="AS96" i="4" s="1"/>
  <c r="AS97" i="4" s="1"/>
  <c r="AS98" i="4" s="1"/>
  <c r="AS99" i="4" s="1"/>
  <c r="AS100" i="4" s="1"/>
  <c r="AS101" i="4" s="1"/>
  <c r="AS102" i="4" s="1"/>
  <c r="AS103" i="4" s="1"/>
  <c r="AS104" i="4" s="1"/>
  <c r="AS105" i="4" s="1"/>
  <c r="AS106" i="4" s="1"/>
  <c r="AS107" i="4" s="1"/>
  <c r="AS108" i="4" s="1"/>
  <c r="AS109" i="4" s="1"/>
  <c r="AS110" i="4" s="1"/>
  <c r="AS111" i="4" s="1"/>
  <c r="AS112" i="4" s="1"/>
  <c r="AS113" i="4" s="1"/>
  <c r="AS114" i="4" s="1"/>
  <c r="AS115" i="4" s="1"/>
  <c r="AS116" i="4" s="1"/>
  <c r="AS117" i="4" s="1"/>
  <c r="AS118" i="4" s="1"/>
  <c r="AS119" i="4" s="1"/>
  <c r="AS120" i="4" s="1"/>
  <c r="AS121" i="4" s="1"/>
  <c r="AS122" i="4" s="1"/>
  <c r="AS123" i="4" s="1"/>
  <c r="AS124" i="4" s="1"/>
  <c r="AS125" i="4" s="1"/>
  <c r="AS126" i="4" s="1"/>
  <c r="AS127" i="4" s="1"/>
  <c r="AS128" i="4" s="1"/>
  <c r="AS129" i="4" s="1"/>
  <c r="AS130" i="4" s="1"/>
  <c r="F11" i="3" l="1"/>
  <c r="F9" i="3"/>
  <c r="D3" i="3"/>
  <c r="D4" i="3"/>
  <c r="D5" i="3"/>
  <c r="D6" i="3"/>
  <c r="D7" i="3"/>
  <c r="D8" i="3"/>
  <c r="E8" i="3" s="1"/>
  <c r="D9" i="3"/>
  <c r="E9" i="3" s="1"/>
  <c r="D10" i="3"/>
  <c r="E10" i="3" s="1"/>
  <c r="D11" i="3"/>
  <c r="E11" i="3" s="1"/>
  <c r="D12" i="3"/>
  <c r="E12" i="3" s="1"/>
  <c r="D13" i="3"/>
  <c r="D14" i="3"/>
  <c r="D15" i="3"/>
  <c r="E15" i="3" s="1"/>
  <c r="D16" i="3"/>
  <c r="E16" i="3" s="1"/>
  <c r="D17" i="3"/>
  <c r="E17" i="3" s="1"/>
  <c r="D18" i="3"/>
  <c r="E18" i="3" s="1"/>
  <c r="D19" i="3"/>
  <c r="E19" i="3" s="1"/>
  <c r="D20" i="3"/>
  <c r="E20" i="3" s="1"/>
  <c r="D21" i="3"/>
  <c r="E21" i="3" s="1"/>
  <c r="D22" i="3"/>
  <c r="E22" i="3" s="1"/>
  <c r="D23" i="3"/>
  <c r="E23" i="3" s="1"/>
  <c r="D24" i="3"/>
  <c r="E24" i="3" s="1"/>
  <c r="D2" i="3"/>
  <c r="F5" i="3"/>
  <c r="M2" i="3"/>
  <c r="J4" i="3"/>
  <c r="J5" i="3"/>
  <c r="J6" i="3"/>
  <c r="J7" i="3" s="1"/>
  <c r="J8" i="3" s="1"/>
  <c r="J9" i="3" s="1"/>
  <c r="J10" i="3" s="1"/>
  <c r="J11" i="3" s="1"/>
  <c r="J3" i="3"/>
  <c r="J2" i="3"/>
  <c r="E5" i="3"/>
  <c r="E2" i="3"/>
  <c r="E14" i="3"/>
  <c r="E13" i="3"/>
  <c r="E7" i="3"/>
  <c r="E6" i="3"/>
  <c r="E4" i="3"/>
  <c r="E3" i="3"/>
  <c r="N26" i="2"/>
  <c r="N27" i="2"/>
  <c r="N28" i="2" s="1"/>
  <c r="N23" i="2"/>
  <c r="N24" i="2"/>
  <c r="N25" i="2" s="1"/>
  <c r="N16" i="2"/>
  <c r="N17" i="2" s="1"/>
  <c r="N18" i="2" s="1"/>
  <c r="N19" i="2" s="1"/>
  <c r="N20" i="2" s="1"/>
  <c r="N21" i="2" s="1"/>
  <c r="N22" i="2" s="1"/>
  <c r="N15" i="2"/>
  <c r="H27" i="1"/>
  <c r="C5" i="2" a="1"/>
  <c r="C5" i="2" s="1"/>
  <c r="C6" i="2" a="1"/>
  <c r="C6" i="2" s="1"/>
  <c r="P25" i="1"/>
  <c r="H10" i="1"/>
  <c r="H11" i="1"/>
  <c r="H12" i="1"/>
  <c r="H13" i="1"/>
  <c r="H14" i="1"/>
  <c r="H15" i="1"/>
  <c r="H9" i="1"/>
  <c r="G2" i="1"/>
  <c r="G3" i="1"/>
  <c r="G4" i="1"/>
  <c r="G5" i="1"/>
  <c r="G6" i="1"/>
  <c r="G7" i="1"/>
  <c r="G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<sst xmlns="http://schemas.openxmlformats.org/spreadsheetml/2006/main" count="1356" uniqueCount="901">
  <si>
    <t>Isolate Valve Tie-in to GSP#7</t>
  </si>
  <si>
    <t>Weerawat.N</t>
  </si>
  <si>
    <t>Project</t>
  </si>
  <si>
    <t>Isolate for stopping leak of portable water supply to EWS</t>
  </si>
  <si>
    <t>Thanadon.T</t>
  </si>
  <si>
    <t>MT.Mech</t>
  </si>
  <si>
    <t>Isolate manual valve chlorine dosing bay D</t>
  </si>
  <si>
    <t>Komtanut.c</t>
  </si>
  <si>
    <t>Isolating for investigation Junction box In-tank pump 3B</t>
  </si>
  <si>
    <t>Veeraphat.K</t>
  </si>
  <si>
    <t>Isolate CWG for Glass house 2</t>
  </si>
  <si>
    <t>Suphachot.P</t>
  </si>
  <si>
    <t>Drain HP Pump E for overhaul work</t>
  </si>
  <si>
    <t>Nawin.S</t>
  </si>
  <si>
    <t>LO</t>
  </si>
  <si>
    <t>Isolate LNG-1128 for overhaul HP Pump E</t>
  </si>
  <si>
    <t>'1','Isolate Valve Tie-in to GSP#7','Project','45259'</t>
  </si>
  <si>
    <t>'21','Isolate for stopping leak of portable water supply to EWS','MT.Mech','45372'</t>
  </si>
  <si>
    <t>'45','Isolate manual valve chlorine dosing bay D','MT.Mech','45415'</t>
  </si>
  <si>
    <t>'18','Isolating for investigation Junction box In-tank pump 3B','MT.Mech','45461'</t>
  </si>
  <si>
    <t>'23','Isolate CWG for Glass house 2','Project','45500'</t>
  </si>
  <si>
    <t>'26','Drain HP Pump E for overhaul work','LO','45512'</t>
  </si>
  <si>
    <t>'29','Isolate LNG-1128 for overhaul HP Pump E','LO','45515'</t>
  </si>
  <si>
    <t>insert_data('1','Isolate Valve Tie-in to GSP#7','Project','45259')</t>
  </si>
  <si>
    <t>insert_data('21','Isolate for stopping leak of portable water supply to EWS','MT.Mech','45372')</t>
  </si>
  <si>
    <t>insert_data('45','Isolate manual valve chlorine dosing bay D','MT.Mech','45415')</t>
  </si>
  <si>
    <t>insert_data('18','Isolating for investigation Junction box In-tank pump 3B','MT.Mech','45461')</t>
  </si>
  <si>
    <t>insert_data('23','Isolate CWG for Glass house 2','Project','45500')</t>
  </si>
  <si>
    <t>insert_data('26','Drain HP Pump E for overhaul work','LO','45512')</t>
  </si>
  <si>
    <t>insert_data('29','Isolate LNG-1128 for overhaul HP Pump E','LO','45515')</t>
  </si>
  <si>
    <t>('System', '8514oem', 'Fixedsys', 'Terminal', 'Modern', 'Roman', 'Script', 'Courier', 'MS Serif', 'MS Sans Serif', 'Small Fonts', 'ROG Fonts', 'Marlett', 'Arial', 'Arabic Transparent', 'Arial Baltic', 'Arial CE', 'Arial CYR', 'Arial Greek', 'Arial TUR', 'Arial Black', 'Bahnschrift Light', 'Bahnschrift SemiLight', 'Bahnschrift', 'Bahnschrift SemiBold', 'Bahnschrift Light SemiCondensed', 'Bahnschrift SemiLight SemiConde', 'Bahnschrift SemiCondensed', 'Bahnschrift SemiBold SemiConden', 'Bahnschrift Light Condensed', 'Bahnschrift SemiLight Condensed', 'Bahnschrift Condensed', 'Bahnschrift SemiBold Condensed', 'Calibri', 'Calibri Light', 'Cambria', 'Cambria Math', 'Candara', 'Candara Light', 'Comic Sans MS', 'Consolas', 'Constantia', 'Corbel', 'Corbel Light', 'Courier New', 'Courier New Baltic', 'Courier New CE', 'Courier New CYR', 'Courier New Greek', 'Courier New TUR', 'Ebrima', 'Franklin Gothic Medium', 'Gabriola', 'Gadugi', 'Georgia', 'Impact', 'Ink Free', 'Javanese Text', 'Leelawadee UI', 'Leelawadee UI Semilight', 'Lucida Console', 'Lucida Sans Unicode', 'Malgun Gothic', '@Malgun Gothic', 'Malgun Gothic Semilight', '@Malgun Gothic Semilight', 'Microsoft Himalaya', 'Microsoft JhengHei', '@Microsoft JhengHei', 'Microsoft JhengHei UI', '@Microsoft JhengHei UI', 'Microsoft JhengHei Light', '@Microsoft JhengHei Light', 'Microsoft JhengHei UI Light', '@Microsoft JhengHei UI Light', 'Microsoft New Tai Lue', 'Microsoft PhagsPa', 'Microsoft Sans Serif', 'Microsoft Tai Le', 'Microsoft YaHei', '@Microsoft YaHei', 'Microsoft YaHei UI', '@Microsoft YaHei UI', 'Microsoft YaHei Light', '@Microsoft YaHei Light', 'Microsoft YaHei UI Light', '@Microsoft YaHei UI Light', 'Microsoft Yi Baiti', 'MingLiU-ExtB', '@MingLiU-ExtB', 'PMingLiU-ExtB', '@PMingLiU-ExtB', 'MingLiU_HKSCS-ExtB', '@MingLiU_HKSCS-ExtB', 'Mongolian Baiti', 'MS Gothic', '@MS Gothic', 'MS UI Gothic', '@MS UI Gothic', 'MS PGothic', '@MS PGothic', 'MV Boli', 'Myanmar Text', 'Nirmala UI', 'Nirmala UI Semilight', 'Palatino Linotype', 'Sans Serif Collection', 'Segoe Fluent Icons', 'Segoe MDL2 Assets', 'Segoe Print', 'Segoe Script', 'Segoe UI', 'Segoe UI Black', 'Segoe UI Emoji', 'Segoe UI Historic', 'Segoe UI Light', 'Segoe UI Semibold', 'Segoe UI Semilight', 'Segoe UI Symbol', 'Segoe UI Variable Small Light', 'Segoe UI Variable Small Semilig', 'Segoe UI Variable Small', 'Segoe UI Variable Small Semibol', 'Segoe UI Variable Text Light', 'Segoe UI Variable Text Semiligh', 'Segoe UI Variable Text', 'Segoe UI Variable Text Semibold', 'Segoe UI Variable Display Light', 'Segoe UI Variable Display Semil', 'Segoe UI Variable Display', 'Segoe UI Variable Display Semib', 'SimSun', '@SimSun', 'NSimSun', '@NSimSun', 'SimSun-ExtB', '@SimSun-ExtB', 'Sitka Small', 'Sitka Small Semibold', 'Sitka Text', 'Sitka Text Semibold', 'Sitka Subheading', 'Sitka Subheading Semibold', 'Sitka Heading', 'Sitka Heading Semibold', 'Sitka Display', 'Sitka Display Semibold', 'Sitka Banner', 'Sitka Banner Semibold', 'Sylfaen', 'Symbol', 'Tahoma', 'Times New Roman', 'Times New Roman Baltic', 'Times New Roman CE', 'Times New Roman CYR', 'Times New Roman Greek', 'Times New Roman TUR', 'Trebuchet MS', 'Verdana', 'Webdings', 'Wingdings', 'Yu Gothic', '@Yu Gothic', 'Yu Gothic UI', '@Yu Gothic UI', 'Yu Gothic UI Semibold', '@Yu Gothic UI Semibold', 'Yu Gothic Light', '@Yu Gothic Light', 'Yu Gothic UI Light', '@Yu Gothic UI Light', 'Yu Gothic Medium', '@Yu Gothic Medium', 'Yu Gothic UI Semilight', '@Yu Gothic UI Semilight', 'HoloLens MDL2 Assets', 'Angsana New', 'AngsanaUPC', 'Browallia New', 'BrowalliaUPC', 'Cordia New', 'CordiaUPC', 'DilleniaUPC', 'EucrosiaUPC', 'FreesiaUPC', 'IrisUPC', 'JasmineUPC', 'KodchiangUPC', 'Leelawadee', 'LilyUPC', 'Agency FB', 'Algerian', 'Book Antiqua', 'Arial Narrow', 'Arial Rounded MT Bold', 'Baskerville Old Face', 'Bauhaus 93', 'Bell MT', 'Bernard MT Condensed', 'Bodoni MT', 'Bodoni MT Black', 'Bodoni MT Condensed', 'Bodoni MT Poster Compressed', 'Bookman Old Style', 'Bradley Hand ITC', 'Britannic Bold', 'Berlin Sans FB', 'Berlin Sans FB Demi', 'Broadway', 'Brush Script MT', 'Bookshelf Symbol 7', 'Californian FB', 'Calisto MT', 'Castellar', 'Century Schoolbook', 'Centaur', 'Century', 'Chiller', 'Colonna MT', 'Cooper Black', 'Copperplate Gothic Bold', 'Copperplate Gothic Light', 'Curlz MT', 'Dubai', 'Dubai Light', 'Dubai Medium', 'Elephant', 'Engravers MT', 'Eras Bold ITC', 'Eras Demi ITC', 'Eras Light ITC', 'Eras Medium ITC', 'Felix Titling', 'Forte', 'Franklin Gothic Book', 'Franklin Gothic Demi', 'Franklin Gothic Demi Cond', 'Franklin Gothic Heavy', 'Franklin Gothic Medium Cond', 'Freestyle Script', 'French Script MT', 'Footlight MT Light', 'FZShuTi', '@FZShuTi', 'FZYaoTi', '@FZYaoTi', 'Garamond', 'Gigi', 'Gill Sans MT', 'Gill Sans MT Condensed', 'Gill Sans Ultra Bold Condensed', 'Gill Sans Ultra Bold', 'Gloucester MT Extra Condensed', 'Gill Sans MT Ext Condensed Bold', 'Century Gothic', 'Goudy Old Style', 'Goudy Stout', 'Harlow Solid Italic', 'Harrington', 'Haettenschweiler', 'High Tower Text', 'Imprint MT Shadow', 'Informal Roman', 'Blackadder ITC', 'Edwardian Script ITC', 'Kristen ITC', 'Jokerman', 'Juice ITC', 'Kunstler Script', 'Wide Latin', 'Lucida Bright', 'Lucida Calligraphy', 'Lucida Fax', 'Lucida Handwriting', 'Lucida Sans', 'Lucida Sans Typewriter', 'Magneto', 'Maiandra GD', 'Matura MT Script Capitals', 'Mistral', 'Modern No. 20', 'Microsoft Uighur', 'Monotype Corsiva', 'MT Extra', 'Niagara Engraved', 'Niagara Solid', 'OCR A Extended', 'Old English Text MT', 'Onyx', 'MS Outlook', 'Palace Script MT', 'Papyrus', 'Parchment', 'Perpetua', 'Perpetua Titling MT', 'Playbill', 'Poor Richard', 'Pristina', 'Rage Italic', 'Ravie', 'MS Reference Sans Serif', 'MS Reference Specialty', 'Rockwell Condensed', 'Rockwell', 'Rockwell Extra Bold', 'Script MT Bold', 'Showcard Gothic', 'LiSu', '@LiSu', 'YouYuan', '@YouYuan', 'Snap ITC', 'STCaiyun', '@STCaiyun', 'Stencil', 'STFangsong', '@STFangsong', 'STHupo', '@STHupo', 'STKaiti', '@STKaiti', 'STLiti', '@STLiti', 'STSong', '@STSong', 'STXihei', '@STXihei', 'STXingkai', '@STXingkai', 'STXinwei', '@STXinwei', 'STZhongsong', '@STZhongsong', 'Tw Cen MT', 'Tw Cen MT Condensed', 'Tw Cen MT Condensed Extra Bold', 'Tempus Sans ITC', 'Viner Hand ITC', 'Vivaldi', 'Vladimir Script', 'Wingdings 2', 'Wingdings 3', 'Athiti', 'Athiti ExtraLight', 'Athiti Light', 'Athiti Medium', 'Athiti SemiBold', 'Bai Jamjuree', 'Bai Jamjuree ExtraLight', 'Bai Jamjuree Light', 'Bai Jamjuree Medium', 'Bai Jamjuree SemiBold', 'Open Sans Condensed ExtraBold', 'Open Sans Condensed Medium', 'Open Sans SemiCondensed Medium', 'Open Sans SemiCondensed', 'Open Sans SemiCondensed SemiBol', 'Open Sans ExtraBold', 'Open Sans Light', 'Open Sans', 'Open Sans SemiBold', 'Open Sans Condensed Light', 'Open Sans Condensed', 'Open Sans Condensed SemiBold', 'Open Sans Medium', 'Open Sans SemiCondensed ExtraBo', 'Open Sans SemiCondensed Light', 'Sarabun', 'Sarabun SemiBold', 'Sarabun Thin', 'Sarabun ExtraBold', 'Sarabun ExtraLight', 'Sarabun Light', 'Sarabun Medium', 'Work Sans ExtraBold', 'Work Sans ExtraLight', 'Work Sans Thin', 'Work Sans Light', 'Work Sans', 'Work Sans Medium', 'Work Sans SemiBold', 'Work Sans Black', 'Cascadia Code ExtraLight', 'Cascadia Code Light', 'Cascadia Code SemiLight', 'Cascadia Code', 'Cascadia Code SemiBold', 'Cascadia Mono ExtraLight', 'Cascadia Mono Light', 'Cascadia Mono SemiLight', 'Cascadia Mono', 'Cascadia Mono SemiBold')</t>
  </si>
  <si>
    <t>('fixed', 'oemfixed', 'TkDefaultFont', 'TkMenuFont', 'ansifixed', 'systemfixed', 'TkHeadingFont', 'device', 'TkTooltipFont', 'defaultgui', 'TkTextFont', 'ansi', 'TkCaptionFont', 'system', 'TkSmallCaptionFont', 'TkFixedFont', 'TkIconFont')</t>
  </si>
  <si>
    <t>('System'</t>
  </si>
  <si>
    <t xml:space="preserve"> '8514oem'</t>
  </si>
  <si>
    <t xml:space="preserve"> 'Fixedsys'</t>
  </si>
  <si>
    <t xml:space="preserve"> 'Terminal'</t>
  </si>
  <si>
    <t xml:space="preserve"> 'Modern'</t>
  </si>
  <si>
    <t xml:space="preserve"> 'Roman'</t>
  </si>
  <si>
    <t xml:space="preserve"> 'Script'</t>
  </si>
  <si>
    <t xml:space="preserve"> 'Courier'</t>
  </si>
  <si>
    <t xml:space="preserve"> 'MS Serif'</t>
  </si>
  <si>
    <t xml:space="preserve"> 'MS Sans Serif'</t>
  </si>
  <si>
    <t xml:space="preserve"> 'Small Fonts'</t>
  </si>
  <si>
    <t xml:space="preserve"> 'ROG Fonts'</t>
  </si>
  <si>
    <t xml:space="preserve"> 'Marlett'</t>
  </si>
  <si>
    <t xml:space="preserve"> 'Arial'</t>
  </si>
  <si>
    <t xml:space="preserve"> 'Arabic Transparent'</t>
  </si>
  <si>
    <t xml:space="preserve"> 'Arial Baltic'</t>
  </si>
  <si>
    <t xml:space="preserve"> 'Arial CE'</t>
  </si>
  <si>
    <t xml:space="preserve"> 'Arial CYR'</t>
  </si>
  <si>
    <t xml:space="preserve"> 'Arial Greek'</t>
  </si>
  <si>
    <t xml:space="preserve"> 'Arial TUR'</t>
  </si>
  <si>
    <t xml:space="preserve"> 'Arial Black'</t>
  </si>
  <si>
    <t xml:space="preserve"> 'Bahnschrift Light'</t>
  </si>
  <si>
    <t xml:space="preserve"> 'Bahnschrift SemiLight'</t>
  </si>
  <si>
    <t xml:space="preserve"> 'Bahnschrift'</t>
  </si>
  <si>
    <t xml:space="preserve"> 'Bahnschrift SemiBold'</t>
  </si>
  <si>
    <t xml:space="preserve"> 'Bahnschrift Light SemiCondensed'</t>
  </si>
  <si>
    <t xml:space="preserve"> 'Bahnschrift SemiLight SemiConde'</t>
  </si>
  <si>
    <t xml:space="preserve"> 'Bahnschrift SemiCondensed'</t>
  </si>
  <si>
    <t xml:space="preserve"> 'Bahnschrift SemiBold SemiConden'</t>
  </si>
  <si>
    <t xml:space="preserve"> 'Bahnschrift Light Condensed'</t>
  </si>
  <si>
    <t xml:space="preserve"> 'Bahnschrift SemiLight Condensed'</t>
  </si>
  <si>
    <t xml:space="preserve"> 'Bahnschrift Condensed'</t>
  </si>
  <si>
    <t xml:space="preserve"> 'Bahnschrift SemiBold Condensed'</t>
  </si>
  <si>
    <t xml:space="preserve"> 'Calibri'</t>
  </si>
  <si>
    <t xml:space="preserve"> 'Calibri Light'</t>
  </si>
  <si>
    <t xml:space="preserve"> 'Cambria'</t>
  </si>
  <si>
    <t xml:space="preserve"> 'Cambria Math'</t>
  </si>
  <si>
    <t xml:space="preserve"> 'Candara'</t>
  </si>
  <si>
    <t xml:space="preserve"> 'Candara Light'</t>
  </si>
  <si>
    <t xml:space="preserve"> 'Comic Sans MS'</t>
  </si>
  <si>
    <t xml:space="preserve"> 'Consolas'</t>
  </si>
  <si>
    <t xml:space="preserve"> 'Constantia'</t>
  </si>
  <si>
    <t xml:space="preserve"> 'Corbel'</t>
  </si>
  <si>
    <t xml:space="preserve"> 'Corbel Light'</t>
  </si>
  <si>
    <t xml:space="preserve"> 'Courier New'</t>
  </si>
  <si>
    <t xml:space="preserve"> 'Courier New Baltic'</t>
  </si>
  <si>
    <t xml:space="preserve"> 'Courier New CE'</t>
  </si>
  <si>
    <t xml:space="preserve"> 'Courier New CYR'</t>
  </si>
  <si>
    <t xml:space="preserve"> 'Courier New Greek'</t>
  </si>
  <si>
    <t xml:space="preserve"> 'Courier New TUR'</t>
  </si>
  <si>
    <t xml:space="preserve"> 'Ebrima'</t>
  </si>
  <si>
    <t xml:space="preserve"> 'Franklin Gothic Medium'</t>
  </si>
  <si>
    <t xml:space="preserve"> 'Gabriola'</t>
  </si>
  <si>
    <t xml:space="preserve"> 'Gadugi'</t>
  </si>
  <si>
    <t xml:space="preserve"> 'Georgia'</t>
  </si>
  <si>
    <t xml:space="preserve"> 'Impact'</t>
  </si>
  <si>
    <t xml:space="preserve"> 'Ink Free'</t>
  </si>
  <si>
    <t xml:space="preserve"> 'Javanese Text'</t>
  </si>
  <si>
    <t xml:space="preserve"> 'Leelawadee UI'</t>
  </si>
  <si>
    <t xml:space="preserve"> 'Leelawadee UI Semilight'</t>
  </si>
  <si>
    <t xml:space="preserve"> 'Lucida Console'</t>
  </si>
  <si>
    <t xml:space="preserve"> 'Lucida Sans Unicode'</t>
  </si>
  <si>
    <t xml:space="preserve"> 'Malgun Gothic'</t>
  </si>
  <si>
    <t xml:space="preserve"> '@Malgun Gothic'</t>
  </si>
  <si>
    <t xml:space="preserve"> 'Malgun Gothic Semilight'</t>
  </si>
  <si>
    <t xml:space="preserve"> '@Malgun Gothic Semilight'</t>
  </si>
  <si>
    <t xml:space="preserve"> 'Microsoft Himalaya'</t>
  </si>
  <si>
    <t xml:space="preserve"> 'Microsoft JhengHei'</t>
  </si>
  <si>
    <t xml:space="preserve"> '@Microsoft JhengHei'</t>
  </si>
  <si>
    <t xml:space="preserve"> 'Microsoft JhengHei UI'</t>
  </si>
  <si>
    <t xml:space="preserve"> '@Microsoft JhengHei UI'</t>
  </si>
  <si>
    <t xml:space="preserve"> 'Microsoft JhengHei Light'</t>
  </si>
  <si>
    <t xml:space="preserve"> '@Microsoft JhengHei Light'</t>
  </si>
  <si>
    <t xml:space="preserve"> 'Microsoft JhengHei UI Light'</t>
  </si>
  <si>
    <t xml:space="preserve"> '@Microsoft JhengHei UI Light'</t>
  </si>
  <si>
    <t xml:space="preserve"> 'Microsoft New Tai Lue'</t>
  </si>
  <si>
    <t xml:space="preserve"> 'Microsoft PhagsPa'</t>
  </si>
  <si>
    <t xml:space="preserve"> 'Microsoft Sans Serif'</t>
  </si>
  <si>
    <t xml:space="preserve"> 'Microsoft Tai Le'</t>
  </si>
  <si>
    <t xml:space="preserve"> 'Microsoft YaHei'</t>
  </si>
  <si>
    <t xml:space="preserve"> '@Microsoft YaHei'</t>
  </si>
  <si>
    <t xml:space="preserve"> 'Microsoft YaHei UI'</t>
  </si>
  <si>
    <t xml:space="preserve"> '@Microsoft YaHei UI'</t>
  </si>
  <si>
    <t xml:space="preserve"> 'Microsoft YaHei Light'</t>
  </si>
  <si>
    <t xml:space="preserve"> '@Microsoft YaHei Light'</t>
  </si>
  <si>
    <t xml:space="preserve"> 'Microsoft YaHei UI Light'</t>
  </si>
  <si>
    <t xml:space="preserve"> '@Microsoft YaHei UI Light'</t>
  </si>
  <si>
    <t xml:space="preserve"> 'Microsoft Yi Baiti'</t>
  </si>
  <si>
    <t xml:space="preserve"> 'MingLiU-ExtB'</t>
  </si>
  <si>
    <t xml:space="preserve"> '@MingLiU-ExtB'</t>
  </si>
  <si>
    <t xml:space="preserve"> 'PMingLiU-ExtB'</t>
  </si>
  <si>
    <t xml:space="preserve"> '@PMingLiU-ExtB'</t>
  </si>
  <si>
    <t xml:space="preserve"> 'MingLiU_HKSCS-ExtB'</t>
  </si>
  <si>
    <t xml:space="preserve"> '@MingLiU_HKSCS-ExtB'</t>
  </si>
  <si>
    <t xml:space="preserve"> 'Mongolian Baiti'</t>
  </si>
  <si>
    <t xml:space="preserve"> 'MS Gothic'</t>
  </si>
  <si>
    <t xml:space="preserve"> '@MS Gothic'</t>
  </si>
  <si>
    <t xml:space="preserve"> 'MS UI Gothic'</t>
  </si>
  <si>
    <t xml:space="preserve"> '@MS UI Gothic'</t>
  </si>
  <si>
    <t xml:space="preserve"> 'MS PGothic'</t>
  </si>
  <si>
    <t xml:space="preserve"> '@MS PGothic'</t>
  </si>
  <si>
    <t xml:space="preserve"> 'MV Boli'</t>
  </si>
  <si>
    <t xml:space="preserve"> 'Myanmar Text'</t>
  </si>
  <si>
    <t xml:space="preserve"> 'Nirmala UI'</t>
  </si>
  <si>
    <t xml:space="preserve"> 'Nirmala UI Semilight'</t>
  </si>
  <si>
    <t xml:space="preserve"> 'Palatino Linotype'</t>
  </si>
  <si>
    <t xml:space="preserve"> 'Sans Serif Collection'</t>
  </si>
  <si>
    <t xml:space="preserve"> 'Segoe Fluent Icons'</t>
  </si>
  <si>
    <t xml:space="preserve"> 'Segoe MDL2 Assets'</t>
  </si>
  <si>
    <t xml:space="preserve"> 'Segoe Print'</t>
  </si>
  <si>
    <t xml:space="preserve"> 'Segoe Script'</t>
  </si>
  <si>
    <t xml:space="preserve"> 'Segoe UI'</t>
  </si>
  <si>
    <t xml:space="preserve"> 'Segoe UI Black'</t>
  </si>
  <si>
    <t xml:space="preserve"> 'Segoe UI Emoji'</t>
  </si>
  <si>
    <t xml:space="preserve"> 'Segoe UI Historic'</t>
  </si>
  <si>
    <t xml:space="preserve"> 'Segoe UI Light'</t>
  </si>
  <si>
    <t xml:space="preserve"> 'Segoe UI Semibold'</t>
  </si>
  <si>
    <t xml:space="preserve"> 'Segoe UI Semilight'</t>
  </si>
  <si>
    <t xml:space="preserve"> 'Segoe UI Symbol'</t>
  </si>
  <si>
    <t xml:space="preserve"> 'Segoe UI Variable Small Light'</t>
  </si>
  <si>
    <t xml:space="preserve"> 'Segoe UI Variable Small Semilig'</t>
  </si>
  <si>
    <t xml:space="preserve"> 'Segoe UI Variable Small'</t>
  </si>
  <si>
    <t xml:space="preserve"> 'Segoe UI Variable Small Semibol'</t>
  </si>
  <si>
    <t xml:space="preserve"> 'Segoe UI Variable Text Light'</t>
  </si>
  <si>
    <t xml:space="preserve"> 'Segoe UI Variable Text Semiligh'</t>
  </si>
  <si>
    <t xml:space="preserve"> 'Segoe UI Variable Text'</t>
  </si>
  <si>
    <t xml:space="preserve"> 'Segoe UI Variable Text Semibold'</t>
  </si>
  <si>
    <t xml:space="preserve"> 'Segoe UI Variable Display Light'</t>
  </si>
  <si>
    <t xml:space="preserve"> 'Segoe UI Variable Display Semil'</t>
  </si>
  <si>
    <t xml:space="preserve"> 'Segoe UI Variable Display'</t>
  </si>
  <si>
    <t xml:space="preserve"> 'Segoe UI Variable Display Semib'</t>
  </si>
  <si>
    <t xml:space="preserve"> 'SimSun'</t>
  </si>
  <si>
    <t xml:space="preserve"> '@SimSun'</t>
  </si>
  <si>
    <t xml:space="preserve"> 'NSimSun'</t>
  </si>
  <si>
    <t xml:space="preserve"> '@NSimSun'</t>
  </si>
  <si>
    <t xml:space="preserve"> 'SimSun-ExtB'</t>
  </si>
  <si>
    <t xml:space="preserve"> '@SimSun-ExtB'</t>
  </si>
  <si>
    <t xml:space="preserve"> 'Sitka Small'</t>
  </si>
  <si>
    <t xml:space="preserve"> 'Sitka Small Semibold'</t>
  </si>
  <si>
    <t xml:space="preserve"> 'Sitka Text'</t>
  </si>
  <si>
    <t xml:space="preserve"> 'Sitka Text Semibold'</t>
  </si>
  <si>
    <t xml:space="preserve"> 'Sitka Subheading'</t>
  </si>
  <si>
    <t xml:space="preserve"> 'Sitka Subheading Semibold'</t>
  </si>
  <si>
    <t xml:space="preserve"> 'Sitka Heading'</t>
  </si>
  <si>
    <t xml:space="preserve"> 'Sitka Heading Semibold'</t>
  </si>
  <si>
    <t xml:space="preserve"> 'Sitka Display'</t>
  </si>
  <si>
    <t xml:space="preserve"> 'Sitka Display Semibold'</t>
  </si>
  <si>
    <t xml:space="preserve"> 'Sitka Banner'</t>
  </si>
  <si>
    <t xml:space="preserve"> 'Sitka Banner Semibold'</t>
  </si>
  <si>
    <t xml:space="preserve"> 'Sylfaen'</t>
  </si>
  <si>
    <t xml:space="preserve"> 'Symbol'</t>
  </si>
  <si>
    <t xml:space="preserve"> 'Tahoma'</t>
  </si>
  <si>
    <t xml:space="preserve"> 'Times New Roman'</t>
  </si>
  <si>
    <t xml:space="preserve"> 'Times New Roman Baltic'</t>
  </si>
  <si>
    <t xml:space="preserve"> 'Times New Roman CE'</t>
  </si>
  <si>
    <t xml:space="preserve"> 'Times New Roman CYR'</t>
  </si>
  <si>
    <t xml:space="preserve"> 'Times New Roman Greek'</t>
  </si>
  <si>
    <t xml:space="preserve"> 'Times New Roman TUR'</t>
  </si>
  <si>
    <t xml:space="preserve"> 'Trebuchet MS'</t>
  </si>
  <si>
    <t xml:space="preserve"> 'Verdana'</t>
  </si>
  <si>
    <t xml:space="preserve"> 'Webdings'</t>
  </si>
  <si>
    <t xml:space="preserve"> 'Wingdings'</t>
  </si>
  <si>
    <t xml:space="preserve"> 'Yu Gothic'</t>
  </si>
  <si>
    <t xml:space="preserve"> '@Yu Gothic'</t>
  </si>
  <si>
    <t xml:space="preserve"> 'Yu Gothic UI'</t>
  </si>
  <si>
    <t xml:space="preserve"> '@Yu Gothic UI'</t>
  </si>
  <si>
    <t xml:space="preserve"> 'Yu Gothic UI Semibold'</t>
  </si>
  <si>
    <t xml:space="preserve"> '@Yu Gothic UI Semibold'</t>
  </si>
  <si>
    <t xml:space="preserve"> 'Yu Gothic Light'</t>
  </si>
  <si>
    <t xml:space="preserve"> '@Yu Gothic Light'</t>
  </si>
  <si>
    <t xml:space="preserve"> 'Yu Gothic UI Light'</t>
  </si>
  <si>
    <t xml:space="preserve"> '@Yu Gothic UI Light'</t>
  </si>
  <si>
    <t xml:space="preserve"> 'Yu Gothic Medium'</t>
  </si>
  <si>
    <t xml:space="preserve"> '@Yu Gothic Medium'</t>
  </si>
  <si>
    <t xml:space="preserve"> 'Yu Gothic UI Semilight'</t>
  </si>
  <si>
    <t xml:space="preserve"> '@Yu Gothic UI Semilight'</t>
  </si>
  <si>
    <t xml:space="preserve"> 'HoloLens MDL2 Assets'</t>
  </si>
  <si>
    <t xml:space="preserve"> 'Angsana New'</t>
  </si>
  <si>
    <t xml:space="preserve"> 'AngsanaUPC'</t>
  </si>
  <si>
    <t xml:space="preserve"> 'Browallia New'</t>
  </si>
  <si>
    <t xml:space="preserve"> 'BrowalliaUPC'</t>
  </si>
  <si>
    <t xml:space="preserve"> 'Cordia New'</t>
  </si>
  <si>
    <t xml:space="preserve"> 'CordiaUPC'</t>
  </si>
  <si>
    <t xml:space="preserve"> 'DilleniaUPC'</t>
  </si>
  <si>
    <t xml:space="preserve"> 'EucrosiaUPC'</t>
  </si>
  <si>
    <t xml:space="preserve"> 'FreesiaUPC'</t>
  </si>
  <si>
    <t xml:space="preserve"> 'IrisUPC'</t>
  </si>
  <si>
    <t xml:space="preserve"> 'JasmineUPC'</t>
  </si>
  <si>
    <t xml:space="preserve"> 'KodchiangUPC'</t>
  </si>
  <si>
    <t xml:space="preserve"> 'Leelawadee'</t>
  </si>
  <si>
    <t xml:space="preserve"> 'LilyUPC'</t>
  </si>
  <si>
    <t xml:space="preserve"> 'Agency FB'</t>
  </si>
  <si>
    <t xml:space="preserve"> 'Algerian'</t>
  </si>
  <si>
    <t xml:space="preserve"> 'Book Antiqua'</t>
  </si>
  <si>
    <t xml:space="preserve"> 'Arial Narrow'</t>
  </si>
  <si>
    <t xml:space="preserve"> 'Arial Rounded MT Bold'</t>
  </si>
  <si>
    <t xml:space="preserve"> 'Baskerville Old Face'</t>
  </si>
  <si>
    <t xml:space="preserve"> 'Bauhaus 93'</t>
  </si>
  <si>
    <t xml:space="preserve"> 'Bell MT'</t>
  </si>
  <si>
    <t xml:space="preserve"> 'Bernard MT Condensed'</t>
  </si>
  <si>
    <t xml:space="preserve"> 'Bodoni MT'</t>
  </si>
  <si>
    <t xml:space="preserve"> 'Bodoni MT Black'</t>
  </si>
  <si>
    <t xml:space="preserve"> 'Bodoni MT Condensed'</t>
  </si>
  <si>
    <t xml:space="preserve"> 'Bodoni MT Poster Compressed'</t>
  </si>
  <si>
    <t xml:space="preserve"> 'Bookman Old Style'</t>
  </si>
  <si>
    <t xml:space="preserve"> 'Bradley Hand ITC'</t>
  </si>
  <si>
    <t xml:space="preserve"> 'Britannic Bold'</t>
  </si>
  <si>
    <t xml:space="preserve"> 'Berlin Sans FB'</t>
  </si>
  <si>
    <t xml:space="preserve"> 'Berlin Sans FB Demi'</t>
  </si>
  <si>
    <t xml:space="preserve"> 'Broadway'</t>
  </si>
  <si>
    <t xml:space="preserve"> 'Brush Script MT'</t>
  </si>
  <si>
    <t xml:space="preserve"> 'Bookshelf Symbol 7'</t>
  </si>
  <si>
    <t xml:space="preserve"> 'Californian FB'</t>
  </si>
  <si>
    <t xml:space="preserve"> 'Calisto MT'</t>
  </si>
  <si>
    <t xml:space="preserve"> 'Castellar'</t>
  </si>
  <si>
    <t xml:space="preserve"> 'Century Schoolbook'</t>
  </si>
  <si>
    <t xml:space="preserve"> 'Centaur'</t>
  </si>
  <si>
    <t xml:space="preserve"> 'Century'</t>
  </si>
  <si>
    <t xml:space="preserve"> 'Chiller'</t>
  </si>
  <si>
    <t xml:space="preserve"> 'Colonna MT'</t>
  </si>
  <si>
    <t xml:space="preserve"> 'Cooper Black'</t>
  </si>
  <si>
    <t xml:space="preserve"> 'Copperplate Gothic Bold'</t>
  </si>
  <si>
    <t xml:space="preserve"> 'Copperplate Gothic Light'</t>
  </si>
  <si>
    <t xml:space="preserve"> 'Curlz MT'</t>
  </si>
  <si>
    <t xml:space="preserve"> 'Dubai'</t>
  </si>
  <si>
    <t xml:space="preserve"> 'Dubai Light'</t>
  </si>
  <si>
    <t xml:space="preserve"> 'Dubai Medium'</t>
  </si>
  <si>
    <t xml:space="preserve"> 'Elephant'</t>
  </si>
  <si>
    <t xml:space="preserve"> 'Engravers MT'</t>
  </si>
  <si>
    <t xml:space="preserve"> 'Eras Bold ITC'</t>
  </si>
  <si>
    <t xml:space="preserve"> 'Eras Demi ITC'</t>
  </si>
  <si>
    <t xml:space="preserve"> 'Eras Light ITC'</t>
  </si>
  <si>
    <t xml:space="preserve"> 'Eras Medium ITC'</t>
  </si>
  <si>
    <t xml:space="preserve"> 'Felix Titling'</t>
  </si>
  <si>
    <t xml:space="preserve"> 'Forte'</t>
  </si>
  <si>
    <t xml:space="preserve"> 'Franklin Gothic Book'</t>
  </si>
  <si>
    <t xml:space="preserve"> 'Franklin Gothic Demi'</t>
  </si>
  <si>
    <t xml:space="preserve"> 'Franklin Gothic Demi Cond'</t>
  </si>
  <si>
    <t xml:space="preserve"> 'Franklin Gothic Heavy'</t>
  </si>
  <si>
    <t xml:space="preserve"> 'Franklin Gothic Medium Cond'</t>
  </si>
  <si>
    <t xml:space="preserve"> 'Freestyle Script'</t>
  </si>
  <si>
    <t xml:space="preserve"> 'French Script MT'</t>
  </si>
  <si>
    <t xml:space="preserve"> 'Footlight MT Light'</t>
  </si>
  <si>
    <t xml:space="preserve"> 'FZShuTi'</t>
  </si>
  <si>
    <t xml:space="preserve"> '@FZShuTi'</t>
  </si>
  <si>
    <t xml:space="preserve"> 'FZYaoTi'</t>
  </si>
  <si>
    <t xml:space="preserve"> '@FZYaoTi'</t>
  </si>
  <si>
    <t xml:space="preserve"> 'Garamond'</t>
  </si>
  <si>
    <t xml:space="preserve"> 'Gigi'</t>
  </si>
  <si>
    <t xml:space="preserve"> 'Gill Sans MT'</t>
  </si>
  <si>
    <t xml:space="preserve"> 'Gill Sans MT Condensed'</t>
  </si>
  <si>
    <t xml:space="preserve"> 'Gill Sans Ultra Bold Condensed'</t>
  </si>
  <si>
    <t xml:space="preserve"> 'Gill Sans Ultra Bold'</t>
  </si>
  <si>
    <t xml:space="preserve"> 'Gloucester MT Extra Condensed'</t>
  </si>
  <si>
    <t xml:space="preserve"> 'Gill Sans MT Ext Condensed Bold'</t>
  </si>
  <si>
    <t xml:space="preserve"> 'Century Gothic'</t>
  </si>
  <si>
    <t xml:space="preserve"> 'Goudy Old Style'</t>
  </si>
  <si>
    <t xml:space="preserve"> 'Goudy Stout'</t>
  </si>
  <si>
    <t xml:space="preserve"> 'Harlow Solid Italic'</t>
  </si>
  <si>
    <t xml:space="preserve"> 'Harrington'</t>
  </si>
  <si>
    <t xml:space="preserve"> 'Haettenschweiler'</t>
  </si>
  <si>
    <t xml:space="preserve"> 'High Tower Text'</t>
  </si>
  <si>
    <t xml:space="preserve"> 'Imprint MT Shadow'</t>
  </si>
  <si>
    <t xml:space="preserve"> 'Informal Roman'</t>
  </si>
  <si>
    <t xml:space="preserve"> 'Blackadder ITC'</t>
  </si>
  <si>
    <t xml:space="preserve"> 'Edwardian Script ITC'</t>
  </si>
  <si>
    <t xml:space="preserve"> 'Kristen ITC'</t>
  </si>
  <si>
    <t xml:space="preserve"> 'Jokerman'</t>
  </si>
  <si>
    <t xml:space="preserve"> 'Juice ITC'</t>
  </si>
  <si>
    <t xml:space="preserve"> 'Kunstler Script'</t>
  </si>
  <si>
    <t xml:space="preserve"> 'Wide Latin'</t>
  </si>
  <si>
    <t xml:space="preserve"> 'Lucida Bright'</t>
  </si>
  <si>
    <t xml:space="preserve"> 'Lucida Calligraphy'</t>
  </si>
  <si>
    <t xml:space="preserve"> 'Lucida Fax'</t>
  </si>
  <si>
    <t xml:space="preserve"> 'Lucida Handwriting'</t>
  </si>
  <si>
    <t xml:space="preserve"> 'Lucida Sans'</t>
  </si>
  <si>
    <t xml:space="preserve"> 'Lucida Sans Typewriter'</t>
  </si>
  <si>
    <t xml:space="preserve"> 'Magneto'</t>
  </si>
  <si>
    <t xml:space="preserve"> 'Maiandra GD'</t>
  </si>
  <si>
    <t xml:space="preserve"> 'Matura MT Script Capitals'</t>
  </si>
  <si>
    <t xml:space="preserve"> 'Mistral'</t>
  </si>
  <si>
    <t xml:space="preserve"> 'Modern No. 20'</t>
  </si>
  <si>
    <t xml:space="preserve"> 'Microsoft Uighur'</t>
  </si>
  <si>
    <t xml:space="preserve"> 'Monotype Corsiva'</t>
  </si>
  <si>
    <t xml:space="preserve"> 'MT Extra'</t>
  </si>
  <si>
    <t xml:space="preserve"> 'Niagara Engraved'</t>
  </si>
  <si>
    <t xml:space="preserve"> 'Niagara Solid'</t>
  </si>
  <si>
    <t xml:space="preserve"> 'OCR A Extended'</t>
  </si>
  <si>
    <t xml:space="preserve"> 'Old English Text MT'</t>
  </si>
  <si>
    <t xml:space="preserve"> 'Onyx'</t>
  </si>
  <si>
    <t xml:space="preserve"> 'MS Outlook'</t>
  </si>
  <si>
    <t xml:space="preserve"> 'Palace Script MT'</t>
  </si>
  <si>
    <t xml:space="preserve"> 'Papyrus'</t>
  </si>
  <si>
    <t xml:space="preserve"> 'Parchment'</t>
  </si>
  <si>
    <t xml:space="preserve"> 'Perpetua'</t>
  </si>
  <si>
    <t xml:space="preserve"> 'Perpetua Titling MT'</t>
  </si>
  <si>
    <t xml:space="preserve"> 'Playbill'</t>
  </si>
  <si>
    <t xml:space="preserve"> 'Poor Richard'</t>
  </si>
  <si>
    <t xml:space="preserve"> 'Pristina'</t>
  </si>
  <si>
    <t xml:space="preserve"> 'Rage Italic'</t>
  </si>
  <si>
    <t xml:space="preserve"> 'Ravie'</t>
  </si>
  <si>
    <t xml:space="preserve"> 'MS Reference Sans Serif'</t>
  </si>
  <si>
    <t xml:space="preserve"> 'MS Reference Specialty'</t>
  </si>
  <si>
    <t xml:space="preserve"> 'Rockwell Condensed'</t>
  </si>
  <si>
    <t xml:space="preserve"> 'Rockwell'</t>
  </si>
  <si>
    <t xml:space="preserve"> 'Rockwell Extra Bold'</t>
  </si>
  <si>
    <t xml:space="preserve"> 'Script MT Bold'</t>
  </si>
  <si>
    <t xml:space="preserve"> 'Showcard Gothic'</t>
  </si>
  <si>
    <t xml:space="preserve"> 'LiSu'</t>
  </si>
  <si>
    <t xml:space="preserve"> '@LiSu'</t>
  </si>
  <si>
    <t xml:space="preserve"> 'YouYuan'</t>
  </si>
  <si>
    <t xml:space="preserve"> '@YouYuan'</t>
  </si>
  <si>
    <t xml:space="preserve"> 'Snap ITC'</t>
  </si>
  <si>
    <t xml:space="preserve"> 'STCaiyun'</t>
  </si>
  <si>
    <t xml:space="preserve"> '@STCaiyun'</t>
  </si>
  <si>
    <t xml:space="preserve"> 'Stencil'</t>
  </si>
  <si>
    <t xml:space="preserve"> 'STFangsong'</t>
  </si>
  <si>
    <t xml:space="preserve"> '@STFangsong'</t>
  </si>
  <si>
    <t xml:space="preserve"> 'STHupo'</t>
  </si>
  <si>
    <t xml:space="preserve"> '@STHupo'</t>
  </si>
  <si>
    <t xml:space="preserve"> 'STKaiti'</t>
  </si>
  <si>
    <t xml:space="preserve"> '@STKaiti'</t>
  </si>
  <si>
    <t xml:space="preserve"> 'STLiti'</t>
  </si>
  <si>
    <t xml:space="preserve"> '@STLiti'</t>
  </si>
  <si>
    <t xml:space="preserve"> 'STSong'</t>
  </si>
  <si>
    <t xml:space="preserve"> '@STSong'</t>
  </si>
  <si>
    <t xml:space="preserve"> 'STXihei'</t>
  </si>
  <si>
    <t xml:space="preserve"> '@STXihei'</t>
  </si>
  <si>
    <t xml:space="preserve"> 'STXingkai'</t>
  </si>
  <si>
    <t xml:space="preserve"> '@STXingkai'</t>
  </si>
  <si>
    <t xml:space="preserve"> 'STXinwei'</t>
  </si>
  <si>
    <t xml:space="preserve"> '@STXinwei'</t>
  </si>
  <si>
    <t xml:space="preserve"> 'STZhongsong'</t>
  </si>
  <si>
    <t xml:space="preserve"> '@STZhongsong'</t>
  </si>
  <si>
    <t xml:space="preserve"> 'Tw Cen MT'</t>
  </si>
  <si>
    <t xml:space="preserve"> 'Tw Cen MT Condensed'</t>
  </si>
  <si>
    <t xml:space="preserve"> 'Tw Cen MT Condensed Extra Bold'</t>
  </si>
  <si>
    <t xml:space="preserve"> 'Tempus Sans ITC'</t>
  </si>
  <si>
    <t xml:space="preserve"> 'Viner Hand ITC'</t>
  </si>
  <si>
    <t xml:space="preserve"> 'Vivaldi'</t>
  </si>
  <si>
    <t xml:space="preserve"> 'Vladimir Script'</t>
  </si>
  <si>
    <t xml:space="preserve"> 'Wingdings 2'</t>
  </si>
  <si>
    <t xml:space="preserve"> 'Wingdings 3'</t>
  </si>
  <si>
    <t xml:space="preserve"> 'Athiti'</t>
  </si>
  <si>
    <t xml:space="preserve"> 'Athiti ExtraLight'</t>
  </si>
  <si>
    <t xml:space="preserve"> 'Athiti Light'</t>
  </si>
  <si>
    <t xml:space="preserve"> 'Athiti Medium'</t>
  </si>
  <si>
    <t xml:space="preserve"> 'Athiti SemiBold'</t>
  </si>
  <si>
    <t xml:space="preserve"> 'Bai Jamjuree'</t>
  </si>
  <si>
    <t xml:space="preserve"> 'Bai Jamjuree ExtraLight'</t>
  </si>
  <si>
    <t xml:space="preserve"> 'Bai Jamjuree Light'</t>
  </si>
  <si>
    <t xml:space="preserve"> 'Bai Jamjuree Medium'</t>
  </si>
  <si>
    <t xml:space="preserve"> 'Bai Jamjuree SemiBold'</t>
  </si>
  <si>
    <t xml:space="preserve"> 'Open Sans Condensed ExtraBold'</t>
  </si>
  <si>
    <t xml:space="preserve"> 'Open Sans Condensed Medium'</t>
  </si>
  <si>
    <t xml:space="preserve"> 'Open Sans SemiCondensed Medium'</t>
  </si>
  <si>
    <t xml:space="preserve"> 'Open Sans SemiCondensed'</t>
  </si>
  <si>
    <t xml:space="preserve"> 'Open Sans SemiCondensed SemiBol'</t>
  </si>
  <si>
    <t xml:space="preserve"> 'Open Sans ExtraBold'</t>
  </si>
  <si>
    <t xml:space="preserve"> 'Open Sans Light'</t>
  </si>
  <si>
    <t xml:space="preserve"> 'Open Sans'</t>
  </si>
  <si>
    <t xml:space="preserve"> 'Open Sans SemiBold'</t>
  </si>
  <si>
    <t xml:space="preserve"> 'Open Sans Condensed Light'</t>
  </si>
  <si>
    <t xml:space="preserve"> 'Open Sans Condensed'</t>
  </si>
  <si>
    <t xml:space="preserve"> 'Open Sans Condensed SemiBold'</t>
  </si>
  <si>
    <t xml:space="preserve"> 'Open Sans Medium'</t>
  </si>
  <si>
    <t xml:space="preserve"> 'Open Sans SemiCondensed ExtraBo'</t>
  </si>
  <si>
    <t xml:space="preserve"> 'Open Sans SemiCondensed Light'</t>
  </si>
  <si>
    <t xml:space="preserve"> 'Sarabun'</t>
  </si>
  <si>
    <t xml:space="preserve"> 'Sarabun SemiBold'</t>
  </si>
  <si>
    <t xml:space="preserve"> 'Sarabun Thin'</t>
  </si>
  <si>
    <t xml:space="preserve"> 'Sarabun ExtraBold'</t>
  </si>
  <si>
    <t xml:space="preserve"> 'Sarabun ExtraLight'</t>
  </si>
  <si>
    <t xml:space="preserve"> 'Sarabun Light'</t>
  </si>
  <si>
    <t xml:space="preserve"> 'Sarabun Medium'</t>
  </si>
  <si>
    <t xml:space="preserve"> 'Work Sans ExtraBold'</t>
  </si>
  <si>
    <t xml:space="preserve"> 'Work Sans ExtraLight'</t>
  </si>
  <si>
    <t xml:space="preserve"> 'Work Sans Thin'</t>
  </si>
  <si>
    <t xml:space="preserve"> 'Work Sans Light'</t>
  </si>
  <si>
    <t xml:space="preserve"> 'Work Sans'</t>
  </si>
  <si>
    <t xml:space="preserve"> 'Work Sans Medium'</t>
  </si>
  <si>
    <t xml:space="preserve"> 'Work Sans SemiBold'</t>
  </si>
  <si>
    <t xml:space="preserve"> 'Work Sans Black'</t>
  </si>
  <si>
    <t xml:space="preserve"> 'Cascadia Code ExtraLight'</t>
  </si>
  <si>
    <t xml:space="preserve"> 'Cascadia Code Light'</t>
  </si>
  <si>
    <t xml:space="preserve"> 'Cascadia Code SemiLight'</t>
  </si>
  <si>
    <t xml:space="preserve"> 'Cascadia Code'</t>
  </si>
  <si>
    <t xml:space="preserve"> 'Cascadia Code SemiBold'</t>
  </si>
  <si>
    <t xml:space="preserve"> 'Cascadia Mono ExtraLight'</t>
  </si>
  <si>
    <t xml:space="preserve"> 'Cascadia Mono Light'</t>
  </si>
  <si>
    <t xml:space="preserve"> 'Cascadia Mono SemiLight'</t>
  </si>
  <si>
    <t xml:space="preserve"> 'Cascadia Mono'</t>
  </si>
  <si>
    <t xml:space="preserve"> 'Cascadia Mono SemiBold')</t>
  </si>
  <si>
    <t>315+65</t>
  </si>
  <si>
    <t>Real size</t>
  </si>
  <si>
    <t>+/-</t>
  </si>
  <si>
    <t>Total</t>
  </si>
  <si>
    <t>/Reso</t>
  </si>
  <si>
    <t>HP Pump A</t>
  </si>
  <si>
    <t>HP Pump B</t>
  </si>
  <si>
    <t>HP Pump C</t>
  </si>
  <si>
    <t>HP Pump D</t>
  </si>
  <si>
    <t>HP Pump E</t>
  </si>
  <si>
    <t>HP Pump F</t>
  </si>
  <si>
    <t>HP Pump G</t>
  </si>
  <si>
    <t>HP Pump H</t>
  </si>
  <si>
    <t>HP Pump I</t>
  </si>
  <si>
    <t>HP Pump J</t>
  </si>
  <si>
    <t>HP Pump K</t>
  </si>
  <si>
    <t>BOG Compressor A</t>
  </si>
  <si>
    <t>BOG Compressor B</t>
  </si>
  <si>
    <t>BOG Compressor C</t>
  </si>
  <si>
    <t>BOG Compressor D</t>
  </si>
  <si>
    <t>SOG Compressor A</t>
  </si>
  <si>
    <t>SOG Compressor B</t>
  </si>
  <si>
    <t>Seawater pump A</t>
  </si>
  <si>
    <t>Seawater pump B</t>
  </si>
  <si>
    <t>Seawater pump C</t>
  </si>
  <si>
    <t>Seawater pump D</t>
  </si>
  <si>
    <t>Seawater pump E</t>
  </si>
  <si>
    <t>ORV A</t>
  </si>
  <si>
    <t>ORV B</t>
  </si>
  <si>
    <t>ORV C</t>
  </si>
  <si>
    <t>ORV D</t>
  </si>
  <si>
    <t>ORV E</t>
  </si>
  <si>
    <t>ORV F</t>
  </si>
  <si>
    <t>ORV G</t>
  </si>
  <si>
    <t>ORV H</t>
  </si>
  <si>
    <t>ORV I</t>
  </si>
  <si>
    <t>ORV J</t>
  </si>
  <si>
    <t>Truck bay A</t>
  </si>
  <si>
    <t>Truck bay B</t>
  </si>
  <si>
    <t>Truck bay C</t>
  </si>
  <si>
    <t>Truck bay D</t>
  </si>
  <si>
    <t>Metering A</t>
  </si>
  <si>
    <t>Metering B</t>
  </si>
  <si>
    <t>Metering C</t>
  </si>
  <si>
    <t>Metering D</t>
  </si>
  <si>
    <t>Metering E</t>
  </si>
  <si>
    <t>Intank pump  1A</t>
  </si>
  <si>
    <t>Intank pump  1B</t>
  </si>
  <si>
    <t>Intank pump  1C</t>
  </si>
  <si>
    <t>Intank pump  2A</t>
  </si>
  <si>
    <t>Intank pump  2B</t>
  </si>
  <si>
    <t>Intank pump  2C</t>
  </si>
  <si>
    <t>Intank pump  3A</t>
  </si>
  <si>
    <t>Intank pump  3B</t>
  </si>
  <si>
    <t>Intank pump  3C</t>
  </si>
  <si>
    <t>Intank pump  4A</t>
  </si>
  <si>
    <t>Intank pump  4B</t>
  </si>
  <si>
    <t>Intank pump  4C</t>
  </si>
  <si>
    <t>LNG Tank 1</t>
  </si>
  <si>
    <t>LNG Tank 2</t>
  </si>
  <si>
    <t>LNG Tank 3</t>
  </si>
  <si>
    <t>LNG Tank 4</t>
  </si>
  <si>
    <t>IA Comp A</t>
  </si>
  <si>
    <t>IA Comp B</t>
  </si>
  <si>
    <t>IA Air dryer A</t>
  </si>
  <si>
    <t>IA Air dryer B</t>
  </si>
  <si>
    <t>Drain pump</t>
  </si>
  <si>
    <t>Electrolyzer A</t>
  </si>
  <si>
    <t>Electrolyzer B</t>
  </si>
  <si>
    <t>Booster pump A</t>
  </si>
  <si>
    <t>Booster pump B</t>
  </si>
  <si>
    <t>Dosing pump A</t>
  </si>
  <si>
    <t>Dosing pump B</t>
  </si>
  <si>
    <t>Dosing pump C</t>
  </si>
  <si>
    <t>Air Blower A</t>
  </si>
  <si>
    <t>Air Blower B</t>
  </si>
  <si>
    <t>IFV A</t>
  </si>
  <si>
    <t>IFV B</t>
  </si>
  <si>
    <t>Warm water pump A</t>
  </si>
  <si>
    <t>Warm water pump B</t>
  </si>
  <si>
    <t>Warm water pump C</t>
  </si>
  <si>
    <t>Warm water pump D</t>
  </si>
  <si>
    <t>Warm water pump E</t>
  </si>
  <si>
    <t>IPG water pump A</t>
  </si>
  <si>
    <t>IPG water pump B</t>
  </si>
  <si>
    <t>IPG water pump C</t>
  </si>
  <si>
    <t>IPG water pump D</t>
  </si>
  <si>
    <t>IPG water pump E</t>
  </si>
  <si>
    <t>HVAC water pump A</t>
  </si>
  <si>
    <t>HVAC water pump B</t>
  </si>
  <si>
    <t>HVAC water pump C</t>
  </si>
  <si>
    <t>HVAC water pump D</t>
  </si>
  <si>
    <t>HVAC water pump E</t>
  </si>
  <si>
    <t>GTG A</t>
  </si>
  <si>
    <t>GTG B</t>
  </si>
  <si>
    <t>WHRU A</t>
  </si>
  <si>
    <t>WHRU B</t>
  </si>
  <si>
    <t>ORC</t>
  </si>
  <si>
    <t>ORC Seal oil system</t>
  </si>
  <si>
    <t>ORC Lube oil system</t>
  </si>
  <si>
    <t>CEMs</t>
  </si>
  <si>
    <t>CYP Pump A</t>
  </si>
  <si>
    <t>CYP Pump B</t>
  </si>
  <si>
    <t>IPG IA Comp A</t>
  </si>
  <si>
    <t>IPG IA Comp B</t>
  </si>
  <si>
    <t>IPG IA Air dryer A</t>
  </si>
  <si>
    <t>IPG IA Air dryer B</t>
  </si>
  <si>
    <t>Hot oil pump A</t>
  </si>
  <si>
    <t>Hot oil pump B</t>
  </si>
  <si>
    <t>WHRU-A Seal fan A</t>
  </si>
  <si>
    <t>WHRU-A Seal fan B</t>
  </si>
  <si>
    <t>WHRU-B Seal fan A</t>
  </si>
  <si>
    <t>WHRU-B Seal fan B</t>
  </si>
  <si>
    <t>Unloading arm</t>
  </si>
  <si>
    <t>Jetty platform</t>
  </si>
  <si>
    <t>MD</t>
  </si>
  <si>
    <t>BD</t>
  </si>
  <si>
    <t>Hydrualic oil pump</t>
  </si>
  <si>
    <t>Fire truck</t>
  </si>
  <si>
    <t>Deluge valve</t>
  </si>
  <si>
    <t>Fire extinguisher</t>
  </si>
  <si>
    <t>B.2 MLA "E"</t>
  </si>
  <si>
    <t>B.2 MLA "F"</t>
  </si>
  <si>
    <t>B.2 MLA "G"</t>
  </si>
  <si>
    <t>B.2 MLA "H"</t>
  </si>
  <si>
    <t>B.2 MLA "I"</t>
  </si>
  <si>
    <t>B.2 QRH BD1 (inner)</t>
  </si>
  <si>
    <t>B.2 QRH BD1 (outter)</t>
  </si>
  <si>
    <t>B.2 QRH BD2</t>
  </si>
  <si>
    <t>B.2 QRH BD3</t>
  </si>
  <si>
    <t>B.2 QRH MD1</t>
  </si>
  <si>
    <t>B.2 QRH MD2</t>
  </si>
  <si>
    <t>B.2 QRH MD3</t>
  </si>
  <si>
    <t>B.2 QRH MD4</t>
  </si>
  <si>
    <t>B.2 QRH MD5</t>
  </si>
  <si>
    <t>B.2 QRH MD6</t>
  </si>
  <si>
    <t>B.2 Fender BD1 (inner)</t>
  </si>
  <si>
    <t>B.2 Fender BD1 (outter)</t>
  </si>
  <si>
    <t>B.2 Fender BD2</t>
  </si>
  <si>
    <t>B.2 Fender BD3</t>
  </si>
  <si>
    <t>B.2 CIOMS (EMS)</t>
  </si>
  <si>
    <t>B.2 CIOMS (DAS)</t>
  </si>
  <si>
    <t>B.2 CIOMS (MLM)</t>
  </si>
  <si>
    <t>B.2 Life Saving Appliances</t>
  </si>
  <si>
    <t>B.2 SSL (Optical)</t>
  </si>
  <si>
    <t>B.2 SSL (Pyle electric)</t>
  </si>
  <si>
    <t>B.2 SSL (Pneumatic)</t>
  </si>
  <si>
    <t>B.2 ESD valve 065</t>
  </si>
  <si>
    <t>B.2 ESD valve 075</t>
  </si>
  <si>
    <t>B.2 ESD valve 085</t>
  </si>
  <si>
    <t>B.2 ESD valve 095</t>
  </si>
  <si>
    <t>B.2 ESD valve 079</t>
  </si>
  <si>
    <t>B.2 Gangway</t>
  </si>
  <si>
    <t>B.2 Overhead crane</t>
  </si>
  <si>
    <t>HP Pump</t>
  </si>
  <si>
    <t>BOG Compressor</t>
  </si>
  <si>
    <t>SOG Compressor</t>
  </si>
  <si>
    <t>Recondenser</t>
  </si>
  <si>
    <t>BOG Suction drum</t>
  </si>
  <si>
    <t>Truck load</t>
  </si>
  <si>
    <t>LNG Tank</t>
  </si>
  <si>
    <t>ORV</t>
  </si>
  <si>
    <t xml:space="preserve">IA / N2 </t>
  </si>
  <si>
    <t>Sanitary</t>
  </si>
  <si>
    <t>Metering</t>
  </si>
  <si>
    <t>Chlorination</t>
  </si>
  <si>
    <t>Seawater pump</t>
  </si>
  <si>
    <t>Seawater intake</t>
  </si>
  <si>
    <t>Jetty Berth1</t>
  </si>
  <si>
    <t>Jetty Berth2</t>
  </si>
  <si>
    <t>Jetty Berth3</t>
  </si>
  <si>
    <t>LNG Sampling</t>
  </si>
  <si>
    <t>Firewater pump</t>
  </si>
  <si>
    <t>GTG</t>
  </si>
  <si>
    <t>WHRU</t>
  </si>
  <si>
    <t>IFV</t>
  </si>
  <si>
    <t>CWG Pump</t>
  </si>
  <si>
    <t>IPG IA</t>
  </si>
  <si>
    <t>Admin building</t>
  </si>
  <si>
    <t>Canteen building</t>
  </si>
  <si>
    <t>GIS I</t>
  </si>
  <si>
    <t>GIS II</t>
  </si>
  <si>
    <t>Fire station</t>
  </si>
  <si>
    <t>Maintenance workshop</t>
  </si>
  <si>
    <t>LAB</t>
  </si>
  <si>
    <t>Warehouse</t>
  </si>
  <si>
    <t>AIB Building</t>
  </si>
  <si>
    <t>CCR Building</t>
  </si>
  <si>
    <t>Main Substation</t>
  </si>
  <si>
    <t>IPG Substation</t>
  </si>
  <si>
    <t>JCR Building</t>
  </si>
  <si>
    <t>Jetty Substation</t>
  </si>
  <si>
    <t>Truck load admin</t>
  </si>
  <si>
    <t>Truck load control</t>
  </si>
  <si>
    <t>Machine</t>
  </si>
  <si>
    <t>Area</t>
  </si>
  <si>
    <t>B.1 MLA "A"</t>
  </si>
  <si>
    <t>B.1 MLA "B"</t>
  </si>
  <si>
    <t>B.1 MLA "C"</t>
  </si>
  <si>
    <t>B.1 MLA "D"</t>
  </si>
  <si>
    <t>'HP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B','Truck bay C','Truck bay D','Unloading arm','Jetty platform','MD','BD','Hydrualic oil pump','Fire truck','Deluge valve','Fire extinguisher','B.1 MLA "A"','B.1 MLA "B"','B.1 MLA "C"','B.1 MLA "D"','B.2 MLA "E"','B.2 MLA "F"','B.2 MLA "G"','B.2 MLA "H"','B.2 MLA "I"',</t>
  </si>
  <si>
    <t>'HP Pump','BOG Compressor','SOG Compressor','Recondenser','BOG Suction drum','Truck load','LNG Tank','Drain pump','ORV','IA / N2 ','Sanitary','Metering','Chlorination','Seawater pump','Seawater intake','Jetty Berth1','Jetty Berth2','Jetty Berth3','LNG Sampling','Firewater pump','ORC','GTG','WHRU','IFV','CWG Pump','IPG IA','Admin building','Canteen building','GIS I','GIS II','Fire station','Maintenance workshop','LAB','Warehouse','AIB Building','CCR Building','Main Substation','IPG Substation','JCR Building','Jetty Substation','Truck load admin','Truck load control',</t>
  </si>
  <si>
    <t>In Charge</t>
  </si>
  <si>
    <t>Owner</t>
  </si>
  <si>
    <t>LO.Member</t>
  </si>
  <si>
    <t>Section</t>
  </si>
  <si>
    <t>MT.Ins</t>
  </si>
  <si>
    <t>MT.Elec</t>
  </si>
  <si>
    <t>ED.Mech</t>
  </si>
  <si>
    <t>ED.Ins</t>
  </si>
  <si>
    <t>ED.Elec</t>
  </si>
  <si>
    <t>ED.Process</t>
  </si>
  <si>
    <t>LO.</t>
  </si>
  <si>
    <t>PI</t>
  </si>
  <si>
    <t>ED.</t>
  </si>
  <si>
    <t>Jutharat.P</t>
  </si>
  <si>
    <t>Chanida.H</t>
  </si>
  <si>
    <t>Pajaree.L</t>
  </si>
  <si>
    <t>Kittipong.V</t>
  </si>
  <si>
    <t>Amporn.T</t>
  </si>
  <si>
    <t>Somchai.R</t>
  </si>
  <si>
    <t>Witawit.P</t>
  </si>
  <si>
    <t>Phaksunee.In</t>
  </si>
  <si>
    <t>Chanchai.S</t>
  </si>
  <si>
    <t>Jedsada.M</t>
  </si>
  <si>
    <t>Chalermpon.K</t>
  </si>
  <si>
    <t>Siriwan.K</t>
  </si>
  <si>
    <t>Dan.S</t>
  </si>
  <si>
    <t>Pimjai.I</t>
  </si>
  <si>
    <t>Gunthon.U</t>
  </si>
  <si>
    <t>Wirasak.B</t>
  </si>
  <si>
    <t>Panuphot.P</t>
  </si>
  <si>
    <t>Nugul.J</t>
  </si>
  <si>
    <t>Parinya.Y</t>
  </si>
  <si>
    <t>Seksan.S</t>
  </si>
  <si>
    <t>Kritsakon.P</t>
  </si>
  <si>
    <t>Jakkrit.C</t>
  </si>
  <si>
    <t>Nattagorn.R</t>
  </si>
  <si>
    <t>Preeyaporn.S</t>
  </si>
  <si>
    <t>Taipob.K</t>
  </si>
  <si>
    <t>Sarawut.S</t>
  </si>
  <si>
    <t>Yutasart.P</t>
  </si>
  <si>
    <t>Sarayut.K</t>
  </si>
  <si>
    <t>Nopparat.J</t>
  </si>
  <si>
    <t>Wisud.D</t>
  </si>
  <si>
    <t>Dhosapol.S</t>
  </si>
  <si>
    <t>Natthakorn.S</t>
  </si>
  <si>
    <t>Kittituch.L</t>
  </si>
  <si>
    <t>Tanisorn.S</t>
  </si>
  <si>
    <t>Piyapong.P</t>
  </si>
  <si>
    <t>Weerayut.P</t>
  </si>
  <si>
    <t>Rapeepan.W</t>
  </si>
  <si>
    <t>Phissara.W</t>
  </si>
  <si>
    <t>Issarush.K</t>
  </si>
  <si>
    <t>Phaopan.T</t>
  </si>
  <si>
    <t>Teerayut.S</t>
  </si>
  <si>
    <t>Rungroj.S</t>
  </si>
  <si>
    <t>Narunard.H</t>
  </si>
  <si>
    <t>Boonlert.S</t>
  </si>
  <si>
    <t>Chatdanai.B</t>
  </si>
  <si>
    <t>Maytungkorn.S</t>
  </si>
  <si>
    <t>Rachanon.Y</t>
  </si>
  <si>
    <t>Artit.K</t>
  </si>
  <si>
    <t>Anusorn.N</t>
  </si>
  <si>
    <t>Nutrada.S</t>
  </si>
  <si>
    <t>Pornthep.D</t>
  </si>
  <si>
    <t>Pornthep.L</t>
  </si>
  <si>
    <t>Dumrongsak.J</t>
  </si>
  <si>
    <t>Wanchai.J</t>
  </si>
  <si>
    <t>Maythika.S</t>
  </si>
  <si>
    <t>Wachirasak.L</t>
  </si>
  <si>
    <t>Sirapong.W</t>
  </si>
  <si>
    <t>Wisit.O</t>
  </si>
  <si>
    <t>Warin.I</t>
  </si>
  <si>
    <t>Chomphoonuch.W</t>
  </si>
  <si>
    <t>Kitipoom.T</t>
  </si>
  <si>
    <t>Mongkol.S</t>
  </si>
  <si>
    <t>Phuekpon.S</t>
  </si>
  <si>
    <t>Kittipong.P</t>
  </si>
  <si>
    <t>Kittisak.T</t>
  </si>
  <si>
    <t>Noppanan.T</t>
  </si>
  <si>
    <t>Rattikool.P</t>
  </si>
  <si>
    <t>Narupon.K</t>
  </si>
  <si>
    <t>Ukrit.C</t>
  </si>
  <si>
    <t>Teerasak.S</t>
  </si>
  <si>
    <t>Wimmalak.R</t>
  </si>
  <si>
    <t>Isarah.P</t>
  </si>
  <si>
    <t>Rinrada.K</t>
  </si>
  <si>
    <t>Sakda.P</t>
  </si>
  <si>
    <t>Amaris.U</t>
  </si>
  <si>
    <t>Kittiwat.R</t>
  </si>
  <si>
    <t>Visarn.K</t>
  </si>
  <si>
    <t>Kosin.S</t>
  </si>
  <si>
    <t>Ronnaporn.K</t>
  </si>
  <si>
    <t>Krit.Y</t>
  </si>
  <si>
    <t>Wiwid.B</t>
  </si>
  <si>
    <t>Weerachon.S</t>
  </si>
  <si>
    <t>Hirun.U</t>
  </si>
  <si>
    <t>Kanate.Th</t>
  </si>
  <si>
    <t>Ratchapon.P</t>
  </si>
  <si>
    <t>Thanongsak.K</t>
  </si>
  <si>
    <t>Eakkarin.B</t>
  </si>
  <si>
    <t>Kittiwat.Ro</t>
  </si>
  <si>
    <t>Korakot.C</t>
  </si>
  <si>
    <t>Suphamit.K</t>
  </si>
  <si>
    <t>Tharadon.J</t>
  </si>
  <si>
    <t>Naret.N</t>
  </si>
  <si>
    <t>Chidsanupong.V</t>
  </si>
  <si>
    <t>Suttipat.V</t>
  </si>
  <si>
    <t>Sasiwan.M</t>
  </si>
  <si>
    <t>Worapon.P</t>
  </si>
  <si>
    <t>Mutitaporn.P</t>
  </si>
  <si>
    <t>Nattanich.B</t>
  </si>
  <si>
    <t>Thanaphorn.T</t>
  </si>
  <si>
    <t>Puttiporn.J</t>
  </si>
  <si>
    <t>Piyanut.M</t>
  </si>
  <si>
    <t>Witthawat.K</t>
  </si>
  <si>
    <t>Siriwit.P</t>
  </si>
  <si>
    <t>Piyachai.M</t>
  </si>
  <si>
    <t>Jantakan.P</t>
  </si>
  <si>
    <t>Siwakan.K</t>
  </si>
  <si>
    <t>Nuttanan.P</t>
  </si>
  <si>
    <t>Teepakorn.R</t>
  </si>
  <si>
    <t>Thanaporn.S</t>
  </si>
  <si>
    <t>Nadthanakorn.K</t>
  </si>
  <si>
    <t>Thatsapong.S</t>
  </si>
  <si>
    <t>Chintara.R</t>
  </si>
  <si>
    <t>Tanchanok.W</t>
  </si>
  <si>
    <t>Siriphop.J</t>
  </si>
  <si>
    <t>Sukritta.J</t>
  </si>
  <si>
    <t>Chalermchat.C</t>
  </si>
  <si>
    <t>Worapong.S</t>
  </si>
  <si>
    <t>Yolada.O</t>
  </si>
  <si>
    <t>Pakin.A</t>
  </si>
  <si>
    <t>Panyawat.L</t>
  </si>
  <si>
    <t>Nateetorn.A</t>
  </si>
  <si>
    <t>Jirayu.J</t>
  </si>
  <si>
    <t>Kornpong.V</t>
  </si>
  <si>
    <t>Tanawat.T</t>
  </si>
  <si>
    <t>Nasrada.S</t>
  </si>
  <si>
    <t>Mintra.M</t>
  </si>
  <si>
    <t>Nattakorn.B</t>
  </si>
  <si>
    <t>Suphachai.C</t>
  </si>
  <si>
    <t>Phuradech.M</t>
  </si>
  <si>
    <t>Kamonchanok.J</t>
  </si>
  <si>
    <t>Kriangkrai.A</t>
  </si>
  <si>
    <t>Natthawut.C</t>
  </si>
  <si>
    <t>Pitchayut.P</t>
  </si>
  <si>
    <t>Vichaiprat.S</t>
  </si>
  <si>
    <t>Wechpisit.S</t>
  </si>
  <si>
    <t>Palathip.S</t>
  </si>
  <si>
    <t>Jirapon.P</t>
  </si>
  <si>
    <t>Pacharapol.J</t>
  </si>
  <si>
    <t>Surasak.D</t>
  </si>
  <si>
    <t>Trin.J</t>
  </si>
  <si>
    <t>Sanya.R</t>
  </si>
  <si>
    <t>Naruepol.L</t>
  </si>
  <si>
    <t>Puttachat.T</t>
  </si>
  <si>
    <t>Narisara.P</t>
  </si>
  <si>
    <t>Sarit.J</t>
  </si>
  <si>
    <t>Kodchakorn.W</t>
  </si>
  <si>
    <t>Sirawit.S</t>
  </si>
  <si>
    <t>Saransak.N</t>
  </si>
  <si>
    <t>Natnicha.L</t>
  </si>
  <si>
    <t>Thut.B</t>
  </si>
  <si>
    <t>Peeranut.N</t>
  </si>
  <si>
    <t>Soravit.C</t>
  </si>
  <si>
    <t>Koragoch.T</t>
  </si>
  <si>
    <t>Sukrit.I</t>
  </si>
  <si>
    <t>Theerawit.J</t>
  </si>
  <si>
    <t>Saranya.W</t>
  </si>
  <si>
    <t>Napak.W</t>
  </si>
  <si>
    <t>Warunyoo.W</t>
  </si>
  <si>
    <t>Karan.B</t>
  </si>
  <si>
    <t>Papawich.P</t>
  </si>
  <si>
    <t>Prolamath.P</t>
  </si>
  <si>
    <t>Natchaiyot.W</t>
  </si>
  <si>
    <t>Kridsakorn.S</t>
  </si>
  <si>
    <t>Pornphun.C</t>
  </si>
  <si>
    <t>Khathawut.B</t>
  </si>
  <si>
    <t>Thapanee.M</t>
  </si>
  <si>
    <t>Nara.T</t>
  </si>
  <si>
    <t>Chanitpak.A</t>
  </si>
  <si>
    <t>Dhana.P</t>
  </si>
  <si>
    <t>Tritep.O</t>
  </si>
  <si>
    <t>Arnonnat.C</t>
  </si>
  <si>
    <t>Natchapol.H</t>
  </si>
  <si>
    <t>Jakkrit.S</t>
  </si>
  <si>
    <t>Wuttipat.W</t>
  </si>
  <si>
    <t>Khemmachat.P</t>
  </si>
  <si>
    <t>Tossapol.K</t>
  </si>
  <si>
    <t>Suwicha.N</t>
  </si>
  <si>
    <t>Alongkorn.K</t>
  </si>
  <si>
    <t>Amorntep.S</t>
  </si>
  <si>
    <t>Boonchoo.J</t>
  </si>
  <si>
    <t>Kiangkai.C</t>
  </si>
  <si>
    <t>Supanat.T</t>
  </si>
  <si>
    <t>Narudech.S</t>
  </si>
  <si>
    <t>Thanasak.S</t>
  </si>
  <si>
    <t>Weerapong.L</t>
  </si>
  <si>
    <t>Peeranut.S</t>
  </si>
  <si>
    <t>Jetsadakorn.B</t>
  </si>
  <si>
    <t>Siravit.C</t>
  </si>
  <si>
    <t>Poramane.C</t>
  </si>
  <si>
    <t>Natcharikan.P</t>
  </si>
  <si>
    <t>Nopphakao.C</t>
  </si>
  <si>
    <t>Ativit.P</t>
  </si>
  <si>
    <t>Phichate.N</t>
  </si>
  <si>
    <t>Thonthan.J</t>
  </si>
  <si>
    <t>Raviwat.T</t>
  </si>
  <si>
    <t>Phanuwat.J</t>
  </si>
  <si>
    <t>Sudaphorn.Y</t>
  </si>
  <si>
    <t>Supachai.Y</t>
  </si>
  <si>
    <t>Anurak.S</t>
  </si>
  <si>
    <t>Danuwat.B</t>
  </si>
  <si>
    <t>Phuangpayom.S</t>
  </si>
  <si>
    <t>Surachai.U</t>
  </si>
  <si>
    <t>Chayathorn.C</t>
  </si>
  <si>
    <t>Warayus.S</t>
  </si>
  <si>
    <t>Siripop.P</t>
  </si>
  <si>
    <t>Thanayod.W</t>
  </si>
  <si>
    <t>Nawi.T</t>
  </si>
  <si>
    <t>Thanatchaporn.K</t>
  </si>
  <si>
    <t>Sarawut.Bo</t>
  </si>
  <si>
    <t>Jenjira.R</t>
  </si>
  <si>
    <t>Sittichok.C</t>
  </si>
  <si>
    <t>Komtanut.C</t>
  </si>
  <si>
    <t>Raiwin.N</t>
  </si>
  <si>
    <t>Ratatummanoon.S</t>
  </si>
  <si>
    <t>Thitithanu.B</t>
  </si>
  <si>
    <t>Chinnakrit.M</t>
  </si>
  <si>
    <t>Nutchana.N</t>
  </si>
  <si>
    <t>Chatchaiwat.R</t>
  </si>
  <si>
    <t>Wichanath.P</t>
  </si>
  <si>
    <t>Thitapa.C</t>
  </si>
  <si>
    <t>Warut.T</t>
  </si>
  <si>
    <t>'MT.Mech','MT.Ins','MT.Elec','ED.Mech','ED.Ins','ED.Elec','ED.Process','Project','LO.','ED.','PI',</t>
  </si>
  <si>
    <t>'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Thanayod.W','Nawi.T','Thanatchaporn.K','Sarawut.Bo','Jenjira.R','Sittichok.C','Komtanut.C','Raiwin.N','Ratatummanoon.S','Thitithanu.B','Chinnakrit.M','Thanadon.T','Nutchana.N','Veeraphat.K','Chatchaiwat.R','Nawin.S','Wichanath.P','Thitapa.C','Warut.T',</t>
  </si>
  <si>
    <t>'Yutasart.P','Kritsakon.P','Piyapong.P','Sarayut.K','Dumrongsak.J','Kittiwat.Ro',</t>
  </si>
  <si>
    <t>'Parinya.Y','Kritsakon.P','Sarawut.S','Yutasart.P','Sarayut.K','Tanisorn.S','Piyapong.P','Weerayut.P','Rachanon.Y','Artit.K','Dumrongsak.J','Mongkol.S','Kittiwat.Ro','Weerawat.N','Naret.N','Suttipat.V','Jantakan.P','Phuradech.M','Wechpisit.S','Palathip.S','Koragoch.T','Saranya.W','Suphachot.P','Jakkrit.S','Wuttipat.W','Boonchoo.J','Thanasak.S','Nopphakao.C','Thanayod.W','Sittichok.C','Komtanut.C','Chinnakrit.M','Thanadon.T','Veeraphat.K','Nawin.S',</t>
  </si>
  <si>
    <t>parinya.y@pttlng.com</t>
  </si>
  <si>
    <t>kritsakon.p@pttlng.com</t>
  </si>
  <si>
    <t>sarawut.s@pttlng.com</t>
  </si>
  <si>
    <t>yutasart.p@pttlng.com</t>
  </si>
  <si>
    <t>sarayut.k@pttlng.com</t>
  </si>
  <si>
    <t>tanisorn.s@pttlng.com</t>
  </si>
  <si>
    <t>piyapong.p@pttlng.com</t>
  </si>
  <si>
    <t>weerayut.p@pttlng.com</t>
  </si>
  <si>
    <t>rachanon.y@pttlng.com</t>
  </si>
  <si>
    <t>artit.k@pttlng.com</t>
  </si>
  <si>
    <t>dumrongsak.j@pttlng.com</t>
  </si>
  <si>
    <t>mongkol.s@pttlng.com</t>
  </si>
  <si>
    <t>kittiwat.ro@pttlng.com</t>
  </si>
  <si>
    <t>weerawat.n@pttlng.com</t>
  </si>
  <si>
    <t>naret.n@pttlng.com</t>
  </si>
  <si>
    <t>suttipat.v@pttlng.com</t>
  </si>
  <si>
    <t>jantakan.p@pttlng.com</t>
  </si>
  <si>
    <t>phuradech.m@pttlng.com</t>
  </si>
  <si>
    <t>wechpisit.s@pttlng.com</t>
  </si>
  <si>
    <t>palathip.s@pttlng.com</t>
  </si>
  <si>
    <t>koragoch.t@pttlng.com</t>
  </si>
  <si>
    <t>saranya.w@pttlng.com</t>
  </si>
  <si>
    <t>suphachot.p@pttlng.com</t>
  </si>
  <si>
    <t>jakkrit.s@pttlng.com</t>
  </si>
  <si>
    <t>wuttipat.w@pttlng.com</t>
  </si>
  <si>
    <t>boonchoo.j@pttlng.com</t>
  </si>
  <si>
    <t>Thanasak.s@pttlng.com</t>
  </si>
  <si>
    <t>Nopphakao.c@pttlng.com</t>
  </si>
  <si>
    <t>thanayod.w@pttlng.com</t>
  </si>
  <si>
    <t>sittichok.c@pttlng.com</t>
  </si>
  <si>
    <t>komtanut.c@pttlng.com</t>
  </si>
  <si>
    <t>chinnakrit.m@pttlng.com</t>
  </si>
  <si>
    <t>thanadon.t@pttlng.com</t>
  </si>
  <si>
    <t>veeraphat.k@pttlng.com</t>
  </si>
  <si>
    <t>nawin.s@pttlng.com</t>
  </si>
  <si>
    <t>'Parinya.Y':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'suttipat.v@pttlng.com','Jantakan.P': 'jantakan.p@pttlng.com','Phuradech.M': 'phuradech.m@pttlng.com','Wechpisit.S': 'wechpisit.s@pttlng.com','Palathip.S': 'palathip.s@pttlng.com','Koragoch.T': 'koragoch.t@pttlng.com','Saranya.W': 'saranya.w@pttlng.com','Suphachot.P': 'suphachot.p@pttlng.com','Jakkrit.S': 'jakkrit.s@pttlng.com','Wuttipat.W': 'wuttipat.w@pttlng.com','Boonchoo.J': 'boonchoo.j@pttlng.com','Thanasak.S': 'Thanasak.s@pttlng.com','Nopphakao.C': 'Nopphakao.c@pttlng.com','Thanayod.W': 'thanayod.w@pttlng.com','Sittichok.C': 'sittichok.c@pttlng.com','Komtanut.C': 'komtanut.c@pttlng.com','Chinnakrit.M': 'chinnakrit.m@pttlng.com','Thanadon.T': 'thanadon.t@pttlng.com','Veeraphat.K': 'veeraphat.k@pttlng.com','Nawin.S': 'nawin.s@pttlng.com',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</si>
</sst>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14" fontId="0" fillId="0" borderId="0" xfId="0" applyNumberFormat="1"/>
    <xf numFmtId="0" fontId="0" fillId="0" borderId="0" xfId="0" quotePrefix="1"/>
    <xf numFmtId="0" fontId="2" fillId="0" borderId="0" xfId="0" applyFont="1"/>
    <xf numFmtId="9" fontId="0" fillId="0" borderId="0" xfId="1" applyFont="1"/>
    <xf numFmtId="0" fontId="0" fillId="2" borderId="0" xfId="0"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812A0-CCC4-4A4E-ADDA-A75ED9EF46D6}">
  <dimension ref="A1:P30"/>
  <sheetViews>
    <sheetView workbookViewId="0">
      <selection activeCell="G28" sqref="G28"/>
    </sheetView>
  </sheetViews>
  <sheetFormatPr defaultRowHeight="15" x14ac:dyDescent="0.25"/>
  <cols>
    <col min="1" max="1" width="3" bestFit="1" customWidth="1"/>
    <col min="2" max="2" width="51.42578125" bestFit="1" customWidth="1"/>
    <col min="3" max="3" width="12.140625" bestFit="1" customWidth="1"/>
    <col min="4" max="4" width="8.85546875" bestFit="1" customWidth="1"/>
    <col min="5" max="5" width="10.42578125" bestFit="1" customWidth="1"/>
  </cols>
  <sheetData>
    <row r="1" spans="1:8" x14ac:dyDescent="0.25">
      <c r="A1">
        <v>1</v>
      </c>
      <c r="B1" t="s">
        <v>0</v>
      </c>
      <c r="C1" t="s">
        <v>1</v>
      </c>
      <c r="D1" t="s">
        <v>2</v>
      </c>
      <c r="E1" s="1">
        <v>45259</v>
      </c>
      <c r="G1" t="str">
        <f>"'"&amp;A1&amp;"'"&amp;",'"&amp;B1&amp;"'"&amp;",'"&amp;D1&amp;"'"&amp;",'"&amp;E1&amp;"'"</f>
        <v>'1','Isolate Valve Tie-in to GSP#7','Project','45259'</v>
      </c>
    </row>
    <row r="2" spans="1:8" x14ac:dyDescent="0.25">
      <c r="A2">
        <v>21</v>
      </c>
      <c r="B2" t="s">
        <v>3</v>
      </c>
      <c r="C2" t="s">
        <v>4</v>
      </c>
      <c r="D2" t="s">
        <v>5</v>
      </c>
      <c r="E2" s="1">
        <v>45372</v>
      </c>
      <c r="G2" t="str">
        <f t="shared" ref="G2:G7" si="0">"'"&amp;A2&amp;"'"&amp;",'"&amp;B2&amp;"'"&amp;",'"&amp;D2&amp;"'"&amp;",'"&amp;E2&amp;"'"</f>
        <v>'21','Isolate for stopping leak of portable water supply to EWS','MT.Mech','45372'</v>
      </c>
    </row>
    <row r="3" spans="1:8" x14ac:dyDescent="0.25">
      <c r="A3">
        <v>45</v>
      </c>
      <c r="B3" t="s">
        <v>6</v>
      </c>
      <c r="C3" t="s">
        <v>7</v>
      </c>
      <c r="D3" t="s">
        <v>5</v>
      </c>
      <c r="E3" s="1">
        <v>45415</v>
      </c>
      <c r="G3" t="str">
        <f t="shared" si="0"/>
        <v>'45','Isolate manual valve chlorine dosing bay D','MT.Mech','45415'</v>
      </c>
    </row>
    <row r="4" spans="1:8" x14ac:dyDescent="0.25">
      <c r="A4">
        <v>18</v>
      </c>
      <c r="B4" t="s">
        <v>8</v>
      </c>
      <c r="C4" t="s">
        <v>9</v>
      </c>
      <c r="D4" t="s">
        <v>5</v>
      </c>
      <c r="E4" s="1">
        <v>45461</v>
      </c>
      <c r="G4" t="str">
        <f t="shared" si="0"/>
        <v>'18','Isolating for investigation Junction box In-tank pump 3B','MT.Mech','45461'</v>
      </c>
    </row>
    <row r="5" spans="1:8" x14ac:dyDescent="0.25">
      <c r="A5">
        <v>23</v>
      </c>
      <c r="B5" t="s">
        <v>10</v>
      </c>
      <c r="C5" t="s">
        <v>11</v>
      </c>
      <c r="D5" t="s">
        <v>2</v>
      </c>
      <c r="E5" s="1">
        <v>45500</v>
      </c>
      <c r="G5" t="str">
        <f t="shared" si="0"/>
        <v>'23','Isolate CWG for Glass house 2','Project','45500'</v>
      </c>
    </row>
    <row r="6" spans="1:8" x14ac:dyDescent="0.25">
      <c r="A6">
        <v>26</v>
      </c>
      <c r="B6" t="s">
        <v>12</v>
      </c>
      <c r="C6" t="s">
        <v>13</v>
      </c>
      <c r="D6" t="s">
        <v>14</v>
      </c>
      <c r="E6" s="1">
        <v>45512</v>
      </c>
      <c r="G6" t="str">
        <f t="shared" si="0"/>
        <v>'26','Drain HP Pump E for overhaul work','LO','45512'</v>
      </c>
    </row>
    <row r="7" spans="1:8" x14ac:dyDescent="0.25">
      <c r="A7">
        <v>29</v>
      </c>
      <c r="B7" t="s">
        <v>15</v>
      </c>
      <c r="C7" t="s">
        <v>13</v>
      </c>
      <c r="D7" t="s">
        <v>14</v>
      </c>
      <c r="E7" s="1">
        <v>45515</v>
      </c>
      <c r="G7" t="str">
        <f t="shared" si="0"/>
        <v>'29','Isolate LNG-1128 for overhaul HP Pump E','LO','45515'</v>
      </c>
    </row>
    <row r="9" spans="1:8" x14ac:dyDescent="0.25">
      <c r="G9" t="s">
        <v>16</v>
      </c>
      <c r="H9" t="str">
        <f>"insert_data("&amp;G9&amp;")"</f>
        <v>insert_data('1','Isolate Valve Tie-in to GSP#7','Project','45259')</v>
      </c>
    </row>
    <row r="10" spans="1:8" x14ac:dyDescent="0.25">
      <c r="G10" t="s">
        <v>17</v>
      </c>
      <c r="H10" t="str">
        <f t="shared" ref="H10:H15" si="1">"insert_data("&amp;G10&amp;")"</f>
        <v>insert_data('21','Isolate for stopping leak of portable water supply to EWS','MT.Mech','45372')</v>
      </c>
    </row>
    <row r="11" spans="1:8" x14ac:dyDescent="0.25">
      <c r="G11" t="s">
        <v>18</v>
      </c>
      <c r="H11" t="str">
        <f t="shared" si="1"/>
        <v>insert_data('45','Isolate manual valve chlorine dosing bay D','MT.Mech','45415')</v>
      </c>
    </row>
    <row r="12" spans="1:8" x14ac:dyDescent="0.25">
      <c r="G12" t="s">
        <v>19</v>
      </c>
      <c r="H12" t="str">
        <f t="shared" si="1"/>
        <v>insert_data('18','Isolating for investigation Junction box In-tank pump 3B','MT.Mech','45461')</v>
      </c>
    </row>
    <row r="13" spans="1:8" x14ac:dyDescent="0.25">
      <c r="G13" t="s">
        <v>20</v>
      </c>
      <c r="H13" t="str">
        <f t="shared" si="1"/>
        <v>insert_data('23','Isolate CWG for Glass house 2','Project','45500')</v>
      </c>
    </row>
    <row r="14" spans="1:8" x14ac:dyDescent="0.25">
      <c r="G14" t="s">
        <v>21</v>
      </c>
      <c r="H14" t="str">
        <f t="shared" si="1"/>
        <v>insert_data('26','Drain HP Pump E for overhaul work','LO','45512')</v>
      </c>
    </row>
    <row r="15" spans="1:8" x14ac:dyDescent="0.25">
      <c r="G15" t="s">
        <v>22</v>
      </c>
      <c r="H15" t="str">
        <f t="shared" si="1"/>
        <v>insert_data('29','Isolate LNG-1128 for overhaul HP Pump E','LO','45515')</v>
      </c>
    </row>
    <row r="18" spans="6:16" x14ac:dyDescent="0.25">
      <c r="F18" t="s">
        <v>23</v>
      </c>
    </row>
    <row r="19" spans="6:16" x14ac:dyDescent="0.25">
      <c r="F19" t="s">
        <v>24</v>
      </c>
    </row>
    <row r="20" spans="6:16" x14ac:dyDescent="0.25">
      <c r="F20" t="s">
        <v>25</v>
      </c>
    </row>
    <row r="21" spans="6:16" x14ac:dyDescent="0.25">
      <c r="F21" t="s">
        <v>26</v>
      </c>
    </row>
    <row r="22" spans="6:16" x14ac:dyDescent="0.25">
      <c r="F22" t="s">
        <v>27</v>
      </c>
    </row>
    <row r="23" spans="6:16" x14ac:dyDescent="0.25">
      <c r="F23" t="s">
        <v>28</v>
      </c>
    </row>
    <row r="24" spans="6:16" x14ac:dyDescent="0.25">
      <c r="F24" t="s">
        <v>29</v>
      </c>
    </row>
    <row r="25" spans="6:16" x14ac:dyDescent="0.25">
      <c r="P25">
        <f>SUM(P26:P30)</f>
        <v>890</v>
      </c>
    </row>
    <row r="26" spans="6:16" x14ac:dyDescent="0.25">
      <c r="P26">
        <v>100</v>
      </c>
    </row>
    <row r="27" spans="6:16" x14ac:dyDescent="0.25">
      <c r="G27">
        <v>315</v>
      </c>
      <c r="H27">
        <f>G27+65</f>
        <v>380</v>
      </c>
      <c r="P27">
        <v>340</v>
      </c>
    </row>
    <row r="28" spans="6:16" x14ac:dyDescent="0.25">
      <c r="P28">
        <v>150</v>
      </c>
    </row>
    <row r="29" spans="6:16" x14ac:dyDescent="0.25">
      <c r="P29">
        <v>200</v>
      </c>
    </row>
    <row r="30" spans="6:16" x14ac:dyDescent="0.25">
      <c r="P30">
        <v>100</v>
      </c>
    </row>
  </sheetData>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06453-7739-4F74-8603-2DE660E895AD}">
  <dimension ref="A1:OE397"/>
  <sheetViews>
    <sheetView topLeftCell="B1" workbookViewId="0">
      <selection activeCell="N25" sqref="N25:N28"/>
    </sheetView>
  </sheetViews>
  <sheetFormatPr defaultRowHeight="15" x14ac:dyDescent="0.25"/>
  <sheetData>
    <row r="1" spans="1:395" x14ac:dyDescent="0.25">
      <c r="A1" t="s">
        <v>30</v>
      </c>
    </row>
    <row r="2" spans="1:395" x14ac:dyDescent="0.25">
      <c r="A2" t="s">
        <v>31</v>
      </c>
    </row>
    <row r="5" spans="1:395" x14ac:dyDescent="0.25">
      <c r="A5" t="s">
        <v>32</v>
      </c>
      <c r="C5" t="str" cm="1">
        <f t="array" ref="C5:OE5">_xlfn.TEXTSPLIT(A1,",")</f>
        <v>('System'</v>
      </c>
      <c r="D5" t="str">
        <v xml:space="preserve"> '8514oem'</v>
      </c>
      <c r="E5" t="str">
        <v xml:space="preserve"> 'Fixedsys'</v>
      </c>
      <c r="F5" t="str">
        <v xml:space="preserve"> 'Terminal'</v>
      </c>
      <c r="G5" t="str">
        <v xml:space="preserve"> 'Modern'</v>
      </c>
      <c r="H5" t="str">
        <v xml:space="preserve"> 'Roman'</v>
      </c>
      <c r="I5" t="str">
        <v xml:space="preserve"> 'Script'</v>
      </c>
      <c r="J5" t="str">
        <v xml:space="preserve"> 'Courier'</v>
      </c>
      <c r="K5" t="str">
        <v xml:space="preserve"> 'MS Serif'</v>
      </c>
      <c r="L5" t="str">
        <v xml:space="preserve"> 'MS Sans Serif'</v>
      </c>
      <c r="M5" t="str">
        <v xml:space="preserve"> 'Small Fonts'</v>
      </c>
      <c r="N5" t="str">
        <v xml:space="preserve"> 'ROG Fonts'</v>
      </c>
      <c r="O5" t="str">
        <v xml:space="preserve"> 'Marlett'</v>
      </c>
      <c r="P5" t="str">
        <v xml:space="preserve"> 'Arial'</v>
      </c>
      <c r="Q5" t="str">
        <v xml:space="preserve"> 'Arabic Transparent'</v>
      </c>
      <c r="R5" t="str">
        <v xml:space="preserve"> 'Arial Baltic'</v>
      </c>
      <c r="S5" t="str">
        <v xml:space="preserve"> 'Arial CE'</v>
      </c>
      <c r="T5" t="str">
        <v xml:space="preserve"> 'Arial CYR'</v>
      </c>
      <c r="U5" t="str">
        <v xml:space="preserve"> 'Arial Greek'</v>
      </c>
      <c r="V5" t="str">
        <v xml:space="preserve"> 'Arial TUR'</v>
      </c>
      <c r="W5" t="str">
        <v xml:space="preserve"> 'Arial Black'</v>
      </c>
      <c r="X5" t="str">
        <v xml:space="preserve"> 'Bahnschrift Light'</v>
      </c>
      <c r="Y5" t="str">
        <v xml:space="preserve"> 'Bahnschrift SemiLight'</v>
      </c>
      <c r="Z5" t="str">
        <v xml:space="preserve"> 'Bahnschrift'</v>
      </c>
      <c r="AA5" t="str">
        <v xml:space="preserve"> 'Bahnschrift SemiBold'</v>
      </c>
      <c r="AB5" t="str">
        <v xml:space="preserve"> 'Bahnschrift Light SemiCondensed'</v>
      </c>
      <c r="AC5" t="str">
        <v xml:space="preserve"> 'Bahnschrift SemiLight SemiConde'</v>
      </c>
      <c r="AD5" t="str">
        <v xml:space="preserve"> 'Bahnschrift SemiCondensed'</v>
      </c>
      <c r="AE5" t="str">
        <v xml:space="preserve"> 'Bahnschrift SemiBold SemiConden'</v>
      </c>
      <c r="AF5" t="str">
        <v xml:space="preserve"> 'Bahnschrift Light Condensed'</v>
      </c>
      <c r="AG5" t="str">
        <v xml:space="preserve"> 'Bahnschrift SemiLight Condensed'</v>
      </c>
      <c r="AH5" t="str">
        <v xml:space="preserve"> 'Bahnschrift Condensed'</v>
      </c>
      <c r="AI5" t="str">
        <v xml:space="preserve"> 'Bahnschrift SemiBold Condensed'</v>
      </c>
      <c r="AJ5" t="str">
        <v xml:space="preserve"> 'Calibri'</v>
      </c>
      <c r="AK5" t="str">
        <v xml:space="preserve"> 'Calibri Light'</v>
      </c>
      <c r="AL5" t="str">
        <v xml:space="preserve"> 'Cambria'</v>
      </c>
      <c r="AM5" t="str">
        <v xml:space="preserve"> 'Cambria Math'</v>
      </c>
      <c r="AN5" t="str">
        <v xml:space="preserve"> 'Candara'</v>
      </c>
      <c r="AO5" t="str">
        <v xml:space="preserve"> 'Candara Light'</v>
      </c>
      <c r="AP5" t="str">
        <v xml:space="preserve"> 'Comic Sans MS'</v>
      </c>
      <c r="AQ5" t="str">
        <v xml:space="preserve"> 'Consolas'</v>
      </c>
      <c r="AR5" t="str">
        <v xml:space="preserve"> 'Constantia'</v>
      </c>
      <c r="AS5" t="str">
        <v xml:space="preserve"> 'Corbel'</v>
      </c>
      <c r="AT5" t="str">
        <v xml:space="preserve"> 'Corbel Light'</v>
      </c>
      <c r="AU5" t="str">
        <v xml:space="preserve"> 'Courier New'</v>
      </c>
      <c r="AV5" t="str">
        <v xml:space="preserve"> 'Courier New Baltic'</v>
      </c>
      <c r="AW5" t="str">
        <v xml:space="preserve"> 'Courier New CE'</v>
      </c>
      <c r="AX5" t="str">
        <v xml:space="preserve"> 'Courier New CYR'</v>
      </c>
      <c r="AY5" t="str">
        <v xml:space="preserve"> 'Courier New Greek'</v>
      </c>
      <c r="AZ5" t="str">
        <v xml:space="preserve"> 'Courier New TUR'</v>
      </c>
      <c r="BA5" t="str">
        <v xml:space="preserve"> 'Ebrima'</v>
      </c>
      <c r="BB5" t="str">
        <v xml:space="preserve"> 'Franklin Gothic Medium'</v>
      </c>
      <c r="BC5" t="str">
        <v xml:space="preserve"> 'Gabriola'</v>
      </c>
      <c r="BD5" t="str">
        <v xml:space="preserve"> 'Gadugi'</v>
      </c>
      <c r="BE5" t="str">
        <v xml:space="preserve"> 'Georgia'</v>
      </c>
      <c r="BF5" t="str">
        <v xml:space="preserve"> 'Impact'</v>
      </c>
      <c r="BG5" t="str">
        <v xml:space="preserve"> 'Ink Free'</v>
      </c>
      <c r="BH5" t="str">
        <v xml:space="preserve"> 'Javanese Text'</v>
      </c>
      <c r="BI5" t="str">
        <v xml:space="preserve"> 'Leelawadee UI'</v>
      </c>
      <c r="BJ5" t="str">
        <v xml:space="preserve"> 'Leelawadee UI Semilight'</v>
      </c>
      <c r="BK5" t="str">
        <v xml:space="preserve"> 'Lucida Console'</v>
      </c>
      <c r="BL5" t="str">
        <v xml:space="preserve"> 'Lucida Sans Unicode'</v>
      </c>
      <c r="BM5" t="str">
        <v xml:space="preserve"> 'Malgun Gothic'</v>
      </c>
      <c r="BN5" t="str">
        <v xml:space="preserve"> '@Malgun Gothic'</v>
      </c>
      <c r="BO5" t="str">
        <v xml:space="preserve"> 'Malgun Gothic Semilight'</v>
      </c>
      <c r="BP5" t="str">
        <v xml:space="preserve"> '@Malgun Gothic Semilight'</v>
      </c>
      <c r="BQ5" t="str">
        <v xml:space="preserve"> 'Microsoft Himalaya'</v>
      </c>
      <c r="BR5" t="str">
        <v xml:space="preserve"> 'Microsoft JhengHei'</v>
      </c>
      <c r="BS5" t="str">
        <v xml:space="preserve"> '@Microsoft JhengHei'</v>
      </c>
      <c r="BT5" t="str">
        <v xml:space="preserve"> 'Microsoft JhengHei UI'</v>
      </c>
      <c r="BU5" t="str">
        <v xml:space="preserve"> '@Microsoft JhengHei UI'</v>
      </c>
      <c r="BV5" t="str">
        <v xml:space="preserve"> 'Microsoft JhengHei Light'</v>
      </c>
      <c r="BW5" t="str">
        <v xml:space="preserve"> '@Microsoft JhengHei Light'</v>
      </c>
      <c r="BX5" t="str">
        <v xml:space="preserve"> 'Microsoft JhengHei UI Light'</v>
      </c>
      <c r="BY5" t="str">
        <v xml:space="preserve"> '@Microsoft JhengHei UI Light'</v>
      </c>
      <c r="BZ5" t="str">
        <v xml:space="preserve"> 'Microsoft New Tai Lue'</v>
      </c>
      <c r="CA5" t="str">
        <v xml:space="preserve"> 'Microsoft PhagsPa'</v>
      </c>
      <c r="CB5" t="str">
        <v xml:space="preserve"> 'Microsoft Sans Serif'</v>
      </c>
      <c r="CC5" t="str">
        <v xml:space="preserve"> 'Microsoft Tai Le'</v>
      </c>
      <c r="CD5" t="str">
        <v xml:space="preserve"> 'Microsoft YaHei'</v>
      </c>
      <c r="CE5" t="str">
        <v xml:space="preserve"> '@Microsoft YaHei'</v>
      </c>
      <c r="CF5" t="str">
        <v xml:space="preserve"> 'Microsoft YaHei UI'</v>
      </c>
      <c r="CG5" t="str">
        <v xml:space="preserve"> '@Microsoft YaHei UI'</v>
      </c>
      <c r="CH5" t="str">
        <v xml:space="preserve"> 'Microsoft YaHei Light'</v>
      </c>
      <c r="CI5" t="str">
        <v xml:space="preserve"> '@Microsoft YaHei Light'</v>
      </c>
      <c r="CJ5" t="str">
        <v xml:space="preserve"> 'Microsoft YaHei UI Light'</v>
      </c>
      <c r="CK5" t="str">
        <v xml:space="preserve"> '@Microsoft YaHei UI Light'</v>
      </c>
      <c r="CL5" t="str">
        <v xml:space="preserve"> 'Microsoft Yi Baiti'</v>
      </c>
      <c r="CM5" t="str">
        <v xml:space="preserve"> 'MingLiU-ExtB'</v>
      </c>
      <c r="CN5" t="str">
        <v xml:space="preserve"> '@MingLiU-ExtB'</v>
      </c>
      <c r="CO5" t="str">
        <v xml:space="preserve"> 'PMingLiU-ExtB'</v>
      </c>
      <c r="CP5" t="str">
        <v xml:space="preserve"> '@PMingLiU-ExtB'</v>
      </c>
      <c r="CQ5" t="str">
        <v xml:space="preserve"> 'MingLiU_HKSCS-ExtB'</v>
      </c>
      <c r="CR5" t="str">
        <v xml:space="preserve"> '@MingLiU_HKSCS-ExtB'</v>
      </c>
      <c r="CS5" t="str">
        <v xml:space="preserve"> 'Mongolian Baiti'</v>
      </c>
      <c r="CT5" t="str">
        <v xml:space="preserve"> 'MS Gothic'</v>
      </c>
      <c r="CU5" t="str">
        <v xml:space="preserve"> '@MS Gothic'</v>
      </c>
      <c r="CV5" t="str">
        <v xml:space="preserve"> 'MS UI Gothic'</v>
      </c>
      <c r="CW5" t="str">
        <v xml:space="preserve"> '@MS UI Gothic'</v>
      </c>
      <c r="CX5" t="str">
        <v xml:space="preserve"> 'MS PGothic'</v>
      </c>
      <c r="CY5" t="str">
        <v xml:space="preserve"> '@MS PGothic'</v>
      </c>
      <c r="CZ5" t="str">
        <v xml:space="preserve"> 'MV Boli'</v>
      </c>
      <c r="DA5" t="str">
        <v xml:space="preserve"> 'Myanmar Text'</v>
      </c>
      <c r="DB5" t="str">
        <v xml:space="preserve"> 'Nirmala UI'</v>
      </c>
      <c r="DC5" t="str">
        <v xml:space="preserve"> 'Nirmala UI Semilight'</v>
      </c>
      <c r="DD5" t="str">
        <v xml:space="preserve"> 'Palatino Linotype'</v>
      </c>
      <c r="DE5" t="str">
        <v xml:space="preserve"> 'Sans Serif Collection'</v>
      </c>
      <c r="DF5" t="str">
        <v xml:space="preserve"> 'Segoe Fluent Icons'</v>
      </c>
      <c r="DG5" t="str">
        <v xml:space="preserve"> 'Segoe MDL2 Assets'</v>
      </c>
      <c r="DH5" t="str">
        <v xml:space="preserve"> 'Segoe Print'</v>
      </c>
      <c r="DI5" t="str">
        <v xml:space="preserve"> 'Segoe Script'</v>
      </c>
      <c r="DJ5" t="str">
        <v xml:space="preserve"> 'Segoe UI'</v>
      </c>
      <c r="DK5" t="str">
        <v xml:space="preserve"> 'Segoe UI Black'</v>
      </c>
      <c r="DL5" t="str">
        <v xml:space="preserve"> 'Segoe UI Emoji'</v>
      </c>
      <c r="DM5" t="str">
        <v xml:space="preserve"> 'Segoe UI Historic'</v>
      </c>
      <c r="DN5" t="str">
        <v xml:space="preserve"> 'Segoe UI Light'</v>
      </c>
      <c r="DO5" t="str">
        <v xml:space="preserve"> 'Segoe UI Semibold'</v>
      </c>
      <c r="DP5" t="str">
        <v xml:space="preserve"> 'Segoe UI Semilight'</v>
      </c>
      <c r="DQ5" t="str">
        <v xml:space="preserve"> 'Segoe UI Symbol'</v>
      </c>
      <c r="DR5" t="str">
        <v xml:space="preserve"> 'Segoe UI Variable Small Light'</v>
      </c>
      <c r="DS5" t="str">
        <v xml:space="preserve"> 'Segoe UI Variable Small Semilig'</v>
      </c>
      <c r="DT5" t="str">
        <v xml:space="preserve"> 'Segoe UI Variable Small'</v>
      </c>
      <c r="DU5" t="str">
        <v xml:space="preserve"> 'Segoe UI Variable Small Semibol'</v>
      </c>
      <c r="DV5" t="str">
        <v xml:space="preserve"> 'Segoe UI Variable Text Light'</v>
      </c>
      <c r="DW5" t="str">
        <v xml:space="preserve"> 'Segoe UI Variable Text Semiligh'</v>
      </c>
      <c r="DX5" t="str">
        <v xml:space="preserve"> 'Segoe UI Variable Text'</v>
      </c>
      <c r="DY5" t="str">
        <v xml:space="preserve"> 'Segoe UI Variable Text Semibold'</v>
      </c>
      <c r="DZ5" t="str">
        <v xml:space="preserve"> 'Segoe UI Variable Display Light'</v>
      </c>
      <c r="EA5" t="str">
        <v xml:space="preserve"> 'Segoe UI Variable Display Semil'</v>
      </c>
      <c r="EB5" t="str">
        <v xml:space="preserve"> 'Segoe UI Variable Display'</v>
      </c>
      <c r="EC5" t="str">
        <v xml:space="preserve"> 'Segoe UI Variable Display Semib'</v>
      </c>
      <c r="ED5" t="str">
        <v xml:space="preserve"> 'SimSun'</v>
      </c>
      <c r="EE5" t="str">
        <v xml:space="preserve"> '@SimSun'</v>
      </c>
      <c r="EF5" t="str">
        <v xml:space="preserve"> 'NSimSun'</v>
      </c>
      <c r="EG5" t="str">
        <v xml:space="preserve"> '@NSimSun'</v>
      </c>
      <c r="EH5" t="str">
        <v xml:space="preserve"> 'SimSun-ExtB'</v>
      </c>
      <c r="EI5" t="str">
        <v xml:space="preserve"> '@SimSun-ExtB'</v>
      </c>
      <c r="EJ5" t="str">
        <v xml:space="preserve"> 'Sitka Small'</v>
      </c>
      <c r="EK5" t="str">
        <v xml:space="preserve"> 'Sitka Small Semibold'</v>
      </c>
      <c r="EL5" t="str">
        <v xml:space="preserve"> 'Sitka Text'</v>
      </c>
      <c r="EM5" t="str">
        <v xml:space="preserve"> 'Sitka Text Semibold'</v>
      </c>
      <c r="EN5" t="str">
        <v xml:space="preserve"> 'Sitka Subheading'</v>
      </c>
      <c r="EO5" t="str">
        <v xml:space="preserve"> 'Sitka Subheading Semibold'</v>
      </c>
      <c r="EP5" t="str">
        <v xml:space="preserve"> 'Sitka Heading'</v>
      </c>
      <c r="EQ5" t="str">
        <v xml:space="preserve"> 'Sitka Heading Semibold'</v>
      </c>
      <c r="ER5" t="str">
        <v xml:space="preserve"> 'Sitka Display'</v>
      </c>
      <c r="ES5" t="str">
        <v xml:space="preserve"> 'Sitka Display Semibold'</v>
      </c>
      <c r="ET5" t="str">
        <v xml:space="preserve"> 'Sitka Banner'</v>
      </c>
      <c r="EU5" t="str">
        <v xml:space="preserve"> 'Sitka Banner Semibold'</v>
      </c>
      <c r="EV5" t="str">
        <v xml:space="preserve"> 'Sylfaen'</v>
      </c>
      <c r="EW5" t="str">
        <v xml:space="preserve"> 'Symbol'</v>
      </c>
      <c r="EX5" t="str">
        <v xml:space="preserve"> 'Tahoma'</v>
      </c>
      <c r="EY5" t="str">
        <v xml:space="preserve"> 'Times New Roman'</v>
      </c>
      <c r="EZ5" t="str">
        <v xml:space="preserve"> 'Times New Roman Baltic'</v>
      </c>
      <c r="FA5" t="str">
        <v xml:space="preserve"> 'Times New Roman CE'</v>
      </c>
      <c r="FB5" t="str">
        <v xml:space="preserve"> 'Times New Roman CYR'</v>
      </c>
      <c r="FC5" t="str">
        <v xml:space="preserve"> 'Times New Roman Greek'</v>
      </c>
      <c r="FD5" t="str">
        <v xml:space="preserve"> 'Times New Roman TUR'</v>
      </c>
      <c r="FE5" t="str">
        <v xml:space="preserve"> 'Trebuchet MS'</v>
      </c>
      <c r="FF5" t="str">
        <v xml:space="preserve"> 'Verdana'</v>
      </c>
      <c r="FG5" t="str">
        <v xml:space="preserve"> 'Webdings'</v>
      </c>
      <c r="FH5" t="str">
        <v xml:space="preserve"> 'Wingdings'</v>
      </c>
      <c r="FI5" t="str">
        <v xml:space="preserve"> 'Yu Gothic'</v>
      </c>
      <c r="FJ5" t="str">
        <v xml:space="preserve"> '@Yu Gothic'</v>
      </c>
      <c r="FK5" t="str">
        <v xml:space="preserve"> 'Yu Gothic UI'</v>
      </c>
      <c r="FL5" t="str">
        <v xml:space="preserve"> '@Yu Gothic UI'</v>
      </c>
      <c r="FM5" t="str">
        <v xml:space="preserve"> 'Yu Gothic UI Semibold'</v>
      </c>
      <c r="FN5" t="str">
        <v xml:space="preserve"> '@Yu Gothic UI Semibold'</v>
      </c>
      <c r="FO5" t="str">
        <v xml:space="preserve"> 'Yu Gothic Light'</v>
      </c>
      <c r="FP5" t="str">
        <v xml:space="preserve"> '@Yu Gothic Light'</v>
      </c>
      <c r="FQ5" t="str">
        <v xml:space="preserve"> 'Yu Gothic UI Light'</v>
      </c>
      <c r="FR5" t="str">
        <v xml:space="preserve"> '@Yu Gothic UI Light'</v>
      </c>
      <c r="FS5" t="str">
        <v xml:space="preserve"> 'Yu Gothic Medium'</v>
      </c>
      <c r="FT5" t="str">
        <v xml:space="preserve"> '@Yu Gothic Medium'</v>
      </c>
      <c r="FU5" t="str">
        <v xml:space="preserve"> 'Yu Gothic UI Semilight'</v>
      </c>
      <c r="FV5" t="str">
        <v xml:space="preserve"> '@Yu Gothic UI Semilight'</v>
      </c>
      <c r="FW5" t="str">
        <v xml:space="preserve"> 'HoloLens MDL2 Assets'</v>
      </c>
      <c r="FX5" t="str">
        <v xml:space="preserve"> 'Angsana New'</v>
      </c>
      <c r="FY5" t="str">
        <v xml:space="preserve"> 'AngsanaUPC'</v>
      </c>
      <c r="FZ5" t="str">
        <v xml:space="preserve"> 'Browallia New'</v>
      </c>
      <c r="GA5" t="str">
        <v xml:space="preserve"> 'BrowalliaUPC'</v>
      </c>
      <c r="GB5" t="str">
        <v xml:space="preserve"> 'Cordia New'</v>
      </c>
      <c r="GC5" t="str">
        <v xml:space="preserve"> 'CordiaUPC'</v>
      </c>
      <c r="GD5" t="str">
        <v xml:space="preserve"> 'DilleniaUPC'</v>
      </c>
      <c r="GE5" t="str">
        <v xml:space="preserve"> 'EucrosiaUPC'</v>
      </c>
      <c r="GF5" t="str">
        <v xml:space="preserve"> 'FreesiaUPC'</v>
      </c>
      <c r="GG5" t="str">
        <v xml:space="preserve"> 'IrisUPC'</v>
      </c>
      <c r="GH5" t="str">
        <v xml:space="preserve"> 'JasmineUPC'</v>
      </c>
      <c r="GI5" t="str">
        <v xml:space="preserve"> 'KodchiangUPC'</v>
      </c>
      <c r="GJ5" t="str">
        <v xml:space="preserve"> 'Leelawadee'</v>
      </c>
      <c r="GK5" t="str">
        <v xml:space="preserve"> 'LilyUPC'</v>
      </c>
      <c r="GL5" t="str">
        <v xml:space="preserve"> 'Agency FB'</v>
      </c>
      <c r="GM5" t="str">
        <v xml:space="preserve"> 'Algerian'</v>
      </c>
      <c r="GN5" t="str">
        <v xml:space="preserve"> 'Book Antiqua'</v>
      </c>
      <c r="GO5" t="str">
        <v xml:space="preserve"> 'Arial Narrow'</v>
      </c>
      <c r="GP5" t="str">
        <v xml:space="preserve"> 'Arial Rounded MT Bold'</v>
      </c>
      <c r="GQ5" t="str">
        <v xml:space="preserve"> 'Baskerville Old Face'</v>
      </c>
      <c r="GR5" t="str">
        <v xml:space="preserve"> 'Bauhaus 93'</v>
      </c>
      <c r="GS5" t="str">
        <v xml:space="preserve"> 'Bell MT'</v>
      </c>
      <c r="GT5" t="str">
        <v xml:space="preserve"> 'Bernard MT Condensed'</v>
      </c>
      <c r="GU5" t="str">
        <v xml:space="preserve"> 'Bodoni MT'</v>
      </c>
      <c r="GV5" t="str">
        <v xml:space="preserve"> 'Bodoni MT Black'</v>
      </c>
      <c r="GW5" t="str">
        <v xml:space="preserve"> 'Bodoni MT Condensed'</v>
      </c>
      <c r="GX5" t="str">
        <v xml:space="preserve"> 'Bodoni MT Poster Compressed'</v>
      </c>
      <c r="GY5" t="str">
        <v xml:space="preserve"> 'Bookman Old Style'</v>
      </c>
      <c r="GZ5" t="str">
        <v xml:space="preserve"> 'Bradley Hand ITC'</v>
      </c>
      <c r="HA5" t="str">
        <v xml:space="preserve"> 'Britannic Bold'</v>
      </c>
      <c r="HB5" t="str">
        <v xml:space="preserve"> 'Berlin Sans FB'</v>
      </c>
      <c r="HC5" t="str">
        <v xml:space="preserve"> 'Berlin Sans FB Demi'</v>
      </c>
      <c r="HD5" t="str">
        <v xml:space="preserve"> 'Broadway'</v>
      </c>
      <c r="HE5" t="str">
        <v xml:space="preserve"> 'Brush Script MT'</v>
      </c>
      <c r="HF5" t="str">
        <v xml:space="preserve"> 'Bookshelf Symbol 7'</v>
      </c>
      <c r="HG5" t="str">
        <v xml:space="preserve"> 'Californian FB'</v>
      </c>
      <c r="HH5" t="str">
        <v xml:space="preserve"> 'Calisto MT'</v>
      </c>
      <c r="HI5" t="str">
        <v xml:space="preserve"> 'Castellar'</v>
      </c>
      <c r="HJ5" t="str">
        <v xml:space="preserve"> 'Century Schoolbook'</v>
      </c>
      <c r="HK5" t="str">
        <v xml:space="preserve"> 'Centaur'</v>
      </c>
      <c r="HL5" t="str">
        <v xml:space="preserve"> 'Century'</v>
      </c>
      <c r="HM5" t="str">
        <v xml:space="preserve"> 'Chiller'</v>
      </c>
      <c r="HN5" t="str">
        <v xml:space="preserve"> 'Colonna MT'</v>
      </c>
      <c r="HO5" t="str">
        <v xml:space="preserve"> 'Cooper Black'</v>
      </c>
      <c r="HP5" t="str">
        <v xml:space="preserve"> 'Copperplate Gothic Bold'</v>
      </c>
      <c r="HQ5" t="str">
        <v xml:space="preserve"> 'Copperplate Gothic Light'</v>
      </c>
      <c r="HR5" t="str">
        <v xml:space="preserve"> 'Curlz MT'</v>
      </c>
      <c r="HS5" t="str">
        <v xml:space="preserve"> 'Dubai'</v>
      </c>
      <c r="HT5" t="str">
        <v xml:space="preserve"> 'Dubai Light'</v>
      </c>
      <c r="HU5" t="str">
        <v xml:space="preserve"> 'Dubai Medium'</v>
      </c>
      <c r="HV5" t="str">
        <v xml:space="preserve"> 'Elephant'</v>
      </c>
      <c r="HW5" t="str">
        <v xml:space="preserve"> 'Engravers MT'</v>
      </c>
      <c r="HX5" t="str">
        <v xml:space="preserve"> 'Eras Bold ITC'</v>
      </c>
      <c r="HY5" t="str">
        <v xml:space="preserve"> 'Eras Demi ITC'</v>
      </c>
      <c r="HZ5" t="str">
        <v xml:space="preserve"> 'Eras Light ITC'</v>
      </c>
      <c r="IA5" t="str">
        <v xml:space="preserve"> 'Eras Medium ITC'</v>
      </c>
      <c r="IB5" t="str">
        <v xml:space="preserve"> 'Felix Titling'</v>
      </c>
      <c r="IC5" t="str">
        <v xml:space="preserve"> 'Forte'</v>
      </c>
      <c r="ID5" t="str">
        <v xml:space="preserve"> 'Franklin Gothic Book'</v>
      </c>
      <c r="IE5" t="str">
        <v xml:space="preserve"> 'Franklin Gothic Demi'</v>
      </c>
      <c r="IF5" t="str">
        <v xml:space="preserve"> 'Franklin Gothic Demi Cond'</v>
      </c>
      <c r="IG5" t="str">
        <v xml:space="preserve"> 'Franklin Gothic Heavy'</v>
      </c>
      <c r="IH5" t="str">
        <v xml:space="preserve"> 'Franklin Gothic Medium Cond'</v>
      </c>
      <c r="II5" t="str">
        <v xml:space="preserve"> 'Freestyle Script'</v>
      </c>
      <c r="IJ5" t="str">
        <v xml:space="preserve"> 'French Script MT'</v>
      </c>
      <c r="IK5" t="str">
        <v xml:space="preserve"> 'Footlight MT Light'</v>
      </c>
      <c r="IL5" t="str">
        <v xml:space="preserve"> 'FZShuTi'</v>
      </c>
      <c r="IM5" t="str">
        <v xml:space="preserve"> '@FZShuTi'</v>
      </c>
      <c r="IN5" t="str">
        <v xml:space="preserve"> 'FZYaoTi'</v>
      </c>
      <c r="IO5" t="str">
        <v xml:space="preserve"> '@FZYaoTi'</v>
      </c>
      <c r="IP5" t="str">
        <v xml:space="preserve"> 'Garamond'</v>
      </c>
      <c r="IQ5" t="str">
        <v xml:space="preserve"> 'Gigi'</v>
      </c>
      <c r="IR5" t="str">
        <v xml:space="preserve"> 'Gill Sans MT'</v>
      </c>
      <c r="IS5" t="str">
        <v xml:space="preserve"> 'Gill Sans MT Condensed'</v>
      </c>
      <c r="IT5" t="str">
        <v xml:space="preserve"> 'Gill Sans Ultra Bold Condensed'</v>
      </c>
      <c r="IU5" t="str">
        <v xml:space="preserve"> 'Gill Sans Ultra Bold'</v>
      </c>
      <c r="IV5" t="str">
        <v xml:space="preserve"> 'Gloucester MT Extra Condensed'</v>
      </c>
      <c r="IW5" t="str">
        <v xml:space="preserve"> 'Gill Sans MT Ext Condensed Bold'</v>
      </c>
      <c r="IX5" t="str">
        <v xml:space="preserve"> 'Century Gothic'</v>
      </c>
      <c r="IY5" t="str">
        <v xml:space="preserve"> 'Goudy Old Style'</v>
      </c>
      <c r="IZ5" t="str">
        <v xml:space="preserve"> 'Goudy Stout'</v>
      </c>
      <c r="JA5" t="str">
        <v xml:space="preserve"> 'Harlow Solid Italic'</v>
      </c>
      <c r="JB5" t="str">
        <v xml:space="preserve"> 'Harrington'</v>
      </c>
      <c r="JC5" t="str">
        <v xml:space="preserve"> 'Haettenschweiler'</v>
      </c>
      <c r="JD5" t="str">
        <v xml:space="preserve"> 'High Tower Text'</v>
      </c>
      <c r="JE5" t="str">
        <v xml:space="preserve"> 'Imprint MT Shadow'</v>
      </c>
      <c r="JF5" t="str">
        <v xml:space="preserve"> 'Informal Roman'</v>
      </c>
      <c r="JG5" t="str">
        <v xml:space="preserve"> 'Blackadder ITC'</v>
      </c>
      <c r="JH5" t="str">
        <v xml:space="preserve"> 'Edwardian Script ITC'</v>
      </c>
      <c r="JI5" t="str">
        <v xml:space="preserve"> 'Kristen ITC'</v>
      </c>
      <c r="JJ5" t="str">
        <v xml:space="preserve"> 'Jokerman'</v>
      </c>
      <c r="JK5" t="str">
        <v xml:space="preserve"> 'Juice ITC'</v>
      </c>
      <c r="JL5" t="str">
        <v xml:space="preserve"> 'Kunstler Script'</v>
      </c>
      <c r="JM5" t="str">
        <v xml:space="preserve"> 'Wide Latin'</v>
      </c>
      <c r="JN5" t="str">
        <v xml:space="preserve"> 'Lucida Bright'</v>
      </c>
      <c r="JO5" t="str">
        <v xml:space="preserve"> 'Lucida Calligraphy'</v>
      </c>
      <c r="JP5" t="str">
        <v xml:space="preserve"> 'Lucida Fax'</v>
      </c>
      <c r="JQ5" t="str">
        <v xml:space="preserve"> 'Lucida Handwriting'</v>
      </c>
      <c r="JR5" t="str">
        <v xml:space="preserve"> 'Lucida Sans'</v>
      </c>
      <c r="JS5" t="str">
        <v xml:space="preserve"> 'Lucida Sans Typewriter'</v>
      </c>
      <c r="JT5" t="str">
        <v xml:space="preserve"> 'Magneto'</v>
      </c>
      <c r="JU5" t="str">
        <v xml:space="preserve"> 'Maiandra GD'</v>
      </c>
      <c r="JV5" t="str">
        <v xml:space="preserve"> 'Matura MT Script Capitals'</v>
      </c>
      <c r="JW5" t="str">
        <v xml:space="preserve"> 'Mistral'</v>
      </c>
      <c r="JX5" t="str">
        <v xml:space="preserve"> 'Modern No. 20'</v>
      </c>
      <c r="JY5" t="str">
        <v xml:space="preserve"> 'Microsoft Uighur'</v>
      </c>
      <c r="JZ5" t="str">
        <v xml:space="preserve"> 'Monotype Corsiva'</v>
      </c>
      <c r="KA5" t="str">
        <v xml:space="preserve"> 'MT Extra'</v>
      </c>
      <c r="KB5" t="str">
        <v xml:space="preserve"> 'Niagara Engraved'</v>
      </c>
      <c r="KC5" t="str">
        <v xml:space="preserve"> 'Niagara Solid'</v>
      </c>
      <c r="KD5" t="str">
        <v xml:space="preserve"> 'OCR A Extended'</v>
      </c>
      <c r="KE5" t="str">
        <v xml:space="preserve"> 'Old English Text MT'</v>
      </c>
      <c r="KF5" t="str">
        <v xml:space="preserve"> 'Onyx'</v>
      </c>
      <c r="KG5" t="str">
        <v xml:space="preserve"> 'MS Outlook'</v>
      </c>
      <c r="KH5" t="str">
        <v xml:space="preserve"> 'Palace Script MT'</v>
      </c>
      <c r="KI5" t="str">
        <v xml:space="preserve"> 'Papyrus'</v>
      </c>
      <c r="KJ5" t="str">
        <v xml:space="preserve"> 'Parchment'</v>
      </c>
      <c r="KK5" t="str">
        <v xml:space="preserve"> 'Perpetua'</v>
      </c>
      <c r="KL5" t="str">
        <v xml:space="preserve"> 'Perpetua Titling MT'</v>
      </c>
      <c r="KM5" t="str">
        <v xml:space="preserve"> 'Playbill'</v>
      </c>
      <c r="KN5" t="str">
        <v xml:space="preserve"> 'Poor Richard'</v>
      </c>
      <c r="KO5" t="str">
        <v xml:space="preserve"> 'Pristina'</v>
      </c>
      <c r="KP5" t="str">
        <v xml:space="preserve"> 'Rage Italic'</v>
      </c>
      <c r="KQ5" t="str">
        <v xml:space="preserve"> 'Ravie'</v>
      </c>
      <c r="KR5" t="str">
        <v xml:space="preserve"> 'MS Reference Sans Serif'</v>
      </c>
      <c r="KS5" t="str">
        <v xml:space="preserve"> 'MS Reference Specialty'</v>
      </c>
      <c r="KT5" t="str">
        <v xml:space="preserve"> 'Rockwell Condensed'</v>
      </c>
      <c r="KU5" t="str">
        <v xml:space="preserve"> 'Rockwell'</v>
      </c>
      <c r="KV5" t="str">
        <v xml:space="preserve"> 'Rockwell Extra Bold'</v>
      </c>
      <c r="KW5" t="str">
        <v xml:space="preserve"> 'Script MT Bold'</v>
      </c>
      <c r="KX5" t="str">
        <v xml:space="preserve"> 'Showcard Gothic'</v>
      </c>
      <c r="KY5" t="str">
        <v xml:space="preserve"> 'LiSu'</v>
      </c>
      <c r="KZ5" t="str">
        <v xml:space="preserve"> '@LiSu'</v>
      </c>
      <c r="LA5" t="str">
        <v xml:space="preserve"> 'YouYuan'</v>
      </c>
      <c r="LB5" t="str">
        <v xml:space="preserve"> '@YouYuan'</v>
      </c>
      <c r="LC5" t="str">
        <v xml:space="preserve"> 'Snap ITC'</v>
      </c>
      <c r="LD5" t="str">
        <v xml:space="preserve"> 'STCaiyun'</v>
      </c>
      <c r="LE5" t="str">
        <v xml:space="preserve"> '@STCaiyun'</v>
      </c>
      <c r="LF5" t="str">
        <v xml:space="preserve"> 'Stencil'</v>
      </c>
      <c r="LG5" t="str">
        <v xml:space="preserve"> 'STFangsong'</v>
      </c>
      <c r="LH5" t="str">
        <v xml:space="preserve"> '@STFangsong'</v>
      </c>
      <c r="LI5" t="str">
        <v xml:space="preserve"> 'STHupo'</v>
      </c>
      <c r="LJ5" t="str">
        <v xml:space="preserve"> '@STHupo'</v>
      </c>
      <c r="LK5" t="str">
        <v xml:space="preserve"> 'STKaiti'</v>
      </c>
      <c r="LL5" t="str">
        <v xml:space="preserve"> '@STKaiti'</v>
      </c>
      <c r="LM5" t="str">
        <v xml:space="preserve"> 'STLiti'</v>
      </c>
      <c r="LN5" t="str">
        <v xml:space="preserve"> '@STLiti'</v>
      </c>
      <c r="LO5" t="str">
        <v xml:space="preserve"> 'STSong'</v>
      </c>
      <c r="LP5" t="str">
        <v xml:space="preserve"> '@STSong'</v>
      </c>
      <c r="LQ5" t="str">
        <v xml:space="preserve"> 'STXihei'</v>
      </c>
      <c r="LR5" t="str">
        <v xml:space="preserve"> '@STXihei'</v>
      </c>
      <c r="LS5" t="str">
        <v xml:space="preserve"> 'STXingkai'</v>
      </c>
      <c r="LT5" t="str">
        <v xml:space="preserve"> '@STXingkai'</v>
      </c>
      <c r="LU5" t="str">
        <v xml:space="preserve"> 'STXinwei'</v>
      </c>
      <c r="LV5" t="str">
        <v xml:space="preserve"> '@STXinwei'</v>
      </c>
      <c r="LW5" t="str">
        <v xml:space="preserve"> 'STZhongsong'</v>
      </c>
      <c r="LX5" t="str">
        <v xml:space="preserve"> '@STZhongsong'</v>
      </c>
      <c r="LY5" t="str">
        <v xml:space="preserve"> 'Tw Cen MT'</v>
      </c>
      <c r="LZ5" t="str">
        <v xml:space="preserve"> 'Tw Cen MT Condensed'</v>
      </c>
      <c r="MA5" t="str">
        <v xml:space="preserve"> 'Tw Cen MT Condensed Extra Bold'</v>
      </c>
      <c r="MB5" t="str">
        <v xml:space="preserve"> 'Tempus Sans ITC'</v>
      </c>
      <c r="MC5" t="str">
        <v xml:space="preserve"> 'Viner Hand ITC'</v>
      </c>
      <c r="MD5" t="str">
        <v xml:space="preserve"> 'Vivaldi'</v>
      </c>
      <c r="ME5" t="str">
        <v xml:space="preserve"> 'Vladimir Script'</v>
      </c>
      <c r="MF5" t="str">
        <v xml:space="preserve"> 'Wingdings 2'</v>
      </c>
      <c r="MG5" t="str">
        <v xml:space="preserve"> 'Wingdings 3'</v>
      </c>
      <c r="MH5" t="str">
        <v xml:space="preserve"> 'Athiti'</v>
      </c>
      <c r="MI5" t="str">
        <v xml:space="preserve"> 'Athiti ExtraLight'</v>
      </c>
      <c r="MJ5" t="str">
        <v xml:space="preserve"> 'Athiti Light'</v>
      </c>
      <c r="MK5" t="str">
        <v xml:space="preserve"> 'Athiti Medium'</v>
      </c>
      <c r="ML5" t="str">
        <v xml:space="preserve"> 'Athiti SemiBold'</v>
      </c>
      <c r="MM5" t="str">
        <v xml:space="preserve"> 'Bai Jamjuree'</v>
      </c>
      <c r="MN5" t="str">
        <v xml:space="preserve"> 'Bai Jamjuree ExtraLight'</v>
      </c>
      <c r="MO5" t="str">
        <v xml:space="preserve"> 'Bai Jamjuree Light'</v>
      </c>
      <c r="MP5" t="str">
        <v xml:space="preserve"> 'Bai Jamjuree Medium'</v>
      </c>
      <c r="MQ5" t="str">
        <v xml:space="preserve"> 'Bai Jamjuree SemiBold'</v>
      </c>
      <c r="MR5" t="str">
        <v xml:space="preserve"> 'Open Sans Condensed ExtraBold'</v>
      </c>
      <c r="MS5" t="str">
        <v xml:space="preserve"> 'Open Sans Condensed Medium'</v>
      </c>
      <c r="MT5" t="str">
        <v xml:space="preserve"> 'Open Sans SemiCondensed Medium'</v>
      </c>
      <c r="MU5" t="str">
        <v xml:space="preserve"> 'Open Sans SemiCondensed'</v>
      </c>
      <c r="MV5" t="str">
        <v xml:space="preserve"> 'Open Sans SemiCondensed SemiBol'</v>
      </c>
      <c r="MW5" t="str">
        <v xml:space="preserve"> 'Open Sans ExtraBold'</v>
      </c>
      <c r="MX5" t="str">
        <v xml:space="preserve"> 'Open Sans Light'</v>
      </c>
      <c r="MY5" t="str">
        <v xml:space="preserve"> 'Open Sans'</v>
      </c>
      <c r="MZ5" t="str">
        <v xml:space="preserve"> 'Open Sans SemiBold'</v>
      </c>
      <c r="NA5" t="str">
        <v xml:space="preserve"> 'Open Sans Condensed Light'</v>
      </c>
      <c r="NB5" t="str">
        <v xml:space="preserve"> 'Open Sans Condensed'</v>
      </c>
      <c r="NC5" t="str">
        <v xml:space="preserve"> 'Open Sans Condensed SemiBold'</v>
      </c>
      <c r="ND5" t="str">
        <v xml:space="preserve"> 'Open Sans Medium'</v>
      </c>
      <c r="NE5" t="str">
        <v xml:space="preserve"> 'Open Sans SemiCondensed ExtraBo'</v>
      </c>
      <c r="NF5" t="str">
        <v xml:space="preserve"> 'Open Sans SemiCondensed Light'</v>
      </c>
      <c r="NG5" t="str">
        <v xml:space="preserve"> 'Sarabun'</v>
      </c>
      <c r="NH5" t="str">
        <v xml:space="preserve"> 'Sarabun SemiBold'</v>
      </c>
      <c r="NI5" t="str">
        <v xml:space="preserve"> 'Sarabun Thin'</v>
      </c>
      <c r="NJ5" t="str">
        <v xml:space="preserve"> 'Sarabun ExtraBold'</v>
      </c>
      <c r="NK5" t="str">
        <v xml:space="preserve"> 'Sarabun ExtraLight'</v>
      </c>
      <c r="NL5" t="str">
        <v xml:space="preserve"> 'Sarabun Light'</v>
      </c>
      <c r="NM5" t="str">
        <v xml:space="preserve"> 'Sarabun Medium'</v>
      </c>
      <c r="NN5" t="str">
        <v xml:space="preserve"> 'Work Sans ExtraBold'</v>
      </c>
      <c r="NO5" t="str">
        <v xml:space="preserve"> 'Work Sans ExtraLight'</v>
      </c>
      <c r="NP5" t="str">
        <v xml:space="preserve"> 'Work Sans Thin'</v>
      </c>
      <c r="NQ5" t="str">
        <v xml:space="preserve"> 'Work Sans Light'</v>
      </c>
      <c r="NR5" t="str">
        <v xml:space="preserve"> 'Work Sans'</v>
      </c>
      <c r="NS5" t="str">
        <v xml:space="preserve"> 'Work Sans Medium'</v>
      </c>
      <c r="NT5" t="str">
        <v xml:space="preserve"> 'Work Sans SemiBold'</v>
      </c>
      <c r="NU5" t="str">
        <v xml:space="preserve"> 'Work Sans Black'</v>
      </c>
      <c r="NV5" t="str">
        <v xml:space="preserve"> 'Cascadia Code ExtraLight'</v>
      </c>
      <c r="NW5" t="str">
        <v xml:space="preserve"> 'Cascadia Code Light'</v>
      </c>
      <c r="NX5" t="str">
        <v xml:space="preserve"> 'Cascadia Code SemiLight'</v>
      </c>
      <c r="NY5" t="str">
        <v xml:space="preserve"> 'Cascadia Code'</v>
      </c>
      <c r="NZ5" t="str">
        <v xml:space="preserve"> 'Cascadia Code SemiBold'</v>
      </c>
      <c r="OA5" t="str">
        <v xml:space="preserve"> 'Cascadia Mono ExtraLight'</v>
      </c>
      <c r="OB5" t="str">
        <v xml:space="preserve"> 'Cascadia Mono Light'</v>
      </c>
      <c r="OC5" t="str">
        <v xml:space="preserve"> 'Cascadia Mono SemiLight'</v>
      </c>
      <c r="OD5" t="str">
        <v xml:space="preserve"> 'Cascadia Mono'</v>
      </c>
      <c r="OE5" t="str">
        <v xml:space="preserve"> 'Cascadia Mono SemiBold')</v>
      </c>
    </row>
    <row r="6" spans="1:395" x14ac:dyDescent="0.25">
      <c r="A6" t="s">
        <v>33</v>
      </c>
      <c r="C6" t="str" cm="1">
        <f t="array" ref="C6:S6">_xlfn.TEXTSPLIT(A2,",")</f>
        <v>('fixed'</v>
      </c>
      <c r="D6" t="str">
        <v xml:space="preserve"> 'oemfixed'</v>
      </c>
      <c r="E6" t="str">
        <v xml:space="preserve"> 'TkDefaultFont'</v>
      </c>
      <c r="F6" t="str">
        <v xml:space="preserve"> 'TkMenuFont'</v>
      </c>
      <c r="G6" t="str">
        <v xml:space="preserve"> 'ansifixed'</v>
      </c>
      <c r="H6" t="str">
        <v xml:space="preserve"> 'systemfixed'</v>
      </c>
      <c r="I6" t="str">
        <v xml:space="preserve"> 'TkHeadingFont'</v>
      </c>
      <c r="J6" t="str">
        <v xml:space="preserve"> 'device'</v>
      </c>
      <c r="K6" t="str">
        <v xml:space="preserve"> 'TkTooltipFont'</v>
      </c>
      <c r="L6" t="str">
        <v xml:space="preserve"> 'defaultgui'</v>
      </c>
      <c r="M6" t="str">
        <v xml:space="preserve"> 'TkTextFont'</v>
      </c>
      <c r="N6" t="str">
        <v xml:space="preserve"> 'ansi'</v>
      </c>
      <c r="O6" t="str">
        <v xml:space="preserve"> 'TkCaptionFont'</v>
      </c>
      <c r="P6" t="str">
        <v xml:space="preserve"> 'system'</v>
      </c>
      <c r="Q6" t="str">
        <v xml:space="preserve"> 'TkSmallCaptionFont'</v>
      </c>
      <c r="R6" t="str">
        <v xml:space="preserve"> 'TkFixedFont'</v>
      </c>
      <c r="S6" t="str">
        <v xml:space="preserve"> 'TkIconFont')</v>
      </c>
    </row>
    <row r="7" spans="1:395" x14ac:dyDescent="0.25">
      <c r="A7" t="s">
        <v>34</v>
      </c>
      <c r="C7" t="s">
        <v>32</v>
      </c>
      <c r="D7" t="s">
        <v>33</v>
      </c>
      <c r="E7" t="s">
        <v>34</v>
      </c>
      <c r="F7" t="s">
        <v>35</v>
      </c>
      <c r="G7" t="s">
        <v>36</v>
      </c>
      <c r="H7" t="s">
        <v>37</v>
      </c>
      <c r="I7" t="s">
        <v>38</v>
      </c>
      <c r="J7" t="s">
        <v>39</v>
      </c>
      <c r="K7" t="s">
        <v>40</v>
      </c>
      <c r="L7" t="s">
        <v>41</v>
      </c>
      <c r="M7" t="s">
        <v>42</v>
      </c>
      <c r="N7" t="s">
        <v>43</v>
      </c>
      <c r="O7" t="s">
        <v>44</v>
      </c>
      <c r="P7" t="s">
        <v>45</v>
      </c>
      <c r="Q7" t="s">
        <v>46</v>
      </c>
      <c r="R7" t="s">
        <v>47</v>
      </c>
      <c r="S7" t="s">
        <v>48</v>
      </c>
      <c r="T7" t="s">
        <v>49</v>
      </c>
      <c r="U7" t="s">
        <v>50</v>
      </c>
      <c r="V7" t="s">
        <v>51</v>
      </c>
      <c r="W7" t="s">
        <v>52</v>
      </c>
      <c r="X7" t="s">
        <v>53</v>
      </c>
      <c r="Y7" t="s">
        <v>54</v>
      </c>
      <c r="Z7" t="s">
        <v>55</v>
      </c>
      <c r="AA7" t="s">
        <v>56</v>
      </c>
      <c r="AB7" t="s">
        <v>57</v>
      </c>
      <c r="AC7" t="s">
        <v>58</v>
      </c>
      <c r="AD7" t="s">
        <v>59</v>
      </c>
      <c r="AE7" t="s">
        <v>60</v>
      </c>
      <c r="AF7" t="s">
        <v>61</v>
      </c>
      <c r="AG7" t="s">
        <v>62</v>
      </c>
      <c r="AH7" t="s">
        <v>63</v>
      </c>
      <c r="AI7" t="s">
        <v>64</v>
      </c>
      <c r="AJ7" t="s">
        <v>65</v>
      </c>
      <c r="AK7" t="s">
        <v>66</v>
      </c>
      <c r="AL7" t="s">
        <v>67</v>
      </c>
      <c r="AM7" t="s">
        <v>68</v>
      </c>
      <c r="AN7" t="s">
        <v>69</v>
      </c>
      <c r="AO7" t="s">
        <v>70</v>
      </c>
      <c r="AP7" t="s">
        <v>71</v>
      </c>
      <c r="AQ7" t="s">
        <v>72</v>
      </c>
      <c r="AR7" t="s">
        <v>73</v>
      </c>
      <c r="AS7" t="s">
        <v>74</v>
      </c>
      <c r="AT7" t="s">
        <v>75</v>
      </c>
      <c r="AU7" t="s">
        <v>76</v>
      </c>
      <c r="AV7" t="s">
        <v>77</v>
      </c>
      <c r="AW7" t="s">
        <v>78</v>
      </c>
      <c r="AX7" t="s">
        <v>79</v>
      </c>
      <c r="AY7" t="s">
        <v>80</v>
      </c>
      <c r="AZ7" t="s">
        <v>81</v>
      </c>
      <c r="BA7" t="s">
        <v>82</v>
      </c>
      <c r="BB7" t="s">
        <v>83</v>
      </c>
      <c r="BC7" t="s">
        <v>84</v>
      </c>
      <c r="BD7" t="s">
        <v>85</v>
      </c>
      <c r="BE7" t="s">
        <v>86</v>
      </c>
      <c r="BF7" t="s">
        <v>87</v>
      </c>
      <c r="BG7" t="s">
        <v>88</v>
      </c>
      <c r="BH7" t="s">
        <v>89</v>
      </c>
      <c r="BI7" t="s">
        <v>90</v>
      </c>
      <c r="BJ7" t="s">
        <v>91</v>
      </c>
      <c r="BK7" t="s">
        <v>92</v>
      </c>
      <c r="BL7" t="s">
        <v>93</v>
      </c>
      <c r="BM7" t="s">
        <v>94</v>
      </c>
      <c r="BN7" t="s">
        <v>95</v>
      </c>
      <c r="BO7" t="s">
        <v>96</v>
      </c>
      <c r="BP7" t="s">
        <v>97</v>
      </c>
      <c r="BQ7" t="s">
        <v>98</v>
      </c>
      <c r="BR7" t="s">
        <v>99</v>
      </c>
      <c r="BS7" t="s">
        <v>100</v>
      </c>
      <c r="BT7" t="s">
        <v>101</v>
      </c>
      <c r="BU7" t="s">
        <v>102</v>
      </c>
      <c r="BV7" t="s">
        <v>103</v>
      </c>
      <c r="BW7" t="s">
        <v>104</v>
      </c>
      <c r="BX7" t="s">
        <v>105</v>
      </c>
      <c r="BY7" t="s">
        <v>106</v>
      </c>
      <c r="BZ7" t="s">
        <v>107</v>
      </c>
      <c r="CA7" t="s">
        <v>108</v>
      </c>
      <c r="CB7" t="s">
        <v>109</v>
      </c>
      <c r="CC7" t="s">
        <v>110</v>
      </c>
      <c r="CD7" t="s">
        <v>111</v>
      </c>
      <c r="CE7" t="s">
        <v>112</v>
      </c>
      <c r="CF7" t="s">
        <v>113</v>
      </c>
      <c r="CG7" t="s">
        <v>114</v>
      </c>
      <c r="CH7" t="s">
        <v>115</v>
      </c>
      <c r="CI7" t="s">
        <v>116</v>
      </c>
      <c r="CJ7" t="s">
        <v>117</v>
      </c>
      <c r="CK7" t="s">
        <v>118</v>
      </c>
      <c r="CL7" t="s">
        <v>119</v>
      </c>
      <c r="CM7" t="s">
        <v>120</v>
      </c>
      <c r="CN7" t="s">
        <v>121</v>
      </c>
      <c r="CO7" t="s">
        <v>122</v>
      </c>
      <c r="CP7" t="s">
        <v>123</v>
      </c>
      <c r="CQ7" t="s">
        <v>124</v>
      </c>
      <c r="CR7" t="s">
        <v>125</v>
      </c>
      <c r="CS7" t="s">
        <v>126</v>
      </c>
      <c r="CT7" t="s">
        <v>127</v>
      </c>
      <c r="CU7" t="s">
        <v>128</v>
      </c>
      <c r="CV7" t="s">
        <v>129</v>
      </c>
      <c r="CW7" t="s">
        <v>130</v>
      </c>
      <c r="CX7" t="s">
        <v>131</v>
      </c>
      <c r="CY7" t="s">
        <v>132</v>
      </c>
      <c r="CZ7" t="s">
        <v>133</v>
      </c>
      <c r="DA7" t="s">
        <v>134</v>
      </c>
      <c r="DB7" t="s">
        <v>135</v>
      </c>
      <c r="DC7" t="s">
        <v>136</v>
      </c>
      <c r="DD7" t="s">
        <v>137</v>
      </c>
      <c r="DE7" t="s">
        <v>138</v>
      </c>
      <c r="DF7" t="s">
        <v>139</v>
      </c>
      <c r="DG7" t="s">
        <v>140</v>
      </c>
      <c r="DH7" t="s">
        <v>141</v>
      </c>
      <c r="DI7" t="s">
        <v>142</v>
      </c>
      <c r="DJ7" t="s">
        <v>143</v>
      </c>
      <c r="DK7" t="s">
        <v>144</v>
      </c>
      <c r="DL7" t="s">
        <v>145</v>
      </c>
      <c r="DM7" t="s">
        <v>146</v>
      </c>
      <c r="DN7" t="s">
        <v>147</v>
      </c>
      <c r="DO7" t="s">
        <v>148</v>
      </c>
      <c r="DP7" t="s">
        <v>149</v>
      </c>
      <c r="DQ7" t="s">
        <v>150</v>
      </c>
      <c r="DR7" t="s">
        <v>151</v>
      </c>
      <c r="DS7" t="s">
        <v>152</v>
      </c>
      <c r="DT7" t="s">
        <v>153</v>
      </c>
      <c r="DU7" t="s">
        <v>154</v>
      </c>
      <c r="DV7" t="s">
        <v>155</v>
      </c>
      <c r="DW7" t="s">
        <v>156</v>
      </c>
      <c r="DX7" t="s">
        <v>157</v>
      </c>
      <c r="DY7" t="s">
        <v>158</v>
      </c>
      <c r="DZ7" t="s">
        <v>159</v>
      </c>
      <c r="EA7" t="s">
        <v>160</v>
      </c>
      <c r="EB7" t="s">
        <v>161</v>
      </c>
      <c r="EC7" t="s">
        <v>162</v>
      </c>
      <c r="ED7" t="s">
        <v>163</v>
      </c>
      <c r="EE7" t="s">
        <v>164</v>
      </c>
      <c r="EF7" t="s">
        <v>165</v>
      </c>
      <c r="EG7" t="s">
        <v>166</v>
      </c>
      <c r="EH7" t="s">
        <v>167</v>
      </c>
      <c r="EI7" t="s">
        <v>168</v>
      </c>
      <c r="EJ7" t="s">
        <v>169</v>
      </c>
      <c r="EK7" t="s">
        <v>170</v>
      </c>
      <c r="EL7" t="s">
        <v>171</v>
      </c>
      <c r="EM7" t="s">
        <v>172</v>
      </c>
      <c r="EN7" t="s">
        <v>173</v>
      </c>
      <c r="EO7" t="s">
        <v>174</v>
      </c>
      <c r="EP7" t="s">
        <v>175</v>
      </c>
      <c r="EQ7" t="s">
        <v>176</v>
      </c>
      <c r="ER7" t="s">
        <v>177</v>
      </c>
      <c r="ES7" t="s">
        <v>178</v>
      </c>
      <c r="ET7" t="s">
        <v>179</v>
      </c>
      <c r="EU7" t="s">
        <v>180</v>
      </c>
      <c r="EV7" t="s">
        <v>181</v>
      </c>
      <c r="EW7" t="s">
        <v>182</v>
      </c>
      <c r="EX7" t="s">
        <v>183</v>
      </c>
      <c r="EY7" t="s">
        <v>184</v>
      </c>
      <c r="EZ7" t="s">
        <v>185</v>
      </c>
      <c r="FA7" t="s">
        <v>186</v>
      </c>
      <c r="FB7" t="s">
        <v>187</v>
      </c>
      <c r="FC7" t="s">
        <v>188</v>
      </c>
      <c r="FD7" t="s">
        <v>189</v>
      </c>
      <c r="FE7" t="s">
        <v>190</v>
      </c>
      <c r="FF7" t="s">
        <v>191</v>
      </c>
      <c r="FG7" t="s">
        <v>192</v>
      </c>
      <c r="FH7" t="s">
        <v>193</v>
      </c>
      <c r="FI7" t="s">
        <v>194</v>
      </c>
      <c r="FJ7" t="s">
        <v>195</v>
      </c>
      <c r="FK7" t="s">
        <v>196</v>
      </c>
      <c r="FL7" t="s">
        <v>197</v>
      </c>
      <c r="FM7" t="s">
        <v>198</v>
      </c>
      <c r="FN7" t="s">
        <v>199</v>
      </c>
      <c r="FO7" t="s">
        <v>200</v>
      </c>
      <c r="FP7" t="s">
        <v>201</v>
      </c>
      <c r="FQ7" t="s">
        <v>202</v>
      </c>
      <c r="FR7" t="s">
        <v>203</v>
      </c>
      <c r="FS7" t="s">
        <v>204</v>
      </c>
      <c r="FT7" t="s">
        <v>205</v>
      </c>
      <c r="FU7" t="s">
        <v>206</v>
      </c>
      <c r="FV7" t="s">
        <v>207</v>
      </c>
      <c r="FW7" t="s">
        <v>208</v>
      </c>
      <c r="FX7" t="s">
        <v>209</v>
      </c>
      <c r="FY7" t="s">
        <v>210</v>
      </c>
      <c r="FZ7" t="s">
        <v>211</v>
      </c>
      <c r="GA7" t="s">
        <v>212</v>
      </c>
      <c r="GB7" t="s">
        <v>213</v>
      </c>
      <c r="GC7" t="s">
        <v>214</v>
      </c>
      <c r="GD7" t="s">
        <v>215</v>
      </c>
      <c r="GE7" t="s">
        <v>216</v>
      </c>
      <c r="GF7" t="s">
        <v>217</v>
      </c>
      <c r="GG7" t="s">
        <v>218</v>
      </c>
      <c r="GH7" t="s">
        <v>219</v>
      </c>
      <c r="GI7" t="s">
        <v>220</v>
      </c>
      <c r="GJ7" t="s">
        <v>221</v>
      </c>
      <c r="GK7" t="s">
        <v>222</v>
      </c>
      <c r="GL7" t="s">
        <v>223</v>
      </c>
      <c r="GM7" t="s">
        <v>224</v>
      </c>
      <c r="GN7" t="s">
        <v>225</v>
      </c>
      <c r="GO7" t="s">
        <v>226</v>
      </c>
      <c r="GP7" t="s">
        <v>227</v>
      </c>
      <c r="GQ7" t="s">
        <v>228</v>
      </c>
      <c r="GR7" t="s">
        <v>229</v>
      </c>
      <c r="GS7" t="s">
        <v>230</v>
      </c>
      <c r="GT7" t="s">
        <v>231</v>
      </c>
      <c r="GU7" t="s">
        <v>232</v>
      </c>
      <c r="GV7" t="s">
        <v>233</v>
      </c>
      <c r="GW7" t="s">
        <v>234</v>
      </c>
      <c r="GX7" t="s">
        <v>235</v>
      </c>
      <c r="GY7" t="s">
        <v>236</v>
      </c>
      <c r="GZ7" t="s">
        <v>237</v>
      </c>
      <c r="HA7" t="s">
        <v>238</v>
      </c>
      <c r="HB7" t="s">
        <v>239</v>
      </c>
      <c r="HC7" t="s">
        <v>240</v>
      </c>
      <c r="HD7" t="s">
        <v>241</v>
      </c>
      <c r="HE7" t="s">
        <v>242</v>
      </c>
      <c r="HF7" t="s">
        <v>243</v>
      </c>
      <c r="HG7" t="s">
        <v>244</v>
      </c>
      <c r="HH7" t="s">
        <v>245</v>
      </c>
      <c r="HI7" t="s">
        <v>246</v>
      </c>
      <c r="HJ7" t="s">
        <v>247</v>
      </c>
      <c r="HK7" t="s">
        <v>248</v>
      </c>
      <c r="HL7" t="s">
        <v>249</v>
      </c>
      <c r="HM7" t="s">
        <v>250</v>
      </c>
      <c r="HN7" t="s">
        <v>251</v>
      </c>
      <c r="HO7" t="s">
        <v>252</v>
      </c>
      <c r="HP7" t="s">
        <v>253</v>
      </c>
      <c r="HQ7" t="s">
        <v>254</v>
      </c>
      <c r="HR7" t="s">
        <v>255</v>
      </c>
      <c r="HS7" t="s">
        <v>256</v>
      </c>
      <c r="HT7" t="s">
        <v>257</v>
      </c>
      <c r="HU7" t="s">
        <v>258</v>
      </c>
      <c r="HV7" t="s">
        <v>259</v>
      </c>
      <c r="HW7" t="s">
        <v>260</v>
      </c>
      <c r="HX7" t="s">
        <v>261</v>
      </c>
      <c r="HY7" t="s">
        <v>262</v>
      </c>
      <c r="HZ7" t="s">
        <v>263</v>
      </c>
      <c r="IA7" t="s">
        <v>264</v>
      </c>
      <c r="IB7" t="s">
        <v>265</v>
      </c>
      <c r="IC7" t="s">
        <v>266</v>
      </c>
      <c r="ID7" t="s">
        <v>267</v>
      </c>
      <c r="IE7" t="s">
        <v>268</v>
      </c>
      <c r="IF7" t="s">
        <v>269</v>
      </c>
      <c r="IG7" t="s">
        <v>270</v>
      </c>
      <c r="IH7" t="s">
        <v>271</v>
      </c>
      <c r="II7" t="s">
        <v>272</v>
      </c>
      <c r="IJ7" t="s">
        <v>273</v>
      </c>
      <c r="IK7" t="s">
        <v>274</v>
      </c>
      <c r="IL7" t="s">
        <v>275</v>
      </c>
      <c r="IM7" t="s">
        <v>276</v>
      </c>
      <c r="IN7" t="s">
        <v>277</v>
      </c>
      <c r="IO7" t="s">
        <v>278</v>
      </c>
      <c r="IP7" t="s">
        <v>279</v>
      </c>
      <c r="IQ7" t="s">
        <v>280</v>
      </c>
      <c r="IR7" t="s">
        <v>281</v>
      </c>
      <c r="IS7" t="s">
        <v>282</v>
      </c>
      <c r="IT7" t="s">
        <v>283</v>
      </c>
      <c r="IU7" t="s">
        <v>284</v>
      </c>
      <c r="IV7" t="s">
        <v>285</v>
      </c>
      <c r="IW7" t="s">
        <v>286</v>
      </c>
      <c r="IX7" t="s">
        <v>287</v>
      </c>
      <c r="IY7" t="s">
        <v>288</v>
      </c>
      <c r="IZ7" t="s">
        <v>289</v>
      </c>
      <c r="JA7" t="s">
        <v>290</v>
      </c>
      <c r="JB7" t="s">
        <v>291</v>
      </c>
      <c r="JC7" t="s">
        <v>292</v>
      </c>
      <c r="JD7" t="s">
        <v>293</v>
      </c>
      <c r="JE7" t="s">
        <v>294</v>
      </c>
      <c r="JF7" t="s">
        <v>295</v>
      </c>
      <c r="JG7" t="s">
        <v>296</v>
      </c>
      <c r="JH7" t="s">
        <v>297</v>
      </c>
      <c r="JI7" t="s">
        <v>298</v>
      </c>
      <c r="JJ7" t="s">
        <v>299</v>
      </c>
      <c r="JK7" t="s">
        <v>300</v>
      </c>
      <c r="JL7" t="s">
        <v>301</v>
      </c>
      <c r="JM7" t="s">
        <v>302</v>
      </c>
      <c r="JN7" t="s">
        <v>303</v>
      </c>
      <c r="JO7" t="s">
        <v>304</v>
      </c>
      <c r="JP7" t="s">
        <v>305</v>
      </c>
      <c r="JQ7" t="s">
        <v>306</v>
      </c>
      <c r="JR7" t="s">
        <v>307</v>
      </c>
      <c r="JS7" t="s">
        <v>308</v>
      </c>
      <c r="JT7" t="s">
        <v>309</v>
      </c>
      <c r="JU7" t="s">
        <v>310</v>
      </c>
      <c r="JV7" t="s">
        <v>311</v>
      </c>
      <c r="JW7" t="s">
        <v>312</v>
      </c>
      <c r="JX7" t="s">
        <v>313</v>
      </c>
      <c r="JY7" t="s">
        <v>314</v>
      </c>
      <c r="JZ7" t="s">
        <v>315</v>
      </c>
      <c r="KA7" t="s">
        <v>316</v>
      </c>
      <c r="KB7" t="s">
        <v>317</v>
      </c>
      <c r="KC7" t="s">
        <v>318</v>
      </c>
      <c r="KD7" t="s">
        <v>319</v>
      </c>
      <c r="KE7" t="s">
        <v>320</v>
      </c>
      <c r="KF7" t="s">
        <v>321</v>
      </c>
      <c r="KG7" t="s">
        <v>322</v>
      </c>
      <c r="KH7" t="s">
        <v>323</v>
      </c>
      <c r="KI7" t="s">
        <v>324</v>
      </c>
      <c r="KJ7" t="s">
        <v>325</v>
      </c>
      <c r="KK7" t="s">
        <v>326</v>
      </c>
      <c r="KL7" t="s">
        <v>327</v>
      </c>
      <c r="KM7" t="s">
        <v>328</v>
      </c>
      <c r="KN7" t="s">
        <v>329</v>
      </c>
      <c r="KO7" t="s">
        <v>330</v>
      </c>
      <c r="KP7" t="s">
        <v>331</v>
      </c>
      <c r="KQ7" t="s">
        <v>332</v>
      </c>
      <c r="KR7" t="s">
        <v>333</v>
      </c>
      <c r="KS7" t="s">
        <v>334</v>
      </c>
      <c r="KT7" t="s">
        <v>335</v>
      </c>
      <c r="KU7" t="s">
        <v>336</v>
      </c>
      <c r="KV7" t="s">
        <v>337</v>
      </c>
      <c r="KW7" t="s">
        <v>338</v>
      </c>
      <c r="KX7" t="s">
        <v>339</v>
      </c>
      <c r="KY7" t="s">
        <v>340</v>
      </c>
      <c r="KZ7" t="s">
        <v>341</v>
      </c>
      <c r="LA7" t="s">
        <v>342</v>
      </c>
      <c r="LB7" t="s">
        <v>343</v>
      </c>
      <c r="LC7" t="s">
        <v>344</v>
      </c>
      <c r="LD7" t="s">
        <v>345</v>
      </c>
      <c r="LE7" t="s">
        <v>346</v>
      </c>
      <c r="LF7" t="s">
        <v>347</v>
      </c>
      <c r="LG7" t="s">
        <v>348</v>
      </c>
      <c r="LH7" t="s">
        <v>349</v>
      </c>
      <c r="LI7" t="s">
        <v>350</v>
      </c>
      <c r="LJ7" t="s">
        <v>351</v>
      </c>
      <c r="LK7" t="s">
        <v>352</v>
      </c>
      <c r="LL7" t="s">
        <v>353</v>
      </c>
      <c r="LM7" t="s">
        <v>354</v>
      </c>
      <c r="LN7" t="s">
        <v>355</v>
      </c>
      <c r="LO7" t="s">
        <v>356</v>
      </c>
      <c r="LP7" t="s">
        <v>357</v>
      </c>
      <c r="LQ7" t="s">
        <v>358</v>
      </c>
      <c r="LR7" t="s">
        <v>359</v>
      </c>
      <c r="LS7" t="s">
        <v>360</v>
      </c>
      <c r="LT7" t="s">
        <v>361</v>
      </c>
      <c r="LU7" t="s">
        <v>362</v>
      </c>
      <c r="LV7" t="s">
        <v>363</v>
      </c>
      <c r="LW7" t="s">
        <v>364</v>
      </c>
      <c r="LX7" t="s">
        <v>365</v>
      </c>
      <c r="LY7" t="s">
        <v>366</v>
      </c>
      <c r="LZ7" t="s">
        <v>367</v>
      </c>
      <c r="MA7" t="s">
        <v>368</v>
      </c>
      <c r="MB7" t="s">
        <v>369</v>
      </c>
      <c r="MC7" t="s">
        <v>370</v>
      </c>
      <c r="MD7" t="s">
        <v>371</v>
      </c>
      <c r="ME7" t="s">
        <v>372</v>
      </c>
      <c r="MF7" t="s">
        <v>373</v>
      </c>
      <c r="MG7" t="s">
        <v>374</v>
      </c>
      <c r="MH7" t="s">
        <v>375</v>
      </c>
      <c r="MI7" t="s">
        <v>376</v>
      </c>
      <c r="MJ7" t="s">
        <v>377</v>
      </c>
      <c r="MK7" t="s">
        <v>378</v>
      </c>
      <c r="ML7" t="s">
        <v>379</v>
      </c>
      <c r="MM7" t="s">
        <v>380</v>
      </c>
      <c r="MN7" t="s">
        <v>381</v>
      </c>
      <c r="MO7" t="s">
        <v>382</v>
      </c>
      <c r="MP7" t="s">
        <v>383</v>
      </c>
      <c r="MQ7" t="s">
        <v>384</v>
      </c>
      <c r="MR7" t="s">
        <v>385</v>
      </c>
      <c r="MS7" t="s">
        <v>386</v>
      </c>
      <c r="MT7" t="s">
        <v>387</v>
      </c>
      <c r="MU7" t="s">
        <v>388</v>
      </c>
      <c r="MV7" t="s">
        <v>389</v>
      </c>
      <c r="MW7" t="s">
        <v>390</v>
      </c>
      <c r="MX7" t="s">
        <v>391</v>
      </c>
      <c r="MY7" t="s">
        <v>392</v>
      </c>
      <c r="MZ7" t="s">
        <v>393</v>
      </c>
      <c r="NA7" t="s">
        <v>394</v>
      </c>
      <c r="NB7" t="s">
        <v>395</v>
      </c>
      <c r="NC7" t="s">
        <v>396</v>
      </c>
      <c r="ND7" t="s">
        <v>397</v>
      </c>
      <c r="NE7" t="s">
        <v>398</v>
      </c>
      <c r="NF7" t="s">
        <v>399</v>
      </c>
      <c r="NG7" t="s">
        <v>400</v>
      </c>
      <c r="NH7" t="s">
        <v>401</v>
      </c>
      <c r="NI7" t="s">
        <v>402</v>
      </c>
      <c r="NJ7" t="s">
        <v>403</v>
      </c>
      <c r="NK7" t="s">
        <v>404</v>
      </c>
      <c r="NL7" t="s">
        <v>405</v>
      </c>
      <c r="NM7" t="s">
        <v>406</v>
      </c>
      <c r="NN7" t="s">
        <v>407</v>
      </c>
      <c r="NO7" t="s">
        <v>408</v>
      </c>
      <c r="NP7" t="s">
        <v>409</v>
      </c>
      <c r="NQ7" t="s">
        <v>410</v>
      </c>
      <c r="NR7" t="s">
        <v>411</v>
      </c>
      <c r="NS7" t="s">
        <v>412</v>
      </c>
      <c r="NT7" t="s">
        <v>413</v>
      </c>
      <c r="NU7" t="s">
        <v>414</v>
      </c>
      <c r="NV7" t="s">
        <v>415</v>
      </c>
      <c r="NW7" t="s">
        <v>416</v>
      </c>
      <c r="NX7" t="s">
        <v>417</v>
      </c>
      <c r="NY7" t="s">
        <v>418</v>
      </c>
      <c r="NZ7" t="s">
        <v>419</v>
      </c>
      <c r="OA7" t="s">
        <v>420</v>
      </c>
      <c r="OB7" t="s">
        <v>421</v>
      </c>
      <c r="OC7" t="s">
        <v>422</v>
      </c>
      <c r="OD7" t="s">
        <v>423</v>
      </c>
      <c r="OE7" t="s">
        <v>424</v>
      </c>
    </row>
    <row r="8" spans="1:395" x14ac:dyDescent="0.25">
      <c r="A8" t="s">
        <v>35</v>
      </c>
    </row>
    <row r="9" spans="1:395" x14ac:dyDescent="0.25">
      <c r="A9" t="s">
        <v>36</v>
      </c>
    </row>
    <row r="10" spans="1:395" x14ac:dyDescent="0.25">
      <c r="A10" t="s">
        <v>37</v>
      </c>
    </row>
    <row r="11" spans="1:395" x14ac:dyDescent="0.25">
      <c r="A11" t="s">
        <v>38</v>
      </c>
    </row>
    <row r="12" spans="1:395" x14ac:dyDescent="0.25">
      <c r="A12" t="s">
        <v>39</v>
      </c>
    </row>
    <row r="13" spans="1:395" x14ac:dyDescent="0.25">
      <c r="A13" t="s">
        <v>40</v>
      </c>
    </row>
    <row r="14" spans="1:395" x14ac:dyDescent="0.25">
      <c r="A14" t="s">
        <v>41</v>
      </c>
      <c r="N14">
        <v>45</v>
      </c>
    </row>
    <row r="15" spans="1:395" x14ac:dyDescent="0.25">
      <c r="A15" t="s">
        <v>42</v>
      </c>
      <c r="N15">
        <f>N14+45</f>
        <v>90</v>
      </c>
    </row>
    <row r="16" spans="1:395" x14ac:dyDescent="0.25">
      <c r="A16" t="s">
        <v>43</v>
      </c>
      <c r="N16">
        <f t="shared" ref="N16:N28" si="0">N15+45</f>
        <v>135</v>
      </c>
    </row>
    <row r="17" spans="1:167" x14ac:dyDescent="0.25">
      <c r="A17" t="s">
        <v>44</v>
      </c>
      <c r="N17">
        <f t="shared" si="0"/>
        <v>180</v>
      </c>
    </row>
    <row r="18" spans="1:167" x14ac:dyDescent="0.25">
      <c r="A18" t="s">
        <v>45</v>
      </c>
      <c r="N18">
        <f t="shared" si="0"/>
        <v>225</v>
      </c>
    </row>
    <row r="19" spans="1:167" x14ac:dyDescent="0.25">
      <c r="A19" t="s">
        <v>46</v>
      </c>
      <c r="N19">
        <f t="shared" si="0"/>
        <v>270</v>
      </c>
    </row>
    <row r="20" spans="1:167" x14ac:dyDescent="0.25">
      <c r="A20" t="s">
        <v>47</v>
      </c>
      <c r="N20">
        <f t="shared" si="0"/>
        <v>315</v>
      </c>
    </row>
    <row r="21" spans="1:167" x14ac:dyDescent="0.25">
      <c r="A21" t="s">
        <v>48</v>
      </c>
      <c r="N21">
        <f t="shared" si="0"/>
        <v>360</v>
      </c>
    </row>
    <row r="22" spans="1:167" x14ac:dyDescent="0.25">
      <c r="A22" t="s">
        <v>49</v>
      </c>
      <c r="N22">
        <f t="shared" si="0"/>
        <v>405</v>
      </c>
    </row>
    <row r="23" spans="1:167" x14ac:dyDescent="0.25">
      <c r="A23" t="s">
        <v>50</v>
      </c>
      <c r="N23">
        <f>N22+45</f>
        <v>450</v>
      </c>
    </row>
    <row r="24" spans="1:167" x14ac:dyDescent="0.25">
      <c r="A24" t="s">
        <v>51</v>
      </c>
      <c r="N24">
        <f t="shared" si="0"/>
        <v>495</v>
      </c>
    </row>
    <row r="25" spans="1:167" x14ac:dyDescent="0.25">
      <c r="A25" t="s">
        <v>52</v>
      </c>
      <c r="N25">
        <f t="shared" si="0"/>
        <v>540</v>
      </c>
    </row>
    <row r="26" spans="1:167" x14ac:dyDescent="0.25">
      <c r="A26" t="s">
        <v>53</v>
      </c>
      <c r="N26">
        <f t="shared" si="0"/>
        <v>585</v>
      </c>
      <c r="FK26" t="s">
        <v>425</v>
      </c>
    </row>
    <row r="27" spans="1:167" x14ac:dyDescent="0.25">
      <c r="A27" t="s">
        <v>54</v>
      </c>
      <c r="N27">
        <f t="shared" si="0"/>
        <v>630</v>
      </c>
    </row>
    <row r="28" spans="1:167" x14ac:dyDescent="0.25">
      <c r="A28" t="s">
        <v>55</v>
      </c>
      <c r="N28">
        <f t="shared" si="0"/>
        <v>675</v>
      </c>
    </row>
    <row r="29" spans="1:167" x14ac:dyDescent="0.25">
      <c r="A29" t="s">
        <v>56</v>
      </c>
    </row>
    <row r="30" spans="1:167" x14ac:dyDescent="0.25">
      <c r="A30" t="s">
        <v>57</v>
      </c>
    </row>
    <row r="31" spans="1:167" x14ac:dyDescent="0.25">
      <c r="A31" t="s">
        <v>58</v>
      </c>
    </row>
    <row r="32" spans="1:167" x14ac:dyDescent="0.25">
      <c r="A32" t="s">
        <v>59</v>
      </c>
    </row>
    <row r="33" spans="1:1" x14ac:dyDescent="0.25">
      <c r="A33" t="s">
        <v>60</v>
      </c>
    </row>
    <row r="34" spans="1:1" x14ac:dyDescent="0.25">
      <c r="A34" t="s">
        <v>61</v>
      </c>
    </row>
    <row r="35" spans="1:1" x14ac:dyDescent="0.25">
      <c r="A35" t="s">
        <v>62</v>
      </c>
    </row>
    <row r="36" spans="1:1" x14ac:dyDescent="0.25">
      <c r="A36" t="s">
        <v>63</v>
      </c>
    </row>
    <row r="37" spans="1:1" x14ac:dyDescent="0.25">
      <c r="A37" t="s">
        <v>64</v>
      </c>
    </row>
    <row r="38" spans="1:1" x14ac:dyDescent="0.25">
      <c r="A38" t="s">
        <v>65</v>
      </c>
    </row>
    <row r="39" spans="1:1" x14ac:dyDescent="0.25">
      <c r="A39" t="s">
        <v>66</v>
      </c>
    </row>
    <row r="40" spans="1:1" x14ac:dyDescent="0.25">
      <c r="A40" t="s">
        <v>67</v>
      </c>
    </row>
    <row r="41" spans="1:1" x14ac:dyDescent="0.25">
      <c r="A41" t="s">
        <v>68</v>
      </c>
    </row>
    <row r="42" spans="1:1" x14ac:dyDescent="0.25">
      <c r="A42" t="s">
        <v>69</v>
      </c>
    </row>
    <row r="43" spans="1:1" x14ac:dyDescent="0.25">
      <c r="A43" t="s">
        <v>70</v>
      </c>
    </row>
    <row r="44" spans="1:1" x14ac:dyDescent="0.25">
      <c r="A44" t="s">
        <v>71</v>
      </c>
    </row>
    <row r="45" spans="1:1" x14ac:dyDescent="0.25">
      <c r="A45" t="s">
        <v>72</v>
      </c>
    </row>
    <row r="46" spans="1:1" x14ac:dyDescent="0.25">
      <c r="A46" t="s">
        <v>73</v>
      </c>
    </row>
    <row r="47" spans="1:1" x14ac:dyDescent="0.25">
      <c r="A47" t="s">
        <v>74</v>
      </c>
    </row>
    <row r="48" spans="1:1" x14ac:dyDescent="0.25">
      <c r="A48" t="s">
        <v>75</v>
      </c>
    </row>
    <row r="49" spans="1:1" x14ac:dyDescent="0.25">
      <c r="A49" t="s">
        <v>76</v>
      </c>
    </row>
    <row r="50" spans="1:1" x14ac:dyDescent="0.25">
      <c r="A50" t="s">
        <v>77</v>
      </c>
    </row>
    <row r="51" spans="1:1" x14ac:dyDescent="0.25">
      <c r="A51" t="s">
        <v>78</v>
      </c>
    </row>
    <row r="52" spans="1:1" x14ac:dyDescent="0.25">
      <c r="A52" t="s">
        <v>79</v>
      </c>
    </row>
    <row r="53" spans="1:1" x14ac:dyDescent="0.25">
      <c r="A53" t="s">
        <v>80</v>
      </c>
    </row>
    <row r="54" spans="1:1" x14ac:dyDescent="0.25">
      <c r="A54" t="s">
        <v>81</v>
      </c>
    </row>
    <row r="55" spans="1:1" x14ac:dyDescent="0.25">
      <c r="A55" t="s">
        <v>82</v>
      </c>
    </row>
    <row r="56" spans="1:1" x14ac:dyDescent="0.25">
      <c r="A56" t="s">
        <v>83</v>
      </c>
    </row>
    <row r="57" spans="1:1" x14ac:dyDescent="0.25">
      <c r="A57" t="s">
        <v>84</v>
      </c>
    </row>
    <row r="58" spans="1:1" x14ac:dyDescent="0.25">
      <c r="A58" t="s">
        <v>85</v>
      </c>
    </row>
    <row r="59" spans="1:1" x14ac:dyDescent="0.25">
      <c r="A59" t="s">
        <v>86</v>
      </c>
    </row>
    <row r="60" spans="1:1" x14ac:dyDescent="0.25">
      <c r="A60" t="s">
        <v>87</v>
      </c>
    </row>
    <row r="61" spans="1:1" x14ac:dyDescent="0.25">
      <c r="A61" t="s">
        <v>88</v>
      </c>
    </row>
    <row r="62" spans="1:1" x14ac:dyDescent="0.25">
      <c r="A62" t="s">
        <v>89</v>
      </c>
    </row>
    <row r="63" spans="1:1" x14ac:dyDescent="0.25">
      <c r="A63" t="s">
        <v>90</v>
      </c>
    </row>
    <row r="64" spans="1:1" x14ac:dyDescent="0.25">
      <c r="A64" t="s">
        <v>91</v>
      </c>
    </row>
    <row r="65" spans="1:1" x14ac:dyDescent="0.25">
      <c r="A65" t="s">
        <v>92</v>
      </c>
    </row>
    <row r="66" spans="1:1" x14ac:dyDescent="0.25">
      <c r="A66" t="s">
        <v>93</v>
      </c>
    </row>
    <row r="67" spans="1:1" x14ac:dyDescent="0.25">
      <c r="A67" t="s">
        <v>94</v>
      </c>
    </row>
    <row r="68" spans="1:1" x14ac:dyDescent="0.25">
      <c r="A68" t="s">
        <v>95</v>
      </c>
    </row>
    <row r="69" spans="1:1" x14ac:dyDescent="0.25">
      <c r="A69" t="s">
        <v>96</v>
      </c>
    </row>
    <row r="70" spans="1:1" x14ac:dyDescent="0.25">
      <c r="A70" t="s">
        <v>97</v>
      </c>
    </row>
    <row r="71" spans="1:1" x14ac:dyDescent="0.25">
      <c r="A71" t="s">
        <v>98</v>
      </c>
    </row>
    <row r="72" spans="1:1" x14ac:dyDescent="0.25">
      <c r="A72" t="s">
        <v>99</v>
      </c>
    </row>
    <row r="73" spans="1:1" x14ac:dyDescent="0.25">
      <c r="A73" t="s">
        <v>100</v>
      </c>
    </row>
    <row r="74" spans="1:1" x14ac:dyDescent="0.25">
      <c r="A74" t="s">
        <v>101</v>
      </c>
    </row>
    <row r="75" spans="1:1" x14ac:dyDescent="0.25">
      <c r="A75" t="s">
        <v>102</v>
      </c>
    </row>
    <row r="76" spans="1:1" x14ac:dyDescent="0.25">
      <c r="A76" t="s">
        <v>103</v>
      </c>
    </row>
    <row r="77" spans="1:1" x14ac:dyDescent="0.25">
      <c r="A77" t="s">
        <v>104</v>
      </c>
    </row>
    <row r="78" spans="1:1" x14ac:dyDescent="0.25">
      <c r="A78" t="s">
        <v>105</v>
      </c>
    </row>
    <row r="79" spans="1:1" x14ac:dyDescent="0.25">
      <c r="A79" t="s">
        <v>106</v>
      </c>
    </row>
    <row r="80" spans="1:1" x14ac:dyDescent="0.25">
      <c r="A80" t="s">
        <v>107</v>
      </c>
    </row>
    <row r="81" spans="1:1" x14ac:dyDescent="0.25">
      <c r="A81" t="s">
        <v>108</v>
      </c>
    </row>
    <row r="82" spans="1:1" x14ac:dyDescent="0.25">
      <c r="A82" t="s">
        <v>109</v>
      </c>
    </row>
    <row r="83" spans="1:1" x14ac:dyDescent="0.25">
      <c r="A83" t="s">
        <v>110</v>
      </c>
    </row>
    <row r="84" spans="1:1" x14ac:dyDescent="0.25">
      <c r="A84" t="s">
        <v>111</v>
      </c>
    </row>
    <row r="85" spans="1:1" x14ac:dyDescent="0.25">
      <c r="A85" t="s">
        <v>112</v>
      </c>
    </row>
    <row r="86" spans="1:1" x14ac:dyDescent="0.25">
      <c r="A86" t="s">
        <v>113</v>
      </c>
    </row>
    <row r="87" spans="1:1" x14ac:dyDescent="0.25">
      <c r="A87" t="s">
        <v>114</v>
      </c>
    </row>
    <row r="88" spans="1:1" x14ac:dyDescent="0.25">
      <c r="A88" t="s">
        <v>115</v>
      </c>
    </row>
    <row r="89" spans="1:1" x14ac:dyDescent="0.25">
      <c r="A89" t="s">
        <v>116</v>
      </c>
    </row>
    <row r="90" spans="1:1" x14ac:dyDescent="0.25">
      <c r="A90" t="s">
        <v>117</v>
      </c>
    </row>
    <row r="91" spans="1:1" x14ac:dyDescent="0.25">
      <c r="A91" t="s">
        <v>118</v>
      </c>
    </row>
    <row r="92" spans="1:1" x14ac:dyDescent="0.25">
      <c r="A92" t="s">
        <v>119</v>
      </c>
    </row>
    <row r="93" spans="1:1" x14ac:dyDescent="0.25">
      <c r="A93" t="s">
        <v>120</v>
      </c>
    </row>
    <row r="94" spans="1:1" x14ac:dyDescent="0.25">
      <c r="A94" t="s">
        <v>121</v>
      </c>
    </row>
    <row r="95" spans="1:1" x14ac:dyDescent="0.25">
      <c r="A95" t="s">
        <v>122</v>
      </c>
    </row>
    <row r="96" spans="1:1" x14ac:dyDescent="0.25">
      <c r="A96" t="s">
        <v>123</v>
      </c>
    </row>
    <row r="97" spans="1:1" x14ac:dyDescent="0.25">
      <c r="A97" t="s">
        <v>124</v>
      </c>
    </row>
    <row r="98" spans="1:1" x14ac:dyDescent="0.25">
      <c r="A98" t="s">
        <v>125</v>
      </c>
    </row>
    <row r="99" spans="1:1" x14ac:dyDescent="0.25">
      <c r="A99" t="s">
        <v>126</v>
      </c>
    </row>
    <row r="100" spans="1:1" x14ac:dyDescent="0.25">
      <c r="A100" t="s">
        <v>127</v>
      </c>
    </row>
    <row r="101" spans="1:1" x14ac:dyDescent="0.25">
      <c r="A101" t="s">
        <v>128</v>
      </c>
    </row>
    <row r="102" spans="1:1" x14ac:dyDescent="0.25">
      <c r="A102" t="s">
        <v>129</v>
      </c>
    </row>
    <row r="103" spans="1:1" x14ac:dyDescent="0.25">
      <c r="A103" t="s">
        <v>130</v>
      </c>
    </row>
    <row r="104" spans="1:1" x14ac:dyDescent="0.25">
      <c r="A104" t="s">
        <v>131</v>
      </c>
    </row>
    <row r="105" spans="1:1" x14ac:dyDescent="0.25">
      <c r="A105" t="s">
        <v>132</v>
      </c>
    </row>
    <row r="106" spans="1:1" x14ac:dyDescent="0.25">
      <c r="A106" t="s">
        <v>133</v>
      </c>
    </row>
    <row r="107" spans="1:1" x14ac:dyDescent="0.25">
      <c r="A107" t="s">
        <v>134</v>
      </c>
    </row>
    <row r="108" spans="1:1" x14ac:dyDescent="0.25">
      <c r="A108" t="s">
        <v>135</v>
      </c>
    </row>
    <row r="109" spans="1:1" x14ac:dyDescent="0.25">
      <c r="A109" t="s">
        <v>136</v>
      </c>
    </row>
    <row r="110" spans="1:1" x14ac:dyDescent="0.25">
      <c r="A110" t="s">
        <v>137</v>
      </c>
    </row>
    <row r="111" spans="1:1" x14ac:dyDescent="0.25">
      <c r="A111" t="s">
        <v>138</v>
      </c>
    </row>
    <row r="112" spans="1:1" x14ac:dyDescent="0.25">
      <c r="A112" t="s">
        <v>139</v>
      </c>
    </row>
    <row r="113" spans="1:1" x14ac:dyDescent="0.25">
      <c r="A113" t="s">
        <v>140</v>
      </c>
    </row>
    <row r="114" spans="1:1" x14ac:dyDescent="0.25">
      <c r="A114" t="s">
        <v>141</v>
      </c>
    </row>
    <row r="115" spans="1:1" x14ac:dyDescent="0.25">
      <c r="A115" t="s">
        <v>142</v>
      </c>
    </row>
    <row r="116" spans="1:1" x14ac:dyDescent="0.25">
      <c r="A116" t="s">
        <v>143</v>
      </c>
    </row>
    <row r="117" spans="1:1" x14ac:dyDescent="0.25">
      <c r="A117" t="s">
        <v>144</v>
      </c>
    </row>
    <row r="118" spans="1:1" x14ac:dyDescent="0.25">
      <c r="A118" t="s">
        <v>145</v>
      </c>
    </row>
    <row r="119" spans="1:1" x14ac:dyDescent="0.25">
      <c r="A119" t="s">
        <v>146</v>
      </c>
    </row>
    <row r="120" spans="1:1" x14ac:dyDescent="0.25">
      <c r="A120" t="s">
        <v>147</v>
      </c>
    </row>
    <row r="121" spans="1:1" x14ac:dyDescent="0.25">
      <c r="A121" t="s">
        <v>148</v>
      </c>
    </row>
    <row r="122" spans="1:1" x14ac:dyDescent="0.25">
      <c r="A122" t="s">
        <v>149</v>
      </c>
    </row>
    <row r="123" spans="1:1" x14ac:dyDescent="0.25">
      <c r="A123" t="s">
        <v>150</v>
      </c>
    </row>
    <row r="124" spans="1:1" x14ac:dyDescent="0.25">
      <c r="A124" t="s">
        <v>151</v>
      </c>
    </row>
    <row r="125" spans="1:1" x14ac:dyDescent="0.25">
      <c r="A125" t="s">
        <v>152</v>
      </c>
    </row>
    <row r="126" spans="1:1" x14ac:dyDescent="0.25">
      <c r="A126" t="s">
        <v>153</v>
      </c>
    </row>
    <row r="127" spans="1:1" x14ac:dyDescent="0.25">
      <c r="A127" t="s">
        <v>154</v>
      </c>
    </row>
    <row r="128" spans="1:1" x14ac:dyDescent="0.25">
      <c r="A128" t="s">
        <v>155</v>
      </c>
    </row>
    <row r="129" spans="1:1" x14ac:dyDescent="0.25">
      <c r="A129" t="s">
        <v>156</v>
      </c>
    </row>
    <row r="130" spans="1:1" x14ac:dyDescent="0.25">
      <c r="A130" t="s">
        <v>157</v>
      </c>
    </row>
    <row r="131" spans="1:1" x14ac:dyDescent="0.25">
      <c r="A131" t="s">
        <v>158</v>
      </c>
    </row>
    <row r="132" spans="1:1" x14ac:dyDescent="0.25">
      <c r="A132" t="s">
        <v>159</v>
      </c>
    </row>
    <row r="133" spans="1:1" x14ac:dyDescent="0.25">
      <c r="A133" t="s">
        <v>160</v>
      </c>
    </row>
    <row r="134" spans="1:1" x14ac:dyDescent="0.25">
      <c r="A134" t="s">
        <v>161</v>
      </c>
    </row>
    <row r="135" spans="1:1" x14ac:dyDescent="0.25">
      <c r="A135" t="s">
        <v>162</v>
      </c>
    </row>
    <row r="136" spans="1:1" x14ac:dyDescent="0.25">
      <c r="A136" t="s">
        <v>163</v>
      </c>
    </row>
    <row r="137" spans="1:1" x14ac:dyDescent="0.25">
      <c r="A137" t="s">
        <v>164</v>
      </c>
    </row>
    <row r="138" spans="1:1" x14ac:dyDescent="0.25">
      <c r="A138" t="s">
        <v>165</v>
      </c>
    </row>
    <row r="139" spans="1:1" x14ac:dyDescent="0.25">
      <c r="A139" t="s">
        <v>166</v>
      </c>
    </row>
    <row r="140" spans="1:1" x14ac:dyDescent="0.25">
      <c r="A140" t="s">
        <v>167</v>
      </c>
    </row>
    <row r="141" spans="1:1" x14ac:dyDescent="0.25">
      <c r="A141" t="s">
        <v>168</v>
      </c>
    </row>
    <row r="142" spans="1:1" x14ac:dyDescent="0.25">
      <c r="A142" t="s">
        <v>169</v>
      </c>
    </row>
    <row r="143" spans="1:1" x14ac:dyDescent="0.25">
      <c r="A143" t="s">
        <v>170</v>
      </c>
    </row>
    <row r="144" spans="1:1" x14ac:dyDescent="0.25">
      <c r="A144" t="s">
        <v>171</v>
      </c>
    </row>
    <row r="145" spans="1:1" x14ac:dyDescent="0.25">
      <c r="A145" t="s">
        <v>172</v>
      </c>
    </row>
    <row r="146" spans="1:1" x14ac:dyDescent="0.25">
      <c r="A146" t="s">
        <v>173</v>
      </c>
    </row>
    <row r="147" spans="1:1" x14ac:dyDescent="0.25">
      <c r="A147" t="s">
        <v>174</v>
      </c>
    </row>
    <row r="148" spans="1:1" x14ac:dyDescent="0.25">
      <c r="A148" t="s">
        <v>175</v>
      </c>
    </row>
    <row r="149" spans="1:1" x14ac:dyDescent="0.25">
      <c r="A149" t="s">
        <v>176</v>
      </c>
    </row>
    <row r="150" spans="1:1" x14ac:dyDescent="0.25">
      <c r="A150" t="s">
        <v>177</v>
      </c>
    </row>
    <row r="151" spans="1:1" x14ac:dyDescent="0.25">
      <c r="A151" t="s">
        <v>178</v>
      </c>
    </row>
    <row r="152" spans="1:1" x14ac:dyDescent="0.25">
      <c r="A152" t="s">
        <v>179</v>
      </c>
    </row>
    <row r="153" spans="1:1" x14ac:dyDescent="0.25">
      <c r="A153" t="s">
        <v>180</v>
      </c>
    </row>
    <row r="154" spans="1:1" x14ac:dyDescent="0.25">
      <c r="A154" t="s">
        <v>181</v>
      </c>
    </row>
    <row r="155" spans="1:1" x14ac:dyDescent="0.25">
      <c r="A155" t="s">
        <v>182</v>
      </c>
    </row>
    <row r="156" spans="1:1" x14ac:dyDescent="0.25">
      <c r="A156" t="s">
        <v>183</v>
      </c>
    </row>
    <row r="157" spans="1:1" x14ac:dyDescent="0.25">
      <c r="A157" t="s">
        <v>184</v>
      </c>
    </row>
    <row r="158" spans="1:1" x14ac:dyDescent="0.25">
      <c r="A158" t="s">
        <v>185</v>
      </c>
    </row>
    <row r="159" spans="1:1" x14ac:dyDescent="0.25">
      <c r="A159" t="s">
        <v>186</v>
      </c>
    </row>
    <row r="160" spans="1:1" x14ac:dyDescent="0.25">
      <c r="A160" t="s">
        <v>187</v>
      </c>
    </row>
    <row r="161" spans="1:1" x14ac:dyDescent="0.25">
      <c r="A161" t="s">
        <v>188</v>
      </c>
    </row>
    <row r="162" spans="1:1" x14ac:dyDescent="0.25">
      <c r="A162" t="s">
        <v>189</v>
      </c>
    </row>
    <row r="163" spans="1:1" x14ac:dyDescent="0.25">
      <c r="A163" t="s">
        <v>190</v>
      </c>
    </row>
    <row r="164" spans="1:1" x14ac:dyDescent="0.25">
      <c r="A164" t="s">
        <v>191</v>
      </c>
    </row>
    <row r="165" spans="1:1" x14ac:dyDescent="0.25">
      <c r="A165" t="s">
        <v>192</v>
      </c>
    </row>
    <row r="166" spans="1:1" x14ac:dyDescent="0.25">
      <c r="A166" t="s">
        <v>193</v>
      </c>
    </row>
    <row r="167" spans="1:1" x14ac:dyDescent="0.25">
      <c r="A167" t="s">
        <v>194</v>
      </c>
    </row>
    <row r="168" spans="1:1" x14ac:dyDescent="0.25">
      <c r="A168" t="s">
        <v>195</v>
      </c>
    </row>
    <row r="169" spans="1:1" x14ac:dyDescent="0.25">
      <c r="A169" t="s">
        <v>196</v>
      </c>
    </row>
    <row r="170" spans="1:1" x14ac:dyDescent="0.25">
      <c r="A170" t="s">
        <v>197</v>
      </c>
    </row>
    <row r="171" spans="1:1" x14ac:dyDescent="0.25">
      <c r="A171" t="s">
        <v>198</v>
      </c>
    </row>
    <row r="172" spans="1:1" x14ac:dyDescent="0.25">
      <c r="A172" t="s">
        <v>199</v>
      </c>
    </row>
    <row r="173" spans="1:1" x14ac:dyDescent="0.25">
      <c r="A173" t="s">
        <v>200</v>
      </c>
    </row>
    <row r="174" spans="1:1" x14ac:dyDescent="0.25">
      <c r="A174" t="s">
        <v>201</v>
      </c>
    </row>
    <row r="175" spans="1:1" x14ac:dyDescent="0.25">
      <c r="A175" t="s">
        <v>202</v>
      </c>
    </row>
    <row r="176" spans="1:1" x14ac:dyDescent="0.25">
      <c r="A176" t="s">
        <v>203</v>
      </c>
    </row>
    <row r="177" spans="1:1" x14ac:dyDescent="0.25">
      <c r="A177" t="s">
        <v>204</v>
      </c>
    </row>
    <row r="178" spans="1:1" x14ac:dyDescent="0.25">
      <c r="A178" t="s">
        <v>205</v>
      </c>
    </row>
    <row r="179" spans="1:1" x14ac:dyDescent="0.25">
      <c r="A179" t="s">
        <v>206</v>
      </c>
    </row>
    <row r="180" spans="1:1" x14ac:dyDescent="0.25">
      <c r="A180" t="s">
        <v>207</v>
      </c>
    </row>
    <row r="181" spans="1:1" x14ac:dyDescent="0.25">
      <c r="A181" t="s">
        <v>208</v>
      </c>
    </row>
    <row r="182" spans="1:1" x14ac:dyDescent="0.25">
      <c r="A182" t="s">
        <v>209</v>
      </c>
    </row>
    <row r="183" spans="1:1" x14ac:dyDescent="0.25">
      <c r="A183" t="s">
        <v>210</v>
      </c>
    </row>
    <row r="184" spans="1:1" x14ac:dyDescent="0.25">
      <c r="A184" t="s">
        <v>211</v>
      </c>
    </row>
    <row r="185" spans="1:1" x14ac:dyDescent="0.25">
      <c r="A185" t="s">
        <v>212</v>
      </c>
    </row>
    <row r="186" spans="1:1" x14ac:dyDescent="0.25">
      <c r="A186" t="s">
        <v>213</v>
      </c>
    </row>
    <row r="187" spans="1:1" x14ac:dyDescent="0.25">
      <c r="A187" t="s">
        <v>214</v>
      </c>
    </row>
    <row r="188" spans="1:1" x14ac:dyDescent="0.25">
      <c r="A188" t="s">
        <v>215</v>
      </c>
    </row>
    <row r="189" spans="1:1" x14ac:dyDescent="0.25">
      <c r="A189" t="s">
        <v>216</v>
      </c>
    </row>
    <row r="190" spans="1:1" x14ac:dyDescent="0.25">
      <c r="A190" t="s">
        <v>217</v>
      </c>
    </row>
    <row r="191" spans="1:1" x14ac:dyDescent="0.25">
      <c r="A191" t="s">
        <v>218</v>
      </c>
    </row>
    <row r="192" spans="1:1" x14ac:dyDescent="0.25">
      <c r="A192" t="s">
        <v>219</v>
      </c>
    </row>
    <row r="193" spans="1:1" x14ac:dyDescent="0.25">
      <c r="A193" t="s">
        <v>220</v>
      </c>
    </row>
    <row r="194" spans="1:1" x14ac:dyDescent="0.25">
      <c r="A194" t="s">
        <v>221</v>
      </c>
    </row>
    <row r="195" spans="1:1" x14ac:dyDescent="0.25">
      <c r="A195" t="s">
        <v>222</v>
      </c>
    </row>
    <row r="196" spans="1:1" x14ac:dyDescent="0.25">
      <c r="A196" t="s">
        <v>223</v>
      </c>
    </row>
    <row r="197" spans="1:1" x14ac:dyDescent="0.25">
      <c r="A197" t="s">
        <v>224</v>
      </c>
    </row>
    <row r="198" spans="1:1" x14ac:dyDescent="0.25">
      <c r="A198" t="s">
        <v>225</v>
      </c>
    </row>
    <row r="199" spans="1:1" x14ac:dyDescent="0.25">
      <c r="A199" t="s">
        <v>226</v>
      </c>
    </row>
    <row r="200" spans="1:1" x14ac:dyDescent="0.25">
      <c r="A200" t="s">
        <v>227</v>
      </c>
    </row>
    <row r="201" spans="1:1" x14ac:dyDescent="0.25">
      <c r="A201" t="s">
        <v>228</v>
      </c>
    </row>
    <row r="202" spans="1:1" x14ac:dyDescent="0.25">
      <c r="A202" t="s">
        <v>229</v>
      </c>
    </row>
    <row r="203" spans="1:1" x14ac:dyDescent="0.25">
      <c r="A203" t="s">
        <v>230</v>
      </c>
    </row>
    <row r="204" spans="1:1" x14ac:dyDescent="0.25">
      <c r="A204" t="s">
        <v>231</v>
      </c>
    </row>
    <row r="205" spans="1:1" x14ac:dyDescent="0.25">
      <c r="A205" t="s">
        <v>232</v>
      </c>
    </row>
    <row r="206" spans="1:1" x14ac:dyDescent="0.25">
      <c r="A206" t="s">
        <v>233</v>
      </c>
    </row>
    <row r="207" spans="1:1" x14ac:dyDescent="0.25">
      <c r="A207" t="s">
        <v>234</v>
      </c>
    </row>
    <row r="208" spans="1:1" x14ac:dyDescent="0.25">
      <c r="A208" t="s">
        <v>235</v>
      </c>
    </row>
    <row r="209" spans="1:1" x14ac:dyDescent="0.25">
      <c r="A209" t="s">
        <v>236</v>
      </c>
    </row>
    <row r="210" spans="1:1" x14ac:dyDescent="0.25">
      <c r="A210" t="s">
        <v>237</v>
      </c>
    </row>
    <row r="211" spans="1:1" x14ac:dyDescent="0.25">
      <c r="A211" t="s">
        <v>238</v>
      </c>
    </row>
    <row r="212" spans="1:1" x14ac:dyDescent="0.25">
      <c r="A212" t="s">
        <v>239</v>
      </c>
    </row>
    <row r="213" spans="1:1" x14ac:dyDescent="0.25">
      <c r="A213" t="s">
        <v>240</v>
      </c>
    </row>
    <row r="214" spans="1:1" x14ac:dyDescent="0.25">
      <c r="A214" t="s">
        <v>241</v>
      </c>
    </row>
    <row r="215" spans="1:1" x14ac:dyDescent="0.25">
      <c r="A215" t="s">
        <v>242</v>
      </c>
    </row>
    <row r="216" spans="1:1" x14ac:dyDescent="0.25">
      <c r="A216" t="s">
        <v>243</v>
      </c>
    </row>
    <row r="217" spans="1:1" x14ac:dyDescent="0.25">
      <c r="A217" t="s">
        <v>244</v>
      </c>
    </row>
    <row r="218" spans="1:1" x14ac:dyDescent="0.25">
      <c r="A218" t="s">
        <v>245</v>
      </c>
    </row>
    <row r="219" spans="1:1" x14ac:dyDescent="0.25">
      <c r="A219" t="s">
        <v>246</v>
      </c>
    </row>
    <row r="220" spans="1:1" x14ac:dyDescent="0.25">
      <c r="A220" t="s">
        <v>247</v>
      </c>
    </row>
    <row r="221" spans="1:1" x14ac:dyDescent="0.25">
      <c r="A221" t="s">
        <v>248</v>
      </c>
    </row>
    <row r="222" spans="1:1" x14ac:dyDescent="0.25">
      <c r="A222" t="s">
        <v>249</v>
      </c>
    </row>
    <row r="223" spans="1:1" x14ac:dyDescent="0.25">
      <c r="A223" t="s">
        <v>250</v>
      </c>
    </row>
    <row r="224" spans="1:1" x14ac:dyDescent="0.25">
      <c r="A224" t="s">
        <v>251</v>
      </c>
    </row>
    <row r="225" spans="1:1" x14ac:dyDescent="0.25">
      <c r="A225" t="s">
        <v>252</v>
      </c>
    </row>
    <row r="226" spans="1:1" x14ac:dyDescent="0.25">
      <c r="A226" t="s">
        <v>253</v>
      </c>
    </row>
    <row r="227" spans="1:1" x14ac:dyDescent="0.25">
      <c r="A227" t="s">
        <v>254</v>
      </c>
    </row>
    <row r="228" spans="1:1" x14ac:dyDescent="0.25">
      <c r="A228" t="s">
        <v>255</v>
      </c>
    </row>
    <row r="229" spans="1:1" x14ac:dyDescent="0.25">
      <c r="A229" t="s">
        <v>256</v>
      </c>
    </row>
    <row r="230" spans="1:1" x14ac:dyDescent="0.25">
      <c r="A230" t="s">
        <v>257</v>
      </c>
    </row>
    <row r="231" spans="1:1" x14ac:dyDescent="0.25">
      <c r="A231" t="s">
        <v>258</v>
      </c>
    </row>
    <row r="232" spans="1:1" x14ac:dyDescent="0.25">
      <c r="A232" t="s">
        <v>259</v>
      </c>
    </row>
    <row r="233" spans="1:1" x14ac:dyDescent="0.25">
      <c r="A233" t="s">
        <v>260</v>
      </c>
    </row>
    <row r="234" spans="1:1" x14ac:dyDescent="0.25">
      <c r="A234" t="s">
        <v>261</v>
      </c>
    </row>
    <row r="235" spans="1:1" x14ac:dyDescent="0.25">
      <c r="A235" t="s">
        <v>262</v>
      </c>
    </row>
    <row r="236" spans="1:1" x14ac:dyDescent="0.25">
      <c r="A236" t="s">
        <v>263</v>
      </c>
    </row>
    <row r="237" spans="1:1" x14ac:dyDescent="0.25">
      <c r="A237" t="s">
        <v>264</v>
      </c>
    </row>
    <row r="238" spans="1:1" x14ac:dyDescent="0.25">
      <c r="A238" t="s">
        <v>265</v>
      </c>
    </row>
    <row r="239" spans="1:1" x14ac:dyDescent="0.25">
      <c r="A239" t="s">
        <v>266</v>
      </c>
    </row>
    <row r="240" spans="1:1" x14ac:dyDescent="0.25">
      <c r="A240" t="s">
        <v>267</v>
      </c>
    </row>
    <row r="241" spans="1:1" x14ac:dyDescent="0.25">
      <c r="A241" t="s">
        <v>268</v>
      </c>
    </row>
    <row r="242" spans="1:1" x14ac:dyDescent="0.25">
      <c r="A242" t="s">
        <v>269</v>
      </c>
    </row>
    <row r="243" spans="1:1" x14ac:dyDescent="0.25">
      <c r="A243" t="s">
        <v>270</v>
      </c>
    </row>
    <row r="244" spans="1:1" x14ac:dyDescent="0.25">
      <c r="A244" t="s">
        <v>271</v>
      </c>
    </row>
    <row r="245" spans="1:1" x14ac:dyDescent="0.25">
      <c r="A245" t="s">
        <v>272</v>
      </c>
    </row>
    <row r="246" spans="1:1" x14ac:dyDescent="0.25">
      <c r="A246" t="s">
        <v>273</v>
      </c>
    </row>
    <row r="247" spans="1:1" x14ac:dyDescent="0.25">
      <c r="A247" t="s">
        <v>274</v>
      </c>
    </row>
    <row r="248" spans="1:1" x14ac:dyDescent="0.25">
      <c r="A248" t="s">
        <v>275</v>
      </c>
    </row>
    <row r="249" spans="1:1" x14ac:dyDescent="0.25">
      <c r="A249" t="s">
        <v>276</v>
      </c>
    </row>
    <row r="250" spans="1:1" x14ac:dyDescent="0.25">
      <c r="A250" t="s">
        <v>277</v>
      </c>
    </row>
    <row r="251" spans="1:1" x14ac:dyDescent="0.25">
      <c r="A251" t="s">
        <v>278</v>
      </c>
    </row>
    <row r="252" spans="1:1" x14ac:dyDescent="0.25">
      <c r="A252" t="s">
        <v>279</v>
      </c>
    </row>
    <row r="253" spans="1:1" x14ac:dyDescent="0.25">
      <c r="A253" t="s">
        <v>280</v>
      </c>
    </row>
    <row r="254" spans="1:1" x14ac:dyDescent="0.25">
      <c r="A254" t="s">
        <v>281</v>
      </c>
    </row>
    <row r="255" spans="1:1" x14ac:dyDescent="0.25">
      <c r="A255" t="s">
        <v>282</v>
      </c>
    </row>
    <row r="256" spans="1:1" x14ac:dyDescent="0.25">
      <c r="A256" t="s">
        <v>283</v>
      </c>
    </row>
    <row r="257" spans="1:1" x14ac:dyDescent="0.25">
      <c r="A257" t="s">
        <v>284</v>
      </c>
    </row>
    <row r="258" spans="1:1" x14ac:dyDescent="0.25">
      <c r="A258" t="s">
        <v>285</v>
      </c>
    </row>
    <row r="259" spans="1:1" x14ac:dyDescent="0.25">
      <c r="A259" t="s">
        <v>286</v>
      </c>
    </row>
    <row r="260" spans="1:1" x14ac:dyDescent="0.25">
      <c r="A260" t="s">
        <v>287</v>
      </c>
    </row>
    <row r="261" spans="1:1" x14ac:dyDescent="0.25">
      <c r="A261" t="s">
        <v>288</v>
      </c>
    </row>
    <row r="262" spans="1:1" x14ac:dyDescent="0.25">
      <c r="A262" t="s">
        <v>289</v>
      </c>
    </row>
    <row r="263" spans="1:1" x14ac:dyDescent="0.25">
      <c r="A263" t="s">
        <v>290</v>
      </c>
    </row>
    <row r="264" spans="1:1" x14ac:dyDescent="0.25">
      <c r="A264" t="s">
        <v>291</v>
      </c>
    </row>
    <row r="265" spans="1:1" x14ac:dyDescent="0.25">
      <c r="A265" t="s">
        <v>292</v>
      </c>
    </row>
    <row r="266" spans="1:1" x14ac:dyDescent="0.25">
      <c r="A266" t="s">
        <v>293</v>
      </c>
    </row>
    <row r="267" spans="1:1" x14ac:dyDescent="0.25">
      <c r="A267" t="s">
        <v>294</v>
      </c>
    </row>
    <row r="268" spans="1:1" x14ac:dyDescent="0.25">
      <c r="A268" t="s">
        <v>295</v>
      </c>
    </row>
    <row r="269" spans="1:1" x14ac:dyDescent="0.25">
      <c r="A269" t="s">
        <v>296</v>
      </c>
    </row>
    <row r="270" spans="1:1" x14ac:dyDescent="0.25">
      <c r="A270" t="s">
        <v>297</v>
      </c>
    </row>
    <row r="271" spans="1:1" x14ac:dyDescent="0.25">
      <c r="A271" t="s">
        <v>298</v>
      </c>
    </row>
    <row r="272" spans="1:1" x14ac:dyDescent="0.25">
      <c r="A272" t="s">
        <v>299</v>
      </c>
    </row>
    <row r="273" spans="1:1" x14ac:dyDescent="0.25">
      <c r="A273" t="s">
        <v>300</v>
      </c>
    </row>
    <row r="274" spans="1:1" x14ac:dyDescent="0.25">
      <c r="A274" t="s">
        <v>301</v>
      </c>
    </row>
    <row r="275" spans="1:1" x14ac:dyDescent="0.25">
      <c r="A275" t="s">
        <v>302</v>
      </c>
    </row>
    <row r="276" spans="1:1" x14ac:dyDescent="0.25">
      <c r="A276" t="s">
        <v>303</v>
      </c>
    </row>
    <row r="277" spans="1:1" x14ac:dyDescent="0.25">
      <c r="A277" t="s">
        <v>304</v>
      </c>
    </row>
    <row r="278" spans="1:1" x14ac:dyDescent="0.25">
      <c r="A278" t="s">
        <v>305</v>
      </c>
    </row>
    <row r="279" spans="1:1" x14ac:dyDescent="0.25">
      <c r="A279" t="s">
        <v>306</v>
      </c>
    </row>
    <row r="280" spans="1:1" x14ac:dyDescent="0.25">
      <c r="A280" t="s">
        <v>307</v>
      </c>
    </row>
    <row r="281" spans="1:1" x14ac:dyDescent="0.25">
      <c r="A281" t="s">
        <v>308</v>
      </c>
    </row>
    <row r="282" spans="1:1" x14ac:dyDescent="0.25">
      <c r="A282" t="s">
        <v>309</v>
      </c>
    </row>
    <row r="283" spans="1:1" x14ac:dyDescent="0.25">
      <c r="A283" t="s">
        <v>310</v>
      </c>
    </row>
    <row r="284" spans="1:1" x14ac:dyDescent="0.25">
      <c r="A284" t="s">
        <v>311</v>
      </c>
    </row>
    <row r="285" spans="1:1" x14ac:dyDescent="0.25">
      <c r="A285" t="s">
        <v>312</v>
      </c>
    </row>
    <row r="286" spans="1:1" x14ac:dyDescent="0.25">
      <c r="A286" t="s">
        <v>313</v>
      </c>
    </row>
    <row r="287" spans="1:1" x14ac:dyDescent="0.25">
      <c r="A287" t="s">
        <v>314</v>
      </c>
    </row>
    <row r="288" spans="1:1" x14ac:dyDescent="0.25">
      <c r="A288" t="s">
        <v>315</v>
      </c>
    </row>
    <row r="289" spans="1:1" x14ac:dyDescent="0.25">
      <c r="A289" t="s">
        <v>316</v>
      </c>
    </row>
    <row r="290" spans="1:1" x14ac:dyDescent="0.25">
      <c r="A290" t="s">
        <v>317</v>
      </c>
    </row>
    <row r="291" spans="1:1" x14ac:dyDescent="0.25">
      <c r="A291" t="s">
        <v>318</v>
      </c>
    </row>
    <row r="292" spans="1:1" x14ac:dyDescent="0.25">
      <c r="A292" t="s">
        <v>319</v>
      </c>
    </row>
    <row r="293" spans="1:1" x14ac:dyDescent="0.25">
      <c r="A293" t="s">
        <v>320</v>
      </c>
    </row>
    <row r="294" spans="1:1" x14ac:dyDescent="0.25">
      <c r="A294" t="s">
        <v>321</v>
      </c>
    </row>
    <row r="295" spans="1:1" x14ac:dyDescent="0.25">
      <c r="A295" t="s">
        <v>322</v>
      </c>
    </row>
    <row r="296" spans="1:1" x14ac:dyDescent="0.25">
      <c r="A296" t="s">
        <v>323</v>
      </c>
    </row>
    <row r="297" spans="1:1" x14ac:dyDescent="0.25">
      <c r="A297" t="s">
        <v>324</v>
      </c>
    </row>
    <row r="298" spans="1:1" x14ac:dyDescent="0.25">
      <c r="A298" t="s">
        <v>325</v>
      </c>
    </row>
    <row r="299" spans="1:1" x14ac:dyDescent="0.25">
      <c r="A299" t="s">
        <v>326</v>
      </c>
    </row>
    <row r="300" spans="1:1" x14ac:dyDescent="0.25">
      <c r="A300" t="s">
        <v>327</v>
      </c>
    </row>
    <row r="301" spans="1:1" x14ac:dyDescent="0.25">
      <c r="A301" t="s">
        <v>328</v>
      </c>
    </row>
    <row r="302" spans="1:1" x14ac:dyDescent="0.25">
      <c r="A302" t="s">
        <v>329</v>
      </c>
    </row>
    <row r="303" spans="1:1" x14ac:dyDescent="0.25">
      <c r="A303" t="s">
        <v>330</v>
      </c>
    </row>
    <row r="304" spans="1:1" x14ac:dyDescent="0.25">
      <c r="A304" t="s">
        <v>331</v>
      </c>
    </row>
    <row r="305" spans="1:1" x14ac:dyDescent="0.25">
      <c r="A305" t="s">
        <v>332</v>
      </c>
    </row>
    <row r="306" spans="1:1" x14ac:dyDescent="0.25">
      <c r="A306" t="s">
        <v>333</v>
      </c>
    </row>
    <row r="307" spans="1:1" x14ac:dyDescent="0.25">
      <c r="A307" t="s">
        <v>334</v>
      </c>
    </row>
    <row r="308" spans="1:1" x14ac:dyDescent="0.25">
      <c r="A308" t="s">
        <v>335</v>
      </c>
    </row>
    <row r="309" spans="1:1" x14ac:dyDescent="0.25">
      <c r="A309" t="s">
        <v>336</v>
      </c>
    </row>
    <row r="310" spans="1:1" x14ac:dyDescent="0.25">
      <c r="A310" t="s">
        <v>337</v>
      </c>
    </row>
    <row r="311" spans="1:1" x14ac:dyDescent="0.25">
      <c r="A311" t="s">
        <v>338</v>
      </c>
    </row>
    <row r="312" spans="1:1" x14ac:dyDescent="0.25">
      <c r="A312" t="s">
        <v>339</v>
      </c>
    </row>
    <row r="313" spans="1:1" x14ac:dyDescent="0.25">
      <c r="A313" t="s">
        <v>340</v>
      </c>
    </row>
    <row r="314" spans="1:1" x14ac:dyDescent="0.25">
      <c r="A314" t="s">
        <v>341</v>
      </c>
    </row>
    <row r="315" spans="1:1" x14ac:dyDescent="0.25">
      <c r="A315" t="s">
        <v>342</v>
      </c>
    </row>
    <row r="316" spans="1:1" x14ac:dyDescent="0.25">
      <c r="A316" t="s">
        <v>343</v>
      </c>
    </row>
    <row r="317" spans="1:1" x14ac:dyDescent="0.25">
      <c r="A317" t="s">
        <v>344</v>
      </c>
    </row>
    <row r="318" spans="1:1" x14ac:dyDescent="0.25">
      <c r="A318" t="s">
        <v>345</v>
      </c>
    </row>
    <row r="319" spans="1:1" x14ac:dyDescent="0.25">
      <c r="A319" t="s">
        <v>346</v>
      </c>
    </row>
    <row r="320" spans="1:1" x14ac:dyDescent="0.25">
      <c r="A320" t="s">
        <v>347</v>
      </c>
    </row>
    <row r="321" spans="1:1" x14ac:dyDescent="0.25">
      <c r="A321" t="s">
        <v>348</v>
      </c>
    </row>
    <row r="322" spans="1:1" x14ac:dyDescent="0.25">
      <c r="A322" t="s">
        <v>349</v>
      </c>
    </row>
    <row r="323" spans="1:1" x14ac:dyDescent="0.25">
      <c r="A323" t="s">
        <v>350</v>
      </c>
    </row>
    <row r="324" spans="1:1" x14ac:dyDescent="0.25">
      <c r="A324" t="s">
        <v>351</v>
      </c>
    </row>
    <row r="325" spans="1:1" x14ac:dyDescent="0.25">
      <c r="A325" t="s">
        <v>352</v>
      </c>
    </row>
    <row r="326" spans="1:1" x14ac:dyDescent="0.25">
      <c r="A326" t="s">
        <v>353</v>
      </c>
    </row>
    <row r="327" spans="1:1" x14ac:dyDescent="0.25">
      <c r="A327" t="s">
        <v>354</v>
      </c>
    </row>
    <row r="328" spans="1:1" x14ac:dyDescent="0.25">
      <c r="A328" t="s">
        <v>355</v>
      </c>
    </row>
    <row r="329" spans="1:1" x14ac:dyDescent="0.25">
      <c r="A329" t="s">
        <v>356</v>
      </c>
    </row>
    <row r="330" spans="1:1" x14ac:dyDescent="0.25">
      <c r="A330" t="s">
        <v>357</v>
      </c>
    </row>
    <row r="331" spans="1:1" x14ac:dyDescent="0.25">
      <c r="A331" t="s">
        <v>358</v>
      </c>
    </row>
    <row r="332" spans="1:1" x14ac:dyDescent="0.25">
      <c r="A332" t="s">
        <v>359</v>
      </c>
    </row>
    <row r="333" spans="1:1" x14ac:dyDescent="0.25">
      <c r="A333" t="s">
        <v>360</v>
      </c>
    </row>
    <row r="334" spans="1:1" x14ac:dyDescent="0.25">
      <c r="A334" t="s">
        <v>361</v>
      </c>
    </row>
    <row r="335" spans="1:1" x14ac:dyDescent="0.25">
      <c r="A335" t="s">
        <v>362</v>
      </c>
    </row>
    <row r="336" spans="1:1" x14ac:dyDescent="0.25">
      <c r="A336" t="s">
        <v>363</v>
      </c>
    </row>
    <row r="337" spans="1:1" x14ac:dyDescent="0.25">
      <c r="A337" t="s">
        <v>364</v>
      </c>
    </row>
    <row r="338" spans="1:1" x14ac:dyDescent="0.25">
      <c r="A338" t="s">
        <v>365</v>
      </c>
    </row>
    <row r="339" spans="1:1" x14ac:dyDescent="0.25">
      <c r="A339" t="s">
        <v>366</v>
      </c>
    </row>
    <row r="340" spans="1:1" x14ac:dyDescent="0.25">
      <c r="A340" t="s">
        <v>367</v>
      </c>
    </row>
    <row r="341" spans="1:1" x14ac:dyDescent="0.25">
      <c r="A341" t="s">
        <v>368</v>
      </c>
    </row>
    <row r="342" spans="1:1" x14ac:dyDescent="0.25">
      <c r="A342" t="s">
        <v>369</v>
      </c>
    </row>
    <row r="343" spans="1:1" x14ac:dyDescent="0.25">
      <c r="A343" t="s">
        <v>370</v>
      </c>
    </row>
    <row r="344" spans="1:1" x14ac:dyDescent="0.25">
      <c r="A344" t="s">
        <v>371</v>
      </c>
    </row>
    <row r="345" spans="1:1" x14ac:dyDescent="0.25">
      <c r="A345" t="s">
        <v>372</v>
      </c>
    </row>
    <row r="346" spans="1:1" x14ac:dyDescent="0.25">
      <c r="A346" t="s">
        <v>373</v>
      </c>
    </row>
    <row r="347" spans="1:1" x14ac:dyDescent="0.25">
      <c r="A347" t="s">
        <v>374</v>
      </c>
    </row>
    <row r="348" spans="1:1" x14ac:dyDescent="0.25">
      <c r="A348" t="s">
        <v>375</v>
      </c>
    </row>
    <row r="349" spans="1:1" x14ac:dyDescent="0.25">
      <c r="A349" t="s">
        <v>376</v>
      </c>
    </row>
    <row r="350" spans="1:1" x14ac:dyDescent="0.25">
      <c r="A350" t="s">
        <v>377</v>
      </c>
    </row>
    <row r="351" spans="1:1" x14ac:dyDescent="0.25">
      <c r="A351" t="s">
        <v>378</v>
      </c>
    </row>
    <row r="352" spans="1:1" x14ac:dyDescent="0.25">
      <c r="A352" t="s">
        <v>379</v>
      </c>
    </row>
    <row r="353" spans="1:1" x14ac:dyDescent="0.25">
      <c r="A353" t="s">
        <v>380</v>
      </c>
    </row>
    <row r="354" spans="1:1" x14ac:dyDescent="0.25">
      <c r="A354" t="s">
        <v>381</v>
      </c>
    </row>
    <row r="355" spans="1:1" x14ac:dyDescent="0.25">
      <c r="A355" t="s">
        <v>382</v>
      </c>
    </row>
    <row r="356" spans="1:1" x14ac:dyDescent="0.25">
      <c r="A356" t="s">
        <v>383</v>
      </c>
    </row>
    <row r="357" spans="1:1" x14ac:dyDescent="0.25">
      <c r="A357" t="s">
        <v>384</v>
      </c>
    </row>
    <row r="358" spans="1:1" x14ac:dyDescent="0.25">
      <c r="A358" t="s">
        <v>385</v>
      </c>
    </row>
    <row r="359" spans="1:1" x14ac:dyDescent="0.25">
      <c r="A359" t="s">
        <v>386</v>
      </c>
    </row>
    <row r="360" spans="1:1" x14ac:dyDescent="0.25">
      <c r="A360" t="s">
        <v>387</v>
      </c>
    </row>
    <row r="361" spans="1:1" x14ac:dyDescent="0.25">
      <c r="A361" t="s">
        <v>388</v>
      </c>
    </row>
    <row r="362" spans="1:1" x14ac:dyDescent="0.25">
      <c r="A362" t="s">
        <v>389</v>
      </c>
    </row>
    <row r="363" spans="1:1" x14ac:dyDescent="0.25">
      <c r="A363" t="s">
        <v>390</v>
      </c>
    </row>
    <row r="364" spans="1:1" x14ac:dyDescent="0.25">
      <c r="A364" t="s">
        <v>391</v>
      </c>
    </row>
    <row r="365" spans="1:1" x14ac:dyDescent="0.25">
      <c r="A365" t="s">
        <v>392</v>
      </c>
    </row>
    <row r="366" spans="1:1" x14ac:dyDescent="0.25">
      <c r="A366" t="s">
        <v>393</v>
      </c>
    </row>
    <row r="367" spans="1:1" x14ac:dyDescent="0.25">
      <c r="A367" t="s">
        <v>394</v>
      </c>
    </row>
    <row r="368" spans="1:1" x14ac:dyDescent="0.25">
      <c r="A368" t="s">
        <v>395</v>
      </c>
    </row>
    <row r="369" spans="1:1" x14ac:dyDescent="0.25">
      <c r="A369" t="s">
        <v>396</v>
      </c>
    </row>
    <row r="370" spans="1:1" x14ac:dyDescent="0.25">
      <c r="A370" t="s">
        <v>397</v>
      </c>
    </row>
    <row r="371" spans="1:1" x14ac:dyDescent="0.25">
      <c r="A371" t="s">
        <v>398</v>
      </c>
    </row>
    <row r="372" spans="1:1" x14ac:dyDescent="0.25">
      <c r="A372" t="s">
        <v>399</v>
      </c>
    </row>
    <row r="373" spans="1:1" x14ac:dyDescent="0.25">
      <c r="A373" t="s">
        <v>400</v>
      </c>
    </row>
    <row r="374" spans="1:1" x14ac:dyDescent="0.25">
      <c r="A374" t="s">
        <v>401</v>
      </c>
    </row>
    <row r="375" spans="1:1" x14ac:dyDescent="0.25">
      <c r="A375" t="s">
        <v>402</v>
      </c>
    </row>
    <row r="376" spans="1:1" x14ac:dyDescent="0.25">
      <c r="A376" t="s">
        <v>403</v>
      </c>
    </row>
    <row r="377" spans="1:1" x14ac:dyDescent="0.25">
      <c r="A377" t="s">
        <v>404</v>
      </c>
    </row>
    <row r="378" spans="1:1" x14ac:dyDescent="0.25">
      <c r="A378" t="s">
        <v>405</v>
      </c>
    </row>
    <row r="379" spans="1:1" x14ac:dyDescent="0.25">
      <c r="A379" t="s">
        <v>406</v>
      </c>
    </row>
    <row r="380" spans="1:1" x14ac:dyDescent="0.25">
      <c r="A380" t="s">
        <v>407</v>
      </c>
    </row>
    <row r="381" spans="1:1" x14ac:dyDescent="0.25">
      <c r="A381" t="s">
        <v>408</v>
      </c>
    </row>
    <row r="382" spans="1:1" x14ac:dyDescent="0.25">
      <c r="A382" t="s">
        <v>409</v>
      </c>
    </row>
    <row r="383" spans="1:1" x14ac:dyDescent="0.25">
      <c r="A383" t="s">
        <v>410</v>
      </c>
    </row>
    <row r="384" spans="1:1" x14ac:dyDescent="0.25">
      <c r="A384" t="s">
        <v>411</v>
      </c>
    </row>
    <row r="385" spans="1:1" x14ac:dyDescent="0.25">
      <c r="A385" t="s">
        <v>412</v>
      </c>
    </row>
    <row r="386" spans="1:1" x14ac:dyDescent="0.25">
      <c r="A386" t="s">
        <v>413</v>
      </c>
    </row>
    <row r="387" spans="1:1" x14ac:dyDescent="0.25">
      <c r="A387" t="s">
        <v>414</v>
      </c>
    </row>
    <row r="388" spans="1:1" x14ac:dyDescent="0.25">
      <c r="A388" t="s">
        <v>415</v>
      </c>
    </row>
    <row r="389" spans="1:1" x14ac:dyDescent="0.25">
      <c r="A389" t="s">
        <v>416</v>
      </c>
    </row>
    <row r="390" spans="1:1" x14ac:dyDescent="0.25">
      <c r="A390" t="s">
        <v>417</v>
      </c>
    </row>
    <row r="391" spans="1:1" x14ac:dyDescent="0.25">
      <c r="A391" t="s">
        <v>418</v>
      </c>
    </row>
    <row r="392" spans="1:1" x14ac:dyDescent="0.25">
      <c r="A392" t="s">
        <v>419</v>
      </c>
    </row>
    <row r="393" spans="1:1" x14ac:dyDescent="0.25">
      <c r="A393" t="s">
        <v>420</v>
      </c>
    </row>
    <row r="394" spans="1:1" x14ac:dyDescent="0.25">
      <c r="A394" t="s">
        <v>421</v>
      </c>
    </row>
    <row r="395" spans="1:1" x14ac:dyDescent="0.25">
      <c r="A395" t="s">
        <v>422</v>
      </c>
    </row>
    <row r="396" spans="1:1" x14ac:dyDescent="0.25">
      <c r="A396" t="s">
        <v>423</v>
      </c>
    </row>
    <row r="397" spans="1:1" x14ac:dyDescent="0.25">
      <c r="A397" t="s">
        <v>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43B9E-2B06-4971-8327-6BC4E4C5AF35}">
  <dimension ref="B1:M24"/>
  <sheetViews>
    <sheetView workbookViewId="0">
      <selection activeCell="E12" sqref="E12"/>
    </sheetView>
  </sheetViews>
  <sheetFormatPr defaultRowHeight="15" x14ac:dyDescent="0.25"/>
  <sheetData>
    <row r="1" spans="2:13" x14ac:dyDescent="0.25">
      <c r="B1" t="s">
        <v>426</v>
      </c>
      <c r="C1" s="2" t="s">
        <v>427</v>
      </c>
      <c r="D1" t="s">
        <v>428</v>
      </c>
      <c r="E1" s="2" t="s">
        <v>429</v>
      </c>
    </row>
    <row r="2" spans="2:13" x14ac:dyDescent="0.25">
      <c r="B2">
        <v>165</v>
      </c>
      <c r="C2">
        <v>25</v>
      </c>
      <c r="D2">
        <f>(B2*2.25)+C2</f>
        <v>396.25</v>
      </c>
      <c r="E2">
        <f>D2/2.25</f>
        <v>176.11111111111111</v>
      </c>
      <c r="J2">
        <f>40*2.25</f>
        <v>90</v>
      </c>
      <c r="M2">
        <f>42/2.25</f>
        <v>18.666666666666668</v>
      </c>
    </row>
    <row r="3" spans="2:13" x14ac:dyDescent="0.25">
      <c r="B3">
        <v>100</v>
      </c>
      <c r="C3">
        <v>-150</v>
      </c>
      <c r="D3">
        <f t="shared" ref="D3:D24" si="0">(B3*2.25)+C3</f>
        <v>75</v>
      </c>
      <c r="E3">
        <f>D3/2.25</f>
        <v>33.333333333333336</v>
      </c>
      <c r="J3">
        <f>J2+60</f>
        <v>150</v>
      </c>
    </row>
    <row r="4" spans="2:13" x14ac:dyDescent="0.25">
      <c r="B4">
        <v>42</v>
      </c>
      <c r="C4">
        <v>0</v>
      </c>
      <c r="D4">
        <f t="shared" si="0"/>
        <v>94.5</v>
      </c>
      <c r="E4">
        <f t="shared" ref="E4:E24" si="1">D4/2.25</f>
        <v>42</v>
      </c>
      <c r="J4">
        <f t="shared" ref="J4:J11" si="2">J3+60</f>
        <v>210</v>
      </c>
    </row>
    <row r="5" spans="2:13" x14ac:dyDescent="0.25">
      <c r="B5">
        <v>10</v>
      </c>
      <c r="D5">
        <f t="shared" si="0"/>
        <v>22.5</v>
      </c>
      <c r="E5">
        <f t="shared" si="1"/>
        <v>10</v>
      </c>
      <c r="F5">
        <f>10/2.25</f>
        <v>4.4444444444444446</v>
      </c>
      <c r="J5">
        <f t="shared" si="2"/>
        <v>270</v>
      </c>
    </row>
    <row r="6" spans="2:13" x14ac:dyDescent="0.25">
      <c r="B6">
        <v>165</v>
      </c>
      <c r="C6">
        <v>-20</v>
      </c>
      <c r="D6">
        <f t="shared" si="0"/>
        <v>351.25</v>
      </c>
      <c r="E6">
        <f t="shared" si="1"/>
        <v>156.11111111111111</v>
      </c>
      <c r="J6">
        <f t="shared" si="2"/>
        <v>330</v>
      </c>
    </row>
    <row r="7" spans="2:13" x14ac:dyDescent="0.25">
      <c r="B7">
        <v>100</v>
      </c>
      <c r="C7">
        <v>-100</v>
      </c>
      <c r="D7">
        <f t="shared" si="0"/>
        <v>125</v>
      </c>
      <c r="E7">
        <f t="shared" si="1"/>
        <v>55.555555555555557</v>
      </c>
      <c r="J7">
        <f t="shared" si="2"/>
        <v>390</v>
      </c>
    </row>
    <row r="8" spans="2:13" x14ac:dyDescent="0.25">
      <c r="B8">
        <v>285</v>
      </c>
      <c r="C8">
        <v>-4</v>
      </c>
      <c r="D8">
        <f t="shared" si="0"/>
        <v>637.25</v>
      </c>
      <c r="E8">
        <f t="shared" si="1"/>
        <v>283.22222222222223</v>
      </c>
      <c r="J8">
        <f t="shared" si="2"/>
        <v>450</v>
      </c>
    </row>
    <row r="9" spans="2:13" x14ac:dyDescent="0.25">
      <c r="B9">
        <v>50</v>
      </c>
      <c r="D9">
        <f t="shared" si="0"/>
        <v>112.5</v>
      </c>
      <c r="E9">
        <f t="shared" si="1"/>
        <v>50</v>
      </c>
      <c r="F9">
        <f>50/2.25</f>
        <v>22.222222222222221</v>
      </c>
      <c r="J9">
        <f t="shared" si="2"/>
        <v>510</v>
      </c>
    </row>
    <row r="10" spans="2:13" x14ac:dyDescent="0.25">
      <c r="B10">
        <v>400</v>
      </c>
      <c r="C10">
        <v>-11</v>
      </c>
      <c r="D10">
        <f t="shared" si="0"/>
        <v>889</v>
      </c>
      <c r="E10">
        <f t="shared" si="1"/>
        <v>395.11111111111109</v>
      </c>
      <c r="J10">
        <f t="shared" si="2"/>
        <v>570</v>
      </c>
    </row>
    <row r="11" spans="2:13" x14ac:dyDescent="0.25">
      <c r="B11">
        <v>60</v>
      </c>
      <c r="D11">
        <f t="shared" si="0"/>
        <v>135</v>
      </c>
      <c r="E11">
        <f t="shared" si="1"/>
        <v>60</v>
      </c>
      <c r="F11">
        <f>E11/2.25</f>
        <v>26.666666666666668</v>
      </c>
      <c r="J11">
        <f t="shared" si="2"/>
        <v>630</v>
      </c>
    </row>
    <row r="12" spans="2:13" x14ac:dyDescent="0.25">
      <c r="B12">
        <v>130</v>
      </c>
      <c r="C12">
        <v>-20</v>
      </c>
      <c r="D12">
        <f t="shared" si="0"/>
        <v>272.5</v>
      </c>
      <c r="E12">
        <f t="shared" si="1"/>
        <v>121.11111111111111</v>
      </c>
    </row>
    <row r="13" spans="2:13" x14ac:dyDescent="0.25">
      <c r="D13">
        <f t="shared" si="0"/>
        <v>0</v>
      </c>
      <c r="E13">
        <f t="shared" si="1"/>
        <v>0</v>
      </c>
    </row>
    <row r="14" spans="2:13" x14ac:dyDescent="0.25">
      <c r="D14">
        <f t="shared" si="0"/>
        <v>0</v>
      </c>
      <c r="E14">
        <f t="shared" si="1"/>
        <v>0</v>
      </c>
    </row>
    <row r="15" spans="2:13" x14ac:dyDescent="0.25">
      <c r="D15">
        <f t="shared" si="0"/>
        <v>0</v>
      </c>
      <c r="E15">
        <f t="shared" si="1"/>
        <v>0</v>
      </c>
    </row>
    <row r="16" spans="2:13" x14ac:dyDescent="0.25">
      <c r="D16">
        <f t="shared" si="0"/>
        <v>0</v>
      </c>
      <c r="E16">
        <f t="shared" si="1"/>
        <v>0</v>
      </c>
    </row>
    <row r="17" spans="4:5" x14ac:dyDescent="0.25">
      <c r="D17">
        <f t="shared" si="0"/>
        <v>0</v>
      </c>
      <c r="E17">
        <f t="shared" si="1"/>
        <v>0</v>
      </c>
    </row>
    <row r="18" spans="4:5" x14ac:dyDescent="0.25">
      <c r="D18">
        <f t="shared" si="0"/>
        <v>0</v>
      </c>
      <c r="E18">
        <f t="shared" si="1"/>
        <v>0</v>
      </c>
    </row>
    <row r="19" spans="4:5" x14ac:dyDescent="0.25">
      <c r="D19">
        <f t="shared" si="0"/>
        <v>0</v>
      </c>
      <c r="E19">
        <f t="shared" si="1"/>
        <v>0</v>
      </c>
    </row>
    <row r="20" spans="4:5" x14ac:dyDescent="0.25">
      <c r="D20">
        <f t="shared" si="0"/>
        <v>0</v>
      </c>
      <c r="E20">
        <f t="shared" si="1"/>
        <v>0</v>
      </c>
    </row>
    <row r="21" spans="4:5" x14ac:dyDescent="0.25">
      <c r="D21">
        <f t="shared" si="0"/>
        <v>0</v>
      </c>
      <c r="E21">
        <f t="shared" si="1"/>
        <v>0</v>
      </c>
    </row>
    <row r="22" spans="4:5" x14ac:dyDescent="0.25">
      <c r="D22">
        <f t="shared" si="0"/>
        <v>0</v>
      </c>
      <c r="E22">
        <f t="shared" si="1"/>
        <v>0</v>
      </c>
    </row>
    <row r="23" spans="4:5" x14ac:dyDescent="0.25">
      <c r="D23">
        <f t="shared" si="0"/>
        <v>0</v>
      </c>
      <c r="E23">
        <f t="shared" si="1"/>
        <v>0</v>
      </c>
    </row>
    <row r="24" spans="4:5" x14ac:dyDescent="0.25">
      <c r="D24">
        <f t="shared" si="0"/>
        <v>0</v>
      </c>
      <c r="E24">
        <f t="shared" si="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391B1-6A90-4D81-8707-77ED78DBACB3}">
  <dimension ref="A1:BD229"/>
  <sheetViews>
    <sheetView tabSelected="1" topLeftCell="C28" workbookViewId="0">
      <selection activeCell="AY38" sqref="AY38"/>
    </sheetView>
  </sheetViews>
  <sheetFormatPr defaultRowHeight="15" outlineLevelCol="1" x14ac:dyDescent="0.25"/>
  <cols>
    <col min="1" max="1" width="21" bestFit="1" customWidth="1"/>
    <col min="2" max="2" width="19" bestFit="1" customWidth="1"/>
    <col min="5" max="7" width="9.140625" hidden="1" customWidth="1" outlineLevel="1"/>
    <col min="8" max="8" width="9.140625" collapsed="1"/>
    <col min="9" max="11" width="0" hidden="1" customWidth="1" outlineLevel="1"/>
    <col min="12" max="12" width="9.140625" collapsed="1"/>
    <col min="13" max="15" width="9.140625" hidden="1" customWidth="1" outlineLevel="1"/>
    <col min="16" max="16" width="9.140625" collapsed="1"/>
    <col min="17" max="45" width="0" hidden="1" customWidth="1" outlineLevel="1"/>
    <col min="46" max="46" width="9.140625" collapsed="1"/>
  </cols>
  <sheetData>
    <row r="1" spans="1:56" x14ac:dyDescent="0.25">
      <c r="A1" s="3" t="s">
        <v>619</v>
      </c>
      <c r="B1" s="3" t="s">
        <v>620</v>
      </c>
      <c r="D1" s="3" t="s">
        <v>627</v>
      </c>
      <c r="H1" s="3" t="s">
        <v>628</v>
      </c>
      <c r="L1" s="3" t="s">
        <v>630</v>
      </c>
      <c r="M1" s="3"/>
      <c r="N1" s="3"/>
      <c r="P1" s="3" t="s">
        <v>629</v>
      </c>
    </row>
    <row r="2" spans="1:56" x14ac:dyDescent="0.25">
      <c r="A2" t="s">
        <v>430</v>
      </c>
      <c r="B2" t="s">
        <v>579</v>
      </c>
      <c r="D2" t="s">
        <v>5</v>
      </c>
      <c r="F2" t="str">
        <f>_xlfn.CONCAT("'",D2,"'",",")</f>
        <v>'MT.Mech',</v>
      </c>
      <c r="H2" t="s">
        <v>640</v>
      </c>
      <c r="J2" t="str">
        <f>_xlfn.CONCAT("'",H2,"'",",")</f>
        <v>'Jutharat.P',</v>
      </c>
      <c r="L2" t="s">
        <v>666</v>
      </c>
      <c r="N2" t="str">
        <f>_xlfn.CONCAT("'",L2,"'",",")</f>
        <v>'Yutasart.P',</v>
      </c>
      <c r="P2" t="s">
        <v>658</v>
      </c>
      <c r="R2" t="str">
        <f>_xlfn.CONCAT("'",P2,"'",",")</f>
        <v>'Parinya.Y',</v>
      </c>
      <c r="AF2" t="str">
        <f>_xlfn.CONCAT("'",$B$2,"'",",")</f>
        <v>'HP Pump',</v>
      </c>
      <c r="AS2" t="str">
        <f>_xlfn.CONCAT("'",A2,"'",",")</f>
        <v>'HP Pump A',</v>
      </c>
      <c r="AT2" t="s">
        <v>865</v>
      </c>
      <c r="AY2" t="str">
        <f>"'"&amp;P2&amp;"'"&amp;": "&amp;"'"&amp;AT2&amp;"'"&amp;","</f>
        <v>'Parinya.Y': 'parinya.y@pttlng.com',</v>
      </c>
    </row>
    <row r="3" spans="1:56" x14ac:dyDescent="0.25">
      <c r="A3" t="s">
        <v>431</v>
      </c>
      <c r="B3" t="s">
        <v>580</v>
      </c>
      <c r="D3" t="s">
        <v>631</v>
      </c>
      <c r="F3" t="str">
        <f>_xlfn.CONCAT(F2,"'",D3,"'",",")</f>
        <v>'MT.Mech','MT.Ins',</v>
      </c>
      <c r="H3" t="s">
        <v>641</v>
      </c>
      <c r="J3" t="str">
        <f>_xlfn.CONCAT(J2,"'",H3,"'",",")</f>
        <v>'Jutharat.P','Chanida.H',</v>
      </c>
      <c r="L3" t="s">
        <v>660</v>
      </c>
      <c r="N3" t="str">
        <f>_xlfn.CONCAT(N2,"'",L3,"'",",")</f>
        <v>'Yutasart.P','Kritsakon.P',</v>
      </c>
      <c r="P3" t="s">
        <v>660</v>
      </c>
      <c r="R3" t="str">
        <f>_xlfn.CONCAT(R2,"'",P3,"'",",")</f>
        <v>'Parinya.Y','Kritsakon.P',</v>
      </c>
      <c r="AF3" t="str">
        <f>_xlfn.CONCAT($AF$2,"'",$B$3,"'",",")</f>
        <v>'HP Pump','BOG Compressor',</v>
      </c>
      <c r="AS3" t="str">
        <f t="shared" ref="AS3:AS34" si="0">_xlfn.CONCAT(AS2,"'",A3,"'",",")</f>
        <v>'HP Pump A','HP Pump B',</v>
      </c>
      <c r="AT3" t="s">
        <v>866</v>
      </c>
      <c r="AY3" t="str">
        <f t="shared" ref="AY3:AY36" si="1">"'"&amp;P3&amp;"'"&amp;": "&amp;"'"&amp;AT3&amp;"'"&amp;","</f>
        <v>'Kritsakon.P': 'kritsakon.p@pttlng.com',</v>
      </c>
      <c r="BD3" t="str">
        <f>AY2&amp;AY3</f>
        <v>'Parinya.Y': 'parinya.y@pttlng.com','Kritsakon.P': 'kritsakon.p@pttlng.com',</v>
      </c>
    </row>
    <row r="4" spans="1:56" x14ac:dyDescent="0.25">
      <c r="A4" t="s">
        <v>432</v>
      </c>
      <c r="B4" t="s">
        <v>581</v>
      </c>
      <c r="D4" t="s">
        <v>632</v>
      </c>
      <c r="F4" t="str">
        <f t="shared" ref="F4:F12" si="2">_xlfn.CONCAT(F3,"'",D4,"'",",")</f>
        <v>'MT.Mech','MT.Ins','MT.Elec',</v>
      </c>
      <c r="H4" t="s">
        <v>642</v>
      </c>
      <c r="J4" t="str">
        <f t="shared" ref="J4:J67" si="3">_xlfn.CONCAT(J3,"'",H4,"'",",")</f>
        <v>'Jutharat.P','Chanida.H','Pajaree.L',</v>
      </c>
      <c r="L4" t="s">
        <v>674</v>
      </c>
      <c r="N4" t="str">
        <f t="shared" ref="N4:N7" si="4">_xlfn.CONCAT(N3,"'",L4,"'",",")</f>
        <v>'Yutasart.P','Kritsakon.P','Piyapong.P',</v>
      </c>
      <c r="P4" t="s">
        <v>665</v>
      </c>
      <c r="R4" t="str">
        <f t="shared" ref="R4:R36" si="5">_xlfn.CONCAT(R3,"'",P4,"'",",")</f>
        <v>'Parinya.Y','Kritsakon.P','Sarawut.S',</v>
      </c>
      <c r="AF4" t="str">
        <f t="shared" ref="AF4:AF43" si="6">_xlfn.CONCAT(AF3,"'",B4,"'",",")</f>
        <v>'HP Pump','BOG Compressor','SOG Compressor',</v>
      </c>
      <c r="AS4" t="str">
        <f t="shared" si="0"/>
        <v>'HP Pump A','HP Pump B','HP Pump C',</v>
      </c>
      <c r="AT4" t="s">
        <v>867</v>
      </c>
      <c r="AY4" t="str">
        <f t="shared" si="1"/>
        <v>'Sarawut.S': 'sarawut.s@pttlng.com',</v>
      </c>
      <c r="BD4" t="str">
        <f>BD3&amp;AY4</f>
        <v>'Parinya.Y': 'parinya.y@pttlng.com','Kritsakon.P': 'kritsakon.p@pttlng.com','Sarawut.S': 'sarawut.s@pttlng.com',</v>
      </c>
    </row>
    <row r="5" spans="1:56" x14ac:dyDescent="0.25">
      <c r="A5" t="s">
        <v>433</v>
      </c>
      <c r="B5" t="s">
        <v>582</v>
      </c>
      <c r="D5" t="s">
        <v>633</v>
      </c>
      <c r="F5" t="str">
        <f t="shared" si="2"/>
        <v>'MT.Mech','MT.Ins','MT.Elec','ED.Mech',</v>
      </c>
      <c r="H5" t="s">
        <v>643</v>
      </c>
      <c r="J5" t="str">
        <f t="shared" si="3"/>
        <v>'Jutharat.P','Chanida.H','Pajaree.L','Kittipong.V',</v>
      </c>
      <c r="L5" t="s">
        <v>667</v>
      </c>
      <c r="N5" t="str">
        <f t="shared" si="4"/>
        <v>'Yutasart.P','Kritsakon.P','Piyapong.P','Sarayut.K',</v>
      </c>
      <c r="P5" t="s">
        <v>666</v>
      </c>
      <c r="R5" t="str">
        <f t="shared" si="5"/>
        <v>'Parinya.Y','Kritsakon.P','Sarawut.S','Yutasart.P',</v>
      </c>
      <c r="AF5" t="str">
        <f t="shared" si="6"/>
        <v>'HP Pump','BOG Compressor','SOG Compressor','Recondenser',</v>
      </c>
      <c r="AS5" t="str">
        <f t="shared" si="0"/>
        <v>'HP Pump A','HP Pump B','HP Pump C','HP Pump D',</v>
      </c>
      <c r="AT5" t="s">
        <v>868</v>
      </c>
      <c r="AY5" t="str">
        <f t="shared" si="1"/>
        <v>'Yutasart.P': 'yutasart.p@pttlng.com',</v>
      </c>
      <c r="BD5" t="str">
        <f t="shared" ref="BD5:BD36" si="7">BD4&amp;AY5</f>
        <v>'Parinya.Y': 'parinya.y@pttlng.com','Kritsakon.P': 'kritsakon.p@pttlng.com','Sarawut.S': 'sarawut.s@pttlng.com','Yutasart.P': 'yutasart.p@pttlng.com',</v>
      </c>
    </row>
    <row r="6" spans="1:56" x14ac:dyDescent="0.25">
      <c r="A6" t="s">
        <v>434</v>
      </c>
      <c r="B6" t="s">
        <v>583</v>
      </c>
      <c r="D6" t="s">
        <v>634</v>
      </c>
      <c r="F6" t="str">
        <f t="shared" si="2"/>
        <v>'MT.Mech','MT.Ins','MT.Elec','ED.Mech','ED.Ins',</v>
      </c>
      <c r="H6" t="s">
        <v>644</v>
      </c>
      <c r="J6" t="str">
        <f t="shared" si="3"/>
        <v>'Jutharat.P','Chanida.H','Pajaree.L','Kittipong.V','Amporn.T',</v>
      </c>
      <c r="L6" t="s">
        <v>692</v>
      </c>
      <c r="N6" t="str">
        <f t="shared" si="4"/>
        <v>'Yutasart.P','Kritsakon.P','Piyapong.P','Sarayut.K','Dumrongsak.J',</v>
      </c>
      <c r="P6" t="s">
        <v>667</v>
      </c>
      <c r="R6" t="str">
        <f t="shared" si="5"/>
        <v>'Parinya.Y','Kritsakon.P','Sarawut.S','Yutasart.P','Sarayut.K',</v>
      </c>
      <c r="AF6" t="str">
        <f t="shared" si="6"/>
        <v>'HP Pump','BOG Compressor','SOG Compressor','Recondenser','BOG Suction drum',</v>
      </c>
      <c r="AS6" t="str">
        <f t="shared" si="0"/>
        <v>'HP Pump A','HP Pump B','HP Pump C','HP Pump D','HP Pump E',</v>
      </c>
      <c r="AT6" t="s">
        <v>869</v>
      </c>
      <c r="AY6" t="str">
        <f t="shared" si="1"/>
        <v>'Sarayut.K': 'sarayut.k@pttlng.com',</v>
      </c>
      <c r="BD6" t="str">
        <f t="shared" si="7"/>
        <v>'Parinya.Y': 'parinya.y@pttlng.com','Kritsakon.P': 'kritsakon.p@pttlng.com','Sarawut.S': 'sarawut.s@pttlng.com','Yutasart.P': 'yutasart.p@pttlng.com','Sarayut.K': 'sarayut.k@pttlng.com',</v>
      </c>
    </row>
    <row r="7" spans="1:56" x14ac:dyDescent="0.25">
      <c r="A7" t="s">
        <v>435</v>
      </c>
      <c r="B7" t="s">
        <v>584</v>
      </c>
      <c r="D7" t="s">
        <v>635</v>
      </c>
      <c r="F7" t="str">
        <f t="shared" si="2"/>
        <v>'MT.Mech','MT.Ins','MT.Elec','ED.Mech','ED.Ins','ED.Elec',</v>
      </c>
      <c r="H7" t="s">
        <v>645</v>
      </c>
      <c r="J7" t="str">
        <f t="shared" si="3"/>
        <v>'Jutharat.P','Chanida.H','Pajaree.L','Kittipong.V','Amporn.T','Somchai.R',</v>
      </c>
      <c r="L7" t="s">
        <v>727</v>
      </c>
      <c r="N7" t="str">
        <f t="shared" si="4"/>
        <v>'Yutasart.P','Kritsakon.P','Piyapong.P','Sarayut.K','Dumrongsak.J','Kittiwat.Ro',</v>
      </c>
      <c r="P7" t="s">
        <v>673</v>
      </c>
      <c r="R7" t="str">
        <f t="shared" si="5"/>
        <v>'Parinya.Y','Kritsakon.P','Sarawut.S','Yutasart.P','Sarayut.K','Tanisorn.S',</v>
      </c>
      <c r="AF7" t="str">
        <f t="shared" si="6"/>
        <v>'HP Pump','BOG Compressor','SOG Compressor','Recondenser','BOG Suction drum','Truck load',</v>
      </c>
      <c r="AS7" t="str">
        <f t="shared" si="0"/>
        <v>'HP Pump A','HP Pump B','HP Pump C','HP Pump D','HP Pump E','HP Pump F',</v>
      </c>
      <c r="AT7" t="s">
        <v>870</v>
      </c>
      <c r="AY7" t="str">
        <f t="shared" si="1"/>
        <v>'Tanisorn.S': 'tanisorn.s@pttlng.com',</v>
      </c>
      <c r="BD7" t="str">
        <f t="shared" si="7"/>
        <v>'Parinya.Y': 'parinya.y@pttlng.com','Kritsakon.P': 'kritsakon.p@pttlng.com','Sarawut.S': 'sarawut.s@pttlng.com','Yutasart.P': 'yutasart.p@pttlng.com','Sarayut.K': 'sarayut.k@pttlng.com','Tanisorn.S': 'tanisorn.s@pttlng.com',</v>
      </c>
    </row>
    <row r="8" spans="1:56" x14ac:dyDescent="0.25">
      <c r="A8" t="s">
        <v>436</v>
      </c>
      <c r="B8" t="s">
        <v>585</v>
      </c>
      <c r="D8" t="s">
        <v>636</v>
      </c>
      <c r="F8" t="str">
        <f t="shared" si="2"/>
        <v>'MT.Mech','MT.Ins','MT.Elec','ED.Mech','ED.Ins','ED.Elec','ED.Process',</v>
      </c>
      <c r="H8" t="s">
        <v>646</v>
      </c>
      <c r="J8" t="str">
        <f t="shared" si="3"/>
        <v>'Jutharat.P','Chanida.H','Pajaree.L','Kittipong.V','Amporn.T','Somchai.R','Witawit.P',</v>
      </c>
      <c r="P8" t="s">
        <v>674</v>
      </c>
      <c r="R8" t="str">
        <f t="shared" si="5"/>
        <v>'Parinya.Y','Kritsakon.P','Sarawut.S','Yutasart.P','Sarayut.K','Tanisorn.S','Piyapong.P',</v>
      </c>
      <c r="AF8" t="str">
        <f t="shared" si="6"/>
        <v>'HP Pump','BOG Compressor','SOG Compressor','Recondenser','BOG Suction drum','Truck load','LNG Tank',</v>
      </c>
      <c r="AS8" t="str">
        <f t="shared" si="0"/>
        <v>'HP Pump A','HP Pump B','HP Pump C','HP Pump D','HP Pump E','HP Pump F','HP Pump G',</v>
      </c>
      <c r="AT8" t="s">
        <v>871</v>
      </c>
      <c r="AY8" t="str">
        <f t="shared" si="1"/>
        <v>'Piyapong.P': 'piyapong.p@pttlng.com',</v>
      </c>
      <c r="BD8" t="str">
        <f t="shared" si="7"/>
        <v>'Parinya.Y': 'parinya.y@pttlng.com','Kritsakon.P': 'kritsakon.p@pttlng.com','Sarawut.S': 'sarawut.s@pttlng.com','Yutasart.P': 'yutasart.p@pttlng.com','Sarayut.K': 'sarayut.k@pttlng.com','Tanisorn.S': 'tanisorn.s@pttlng.com','Piyapong.P': 'piyapong.p@pttlng.com',</v>
      </c>
    </row>
    <row r="9" spans="1:56" x14ac:dyDescent="0.25">
      <c r="A9" t="s">
        <v>437</v>
      </c>
      <c r="B9" t="s">
        <v>491</v>
      </c>
      <c r="D9" t="s">
        <v>2</v>
      </c>
      <c r="F9" t="str">
        <f t="shared" si="2"/>
        <v>'MT.Mech','MT.Ins','MT.Elec','ED.Mech','ED.Ins','ED.Elec','ED.Process','Project',</v>
      </c>
      <c r="H9" t="s">
        <v>647</v>
      </c>
      <c r="J9" t="str">
        <f t="shared" si="3"/>
        <v>'Jutharat.P','Chanida.H','Pajaree.L','Kittipong.V','Amporn.T','Somchai.R','Witawit.P','Phaksunee.In',</v>
      </c>
      <c r="L9" s="5" t="s">
        <v>863</v>
      </c>
      <c r="P9" t="s">
        <v>675</v>
      </c>
      <c r="R9" t="str">
        <f t="shared" si="5"/>
        <v>'Parinya.Y','Kritsakon.P','Sarawut.S','Yutasart.P','Sarayut.K','Tanisorn.S','Piyapong.P','Weerayut.P',</v>
      </c>
      <c r="AF9" t="str">
        <f t="shared" si="6"/>
        <v>'HP Pump','BOG Compressor','SOG Compressor','Recondenser','BOG Suction drum','Truck load','LNG Tank','Drain pump',</v>
      </c>
      <c r="AS9" t="str">
        <f t="shared" si="0"/>
        <v>'HP Pump A','HP Pump B','HP Pump C','HP Pump D','HP Pump E','HP Pump F','HP Pump G','HP Pump H',</v>
      </c>
      <c r="AT9" t="s">
        <v>872</v>
      </c>
      <c r="AY9" t="str">
        <f t="shared" si="1"/>
        <v>'Weerayut.P': 'weerayut.p@pttlng.com',</v>
      </c>
      <c r="BD9" t="str">
        <f t="shared" si="7"/>
        <v>'Parinya.Y': 'parinya.y@pttlng.com','Kritsakon.P': 'kritsakon.p@pttlng.com','Sarawut.S': 'sarawut.s@pttlng.com','Yutasart.P': 'yutasart.p@pttlng.com','Sarayut.K': 'sarayut.k@pttlng.com','Tanisorn.S': 'tanisorn.s@pttlng.com','Piyapong.P': 'piyapong.p@pttlng.com','Weerayut.P': 'weerayut.p@pttlng.com',</v>
      </c>
    </row>
    <row r="10" spans="1:56" x14ac:dyDescent="0.25">
      <c r="A10" t="s">
        <v>438</v>
      </c>
      <c r="B10" t="s">
        <v>586</v>
      </c>
      <c r="D10" t="s">
        <v>637</v>
      </c>
      <c r="F10" t="str">
        <f t="shared" si="2"/>
        <v>'MT.Mech','MT.Ins','MT.Elec','ED.Mech','ED.Ins','ED.Elec','ED.Process','Project','LO.',</v>
      </c>
      <c r="H10" t="s">
        <v>648</v>
      </c>
      <c r="J10" t="str">
        <f t="shared" si="3"/>
        <v>'Jutharat.P','Chanida.H','Pajaree.L','Kittipong.V','Amporn.T','Somchai.R','Witawit.P','Phaksunee.In','Chanchai.S',</v>
      </c>
      <c r="P10" t="s">
        <v>686</v>
      </c>
      <c r="R10" t="str">
        <f t="shared" si="5"/>
        <v>'Parinya.Y','Kritsakon.P','Sarawut.S','Yutasart.P','Sarayut.K','Tanisorn.S','Piyapong.P','Weerayut.P','Rachanon.Y',</v>
      </c>
      <c r="AF10" t="str">
        <f t="shared" si="6"/>
        <v>'HP Pump','BOG Compressor','SOG Compressor','Recondenser','BOG Suction drum','Truck load','LNG Tank','Drain pump','ORV',</v>
      </c>
      <c r="AS10" t="str">
        <f t="shared" si="0"/>
        <v>'HP Pump A','HP Pump B','HP Pump C','HP Pump D','HP Pump E','HP Pump F','HP Pump G','HP Pump H','HP Pump I',</v>
      </c>
      <c r="AT10" t="s">
        <v>873</v>
      </c>
      <c r="AY10" t="str">
        <f t="shared" si="1"/>
        <v>'Rachanon.Y': 'rachanon.y@pttlng.com',</v>
      </c>
      <c r="BD10" t="str">
        <f t="shared" si="7"/>
        <v>'Parinya.Y': 'parinya.y@pttlng.com','Kritsakon.P': 'kritsakon.p@pttlng.com','Sarawut.S': 'sarawut.s@pttlng.com','Yutasart.P': 'yutasart.p@pttlng.com','Sarayut.K': 'sarayut.k@pttlng.com','Tanisorn.S': 'tanisorn.s@pttlng.com','Piyapong.P': 'piyapong.p@pttlng.com','Weerayut.P': 'weerayut.p@pttlng.com','Rachanon.Y': 'rachanon.y@pttlng.com',</v>
      </c>
    </row>
    <row r="11" spans="1:56" x14ac:dyDescent="0.25">
      <c r="A11" t="s">
        <v>439</v>
      </c>
      <c r="B11" t="s">
        <v>587</v>
      </c>
      <c r="D11" t="s">
        <v>639</v>
      </c>
      <c r="F11" t="str">
        <f t="shared" si="2"/>
        <v>'MT.Mech','MT.Ins','MT.Elec','ED.Mech','ED.Ins','ED.Elec','ED.Process','Project','LO.','ED.',</v>
      </c>
      <c r="H11" t="s">
        <v>649</v>
      </c>
      <c r="J11" t="str">
        <f t="shared" si="3"/>
        <v>'Jutharat.P','Chanida.H','Pajaree.L','Kittipong.V','Amporn.T','Somchai.R','Witawit.P','Phaksunee.In','Chanchai.S','Jedsada.M',</v>
      </c>
      <c r="P11" t="s">
        <v>687</v>
      </c>
      <c r="R11" t="str">
        <f t="shared" si="5"/>
        <v>'Parinya.Y','Kritsakon.P','Sarawut.S','Yutasart.P','Sarayut.K','Tanisorn.S','Piyapong.P','Weerayut.P','Rachanon.Y','Artit.K',</v>
      </c>
      <c r="AF11" t="str">
        <f t="shared" si="6"/>
        <v>'HP Pump','BOG Compressor','SOG Compressor','Recondenser','BOG Suction drum','Truck load','LNG Tank','Drain pump','ORV','IA / N2 ',</v>
      </c>
      <c r="AS11" t="str">
        <f t="shared" si="0"/>
        <v>'HP Pump A','HP Pump B','HP Pump C','HP Pump D','HP Pump E','HP Pump F','HP Pump G','HP Pump H','HP Pump I','HP Pump J',</v>
      </c>
      <c r="AT11" t="s">
        <v>874</v>
      </c>
      <c r="AY11" t="str">
        <f t="shared" si="1"/>
        <v>'Artit.K': 'artit.k@pttlng.com',</v>
      </c>
      <c r="BD11"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v>
      </c>
    </row>
    <row r="12" spans="1:56" x14ac:dyDescent="0.25">
      <c r="A12" t="s">
        <v>440</v>
      </c>
      <c r="B12" t="s">
        <v>588</v>
      </c>
      <c r="D12" t="s">
        <v>638</v>
      </c>
      <c r="F12" t="str">
        <f t="shared" si="2"/>
        <v>'MT.Mech','MT.Ins','MT.Elec','ED.Mech','ED.Ins','ED.Elec','ED.Process','Project','LO.','ED.','PI',</v>
      </c>
      <c r="H12" t="s">
        <v>650</v>
      </c>
      <c r="J12" t="str">
        <f t="shared" si="3"/>
        <v>'Jutharat.P','Chanida.H','Pajaree.L','Kittipong.V','Amporn.T','Somchai.R','Witawit.P','Phaksunee.In','Chanchai.S','Jedsada.M','Chalermpon.K',</v>
      </c>
      <c r="P12" t="s">
        <v>692</v>
      </c>
      <c r="R12" t="str">
        <f t="shared" si="5"/>
        <v>'Parinya.Y','Kritsakon.P','Sarawut.S','Yutasart.P','Sarayut.K','Tanisorn.S','Piyapong.P','Weerayut.P','Rachanon.Y','Artit.K','Dumrongsak.J',</v>
      </c>
      <c r="AF12" t="str">
        <f t="shared" si="6"/>
        <v>'HP Pump','BOG Compressor','SOG Compressor','Recondenser','BOG Suction drum','Truck load','LNG Tank','Drain pump','ORV','IA / N2 ','Sanitary',</v>
      </c>
      <c r="AS12" t="str">
        <f t="shared" si="0"/>
        <v>'HP Pump A','HP Pump B','HP Pump C','HP Pump D','HP Pump E','HP Pump F','HP Pump G','HP Pump H','HP Pump I','HP Pump J','HP Pump K',</v>
      </c>
      <c r="AT12" t="s">
        <v>875</v>
      </c>
      <c r="AY12" t="str">
        <f t="shared" si="1"/>
        <v>'Dumrongsak.J': 'dumrongsak.j@pttlng.com',</v>
      </c>
      <c r="BD12"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v>
      </c>
    </row>
    <row r="13" spans="1:56" x14ac:dyDescent="0.25">
      <c r="A13" t="s">
        <v>441</v>
      </c>
      <c r="B13" t="s">
        <v>589</v>
      </c>
      <c r="F13" t="s">
        <v>861</v>
      </c>
      <c r="H13" t="s">
        <v>651</v>
      </c>
      <c r="J13" t="str">
        <f t="shared" si="3"/>
        <v>'Jutharat.P','Chanida.H','Pajaree.L','Kittipong.V','Amporn.T','Somchai.R','Witawit.P','Phaksunee.In','Chanchai.S','Jedsada.M','Chalermpon.K','Siriwan.K',</v>
      </c>
      <c r="P13" t="s">
        <v>701</v>
      </c>
      <c r="R13" t="str">
        <f t="shared" si="5"/>
        <v>'Parinya.Y','Kritsakon.P','Sarawut.S','Yutasart.P','Sarayut.K','Tanisorn.S','Piyapong.P','Weerayut.P','Rachanon.Y','Artit.K','Dumrongsak.J','Mongkol.S',</v>
      </c>
      <c r="AF13" t="str">
        <f t="shared" si="6"/>
        <v>'HP Pump','BOG Compressor','SOG Compressor','Recondenser','BOG Suction drum','Truck load','LNG Tank','Drain pump','ORV','IA / N2 ','Sanitary','Metering',</v>
      </c>
      <c r="AS13" t="str">
        <f t="shared" si="0"/>
        <v>'HP Pump A','HP Pump B','HP Pump C','HP Pump D','HP Pump E','HP Pump F','HP Pump G','HP Pump H','HP Pump I','HP Pump J','HP Pump K','BOG Compressor A',</v>
      </c>
      <c r="AT13" t="s">
        <v>876</v>
      </c>
      <c r="AY13" t="str">
        <f t="shared" si="1"/>
        <v>'Mongkol.S': 'mongkol.s@pttlng.com',</v>
      </c>
      <c r="BD13"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v>
      </c>
    </row>
    <row r="14" spans="1:56" x14ac:dyDescent="0.25">
      <c r="A14" t="s">
        <v>442</v>
      </c>
      <c r="B14" t="s">
        <v>590</v>
      </c>
      <c r="D14" s="5" t="s">
        <v>861</v>
      </c>
      <c r="H14" t="s">
        <v>652</v>
      </c>
      <c r="J14" t="str">
        <f t="shared" si="3"/>
        <v>'Jutharat.P','Chanida.H','Pajaree.L','Kittipong.V','Amporn.T','Somchai.R','Witawit.P','Phaksunee.In','Chanchai.S','Jedsada.M','Chalermpon.K','Siriwan.K','Dan.S',</v>
      </c>
      <c r="P14" t="s">
        <v>727</v>
      </c>
      <c r="R14" t="str">
        <f t="shared" si="5"/>
        <v>'Parinya.Y','Kritsakon.P','Sarawut.S','Yutasart.P','Sarayut.K','Tanisorn.S','Piyapong.P','Weerayut.P','Rachanon.Y','Artit.K','Dumrongsak.J','Mongkol.S','Kittiwat.Ro',</v>
      </c>
      <c r="AF14" t="str">
        <f t="shared" si="6"/>
        <v>'HP Pump','BOG Compressor','SOG Compressor','Recondenser','BOG Suction drum','Truck load','LNG Tank','Drain pump','ORV','IA / N2 ','Sanitary','Metering','Chlorination',</v>
      </c>
      <c r="AS14" t="str">
        <f t="shared" si="0"/>
        <v>'HP Pump A','HP Pump B','HP Pump C','HP Pump D','HP Pump E','HP Pump F','HP Pump G','HP Pump H','HP Pump I','HP Pump J','HP Pump K','BOG Compressor A','BOG Compressor B',</v>
      </c>
      <c r="AT14" t="s">
        <v>877</v>
      </c>
      <c r="AY14" t="str">
        <f t="shared" si="1"/>
        <v>'Kittiwat.Ro': 'kittiwat.ro@pttlng.com',</v>
      </c>
      <c r="BD14"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v>
      </c>
    </row>
    <row r="15" spans="1:56" x14ac:dyDescent="0.25">
      <c r="A15" t="s">
        <v>443</v>
      </c>
      <c r="B15" t="s">
        <v>591</v>
      </c>
      <c r="H15" t="s">
        <v>653</v>
      </c>
      <c r="J15" t="str">
        <f t="shared" si="3"/>
        <v>'Jutharat.P','Chanida.H','Pajaree.L','Kittipong.V','Amporn.T','Somchai.R','Witawit.P','Phaksunee.In','Chanchai.S','Jedsada.M','Chalermpon.K','Siriwan.K','Dan.S','Pimjai.I',</v>
      </c>
      <c r="P15" t="s">
        <v>1</v>
      </c>
      <c r="R15" t="str">
        <f t="shared" si="5"/>
        <v>'Parinya.Y','Kritsakon.P','Sarawut.S','Yutasart.P','Sarayut.K','Tanisorn.S','Piyapong.P','Weerayut.P','Rachanon.Y','Artit.K','Dumrongsak.J','Mongkol.S','Kittiwat.Ro','Weerawat.N',</v>
      </c>
      <c r="AF15" t="str">
        <f t="shared" si="6"/>
        <v>'HP Pump','BOG Compressor','SOG Compressor','Recondenser','BOG Suction drum','Truck load','LNG Tank','Drain pump','ORV','IA / N2 ','Sanitary','Metering','Chlorination','Seawater pump',</v>
      </c>
      <c r="AS15" t="str">
        <f t="shared" si="0"/>
        <v>'HP Pump A','HP Pump B','HP Pump C','HP Pump D','HP Pump E','HP Pump F','HP Pump G','HP Pump H','HP Pump I','HP Pump J','HP Pump K','BOG Compressor A','BOG Compressor B','BOG Compressor C',</v>
      </c>
      <c r="AT15" t="s">
        <v>878</v>
      </c>
      <c r="AY15" t="str">
        <f t="shared" si="1"/>
        <v>'Weerawat.N': 'weerawat.n@pttlng.com',</v>
      </c>
      <c r="BD15"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v>
      </c>
    </row>
    <row r="16" spans="1:56" x14ac:dyDescent="0.25">
      <c r="A16" t="s">
        <v>444</v>
      </c>
      <c r="B16" t="s">
        <v>592</v>
      </c>
      <c r="H16" t="s">
        <v>654</v>
      </c>
      <c r="J16" t="str">
        <f t="shared" si="3"/>
        <v>'Jutharat.P','Chanida.H','Pajaree.L','Kittipong.V','Amporn.T','Somchai.R','Witawit.P','Phaksunee.In','Chanchai.S','Jedsada.M','Chalermpon.K','Siriwan.K','Dan.S','Pimjai.I','Gunthon.U',</v>
      </c>
      <c r="P16" t="s">
        <v>731</v>
      </c>
      <c r="R16" t="str">
        <f t="shared" si="5"/>
        <v>'Parinya.Y','Kritsakon.P','Sarawut.S','Yutasart.P','Sarayut.K','Tanisorn.S','Piyapong.P','Weerayut.P','Rachanon.Y','Artit.K','Dumrongsak.J','Mongkol.S','Kittiwat.Ro','Weerawat.N','Naret.N',</v>
      </c>
      <c r="AF16" t="str">
        <f t="shared" si="6"/>
        <v>'HP Pump','BOG Compressor','SOG Compressor','Recondenser','BOG Suction drum','Truck load','LNG Tank','Drain pump','ORV','IA / N2 ','Sanitary','Metering','Chlorination','Seawater pump','Seawater intake',</v>
      </c>
      <c r="AS16" t="str">
        <f t="shared" si="0"/>
        <v>'HP Pump A','HP Pump B','HP Pump C','HP Pump D','HP Pump E','HP Pump F','HP Pump G','HP Pump H','HP Pump I','HP Pump J','HP Pump K','BOG Compressor A','BOG Compressor B','BOG Compressor C','BOG Compressor D',</v>
      </c>
      <c r="AT16" t="s">
        <v>879</v>
      </c>
      <c r="AY16" t="str">
        <f t="shared" si="1"/>
        <v>'Naret.N': 'naret.n@pttlng.com',</v>
      </c>
      <c r="BD16"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v>
      </c>
    </row>
    <row r="17" spans="1:56" x14ac:dyDescent="0.25">
      <c r="A17" t="s">
        <v>445</v>
      </c>
      <c r="B17" t="s">
        <v>593</v>
      </c>
      <c r="H17" t="s">
        <v>655</v>
      </c>
      <c r="J17" t="str">
        <f t="shared" si="3"/>
        <v>'Jutharat.P','Chanida.H','Pajaree.L','Kittipong.V','Amporn.T','Somchai.R','Witawit.P','Phaksunee.In','Chanchai.S','Jedsada.M','Chalermpon.K','Siriwan.K','Dan.S','Pimjai.I','Gunthon.U','Wirasak.B',</v>
      </c>
      <c r="P17" t="s">
        <v>733</v>
      </c>
      <c r="R17" t="str">
        <f t="shared" si="5"/>
        <v>'Parinya.Y','Kritsakon.P','Sarawut.S','Yutasart.P','Sarayut.K','Tanisorn.S','Piyapong.P','Weerayut.P','Rachanon.Y','Artit.K','Dumrongsak.J','Mongkol.S','Kittiwat.Ro','Weerawat.N','Naret.N','Suttipat.V',</v>
      </c>
      <c r="AF17" t="str">
        <f t="shared" si="6"/>
        <v>'HP Pump','BOG Compressor','SOG Compressor','Recondenser','BOG Suction drum','Truck load','LNG Tank','Drain pump','ORV','IA / N2 ','Sanitary','Metering','Chlorination','Seawater pump','Seawater intake','Jetty Berth1',</v>
      </c>
      <c r="AS17" t="str">
        <f t="shared" si="0"/>
        <v>'HP Pump A','HP Pump B','HP Pump C','HP Pump D','HP Pump E','HP Pump F','HP Pump G','HP Pump H','HP Pump I','HP Pump J','HP Pump K','BOG Compressor A','BOG Compressor B','BOG Compressor C','BOG Compressor D','SOG Compressor A',</v>
      </c>
      <c r="AT17" t="s">
        <v>880</v>
      </c>
      <c r="AY17" t="str">
        <f t="shared" si="1"/>
        <v>'Suttipat.V': 'suttipat.v@pttlng.com',</v>
      </c>
      <c r="BD17"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v>
      </c>
    </row>
    <row r="18" spans="1:56" x14ac:dyDescent="0.25">
      <c r="A18" t="s">
        <v>446</v>
      </c>
      <c r="B18" t="s">
        <v>594</v>
      </c>
      <c r="H18" t="s">
        <v>656</v>
      </c>
      <c r="J18" t="str">
        <f t="shared" si="3"/>
        <v>'Jutharat.P','Chanida.H','Pajaree.L','Kittipong.V','Amporn.T','Somchai.R','Witawit.P','Phaksunee.In','Chanchai.S','Jedsada.M','Chalermpon.K','Siriwan.K','Dan.S','Pimjai.I','Gunthon.U','Wirasak.B','Panuphot.P',</v>
      </c>
      <c r="P18" t="s">
        <v>744</v>
      </c>
      <c r="R18" t="str">
        <f t="shared" si="5"/>
        <v>'Parinya.Y','Kritsakon.P','Sarawut.S','Yutasart.P','Sarayut.K','Tanisorn.S','Piyapong.P','Weerayut.P','Rachanon.Y','Artit.K','Dumrongsak.J','Mongkol.S','Kittiwat.Ro','Weerawat.N','Naret.N','Suttipat.V','Jantakan.P',</v>
      </c>
      <c r="AF18" t="str">
        <f t="shared" si="6"/>
        <v>'HP Pump','BOG Compressor','SOG Compressor','Recondenser','BOG Suction drum','Truck load','LNG Tank','Drain pump','ORV','IA / N2 ','Sanitary','Metering','Chlorination','Seawater pump','Seawater intake','Jetty Berth1','Jetty Berth2',</v>
      </c>
      <c r="AS18" t="str">
        <f t="shared" si="0"/>
        <v>'HP Pump A','HP Pump B','HP Pump C','HP Pump D','HP Pump E','HP Pump F','HP Pump G','HP Pump H','HP Pump I','HP Pump J','HP Pump K','BOG Compressor A','BOG Compressor B','BOG Compressor C','BOG Compressor D','SOG Compressor A','SOG Compressor B',</v>
      </c>
      <c r="AT18" t="s">
        <v>881</v>
      </c>
      <c r="AY18" t="str">
        <f t="shared" si="1"/>
        <v>'Jantakan.P': 'jantakan.p@pttlng.com',</v>
      </c>
      <c r="BD18"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'suttipat.v@pttlng.com','Jantakan.P': 'jantakan.p@pttlng.com',</v>
      </c>
    </row>
    <row r="19" spans="1:56" x14ac:dyDescent="0.25">
      <c r="A19" t="s">
        <v>447</v>
      </c>
      <c r="B19" t="s">
        <v>595</v>
      </c>
      <c r="H19" t="s">
        <v>657</v>
      </c>
      <c r="J19" t="str">
        <f t="shared" si="3"/>
        <v>'Jutharat.P','Chanida.H','Pajaree.L','Kittipong.V','Amporn.T','Somchai.R','Witawit.P','Phaksunee.In','Chanchai.S','Jedsada.M','Chalermpon.K','Siriwan.K','Dan.S','Pimjai.I','Gunthon.U','Wirasak.B','Panuphot.P','Nugul.J',</v>
      </c>
      <c r="P19" t="s">
        <v>768</v>
      </c>
      <c r="R19" t="str">
        <f t="shared" si="5"/>
        <v>'Parinya.Y','Kritsakon.P','Sarawut.S','Yutasart.P','Sarayut.K','Tanisorn.S','Piyapong.P','Weerayut.P','Rachanon.Y','Artit.K','Dumrongsak.J','Mongkol.S','Kittiwat.Ro','Weerawat.N','Naret.N','Suttipat.V','Jantakan.P','Phuradech.M',</v>
      </c>
      <c r="AF19" t="str">
        <f t="shared" si="6"/>
        <v>'HP Pump','BOG Compressor','SOG Compressor','Recondenser','BOG Suction drum','Truck load','LNG Tank','Drain pump','ORV','IA / N2 ','Sanitary','Metering','Chlorination','Seawater pump','Seawater intake','Jetty Berth1','Jetty Berth2','Jetty Berth3',</v>
      </c>
      <c r="AS19" t="str">
        <f t="shared" si="0"/>
        <v>'HP Pump A','HP Pump B','HP Pump C','HP Pump D','HP Pump E','HP Pump F','HP Pump G','HP Pump H','HP Pump I','HP Pump J','HP Pump K','BOG Compressor A','BOG Compressor B','BOG Compressor C','BOG Compressor D','SOG Compressor A','SOG Compressor B','Seawater pump A',</v>
      </c>
      <c r="AT19" t="s">
        <v>882</v>
      </c>
      <c r="AY19" t="str">
        <f t="shared" si="1"/>
        <v>'Phuradech.M': 'phuradech.m@pttlng.com',</v>
      </c>
      <c r="BD19"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'suttipat.v@pttlng.com','Jantakan.P': 'jantakan.p@pttlng.com','Phuradech.M': 'phuradech.m@pttlng.com',</v>
      </c>
    </row>
    <row r="20" spans="1:56" x14ac:dyDescent="0.25">
      <c r="A20" t="s">
        <v>448</v>
      </c>
      <c r="B20" t="s">
        <v>596</v>
      </c>
      <c r="H20" t="s">
        <v>658</v>
      </c>
      <c r="J20" t="str">
        <f t="shared" si="3"/>
        <v>'Jutharat.P','Chanida.H','Pajaree.L','Kittipong.V','Amporn.T','Somchai.R','Witawit.P','Phaksunee.In','Chanchai.S','Jedsada.M','Chalermpon.K','Siriwan.K','Dan.S','Pimjai.I','Gunthon.U','Wirasak.B','Panuphot.P','Nugul.J','Parinya.Y',</v>
      </c>
      <c r="P20" t="s">
        <v>774</v>
      </c>
      <c r="R20" t="str">
        <f t="shared" si="5"/>
        <v>'Parinya.Y','Kritsakon.P','Sarawut.S','Yutasart.P','Sarayut.K','Tanisorn.S','Piyapong.P','Weerayut.P','Rachanon.Y','Artit.K','Dumrongsak.J','Mongkol.S','Kittiwat.Ro','Weerawat.N','Naret.N','Suttipat.V','Jantakan.P','Phuradech.M','Wechpisit.S',</v>
      </c>
      <c r="AF20" t="str">
        <f t="shared" si="6"/>
        <v>'HP Pump','BOG Compressor','SOG Compressor','Recondenser','BOG Suction drum','Truck load','LNG Tank','Drain pump','ORV','IA / N2 ','Sanitary','Metering','Chlorination','Seawater pump','Seawater intake','Jetty Berth1','Jetty Berth2','Jetty Berth3','LNG Sampling',</v>
      </c>
      <c r="AS20" t="str">
        <f t="shared" si="0"/>
        <v>'HP Pump A','HP Pump B','HP Pump C','HP Pump D','HP Pump E','HP Pump F','HP Pump G','HP Pump H','HP Pump I','HP Pump J','HP Pump K','BOG Compressor A','BOG Compressor B','BOG Compressor C','BOG Compressor D','SOG Compressor A','SOG Compressor B','Seawater pump A','Seawater pump B',</v>
      </c>
      <c r="AT20" t="s">
        <v>883</v>
      </c>
      <c r="AY20" t="str">
        <f t="shared" si="1"/>
        <v>'Wechpisit.S': 'wechpisit.s@pttlng.com',</v>
      </c>
      <c r="BD20"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'suttipat.v@pttlng.com','Jantakan.P': 'jantakan.p@pttlng.com','Phuradech.M': 'phuradech.m@pttlng.com','Wechpisit.S': 'wechpisit.s@pttlng.com',</v>
      </c>
    </row>
    <row r="21" spans="1:56" x14ac:dyDescent="0.25">
      <c r="A21" t="s">
        <v>449</v>
      </c>
      <c r="B21" t="s">
        <v>597</v>
      </c>
      <c r="H21" t="s">
        <v>659</v>
      </c>
      <c r="J21" t="str">
        <f t="shared" si="3"/>
        <v>'Jutharat.P','Chanida.H','Pajaree.L','Kittipong.V','Amporn.T','Somchai.R','Witawit.P','Phaksunee.In','Chanchai.S','Jedsada.M','Chalermpon.K','Siriwan.K','Dan.S','Pimjai.I','Gunthon.U','Wirasak.B','Panuphot.P','Nugul.J','Parinya.Y','Seksan.S',</v>
      </c>
      <c r="P21" t="s">
        <v>775</v>
      </c>
      <c r="R21" t="str">
        <f t="shared" si="5"/>
        <v>'Parinya.Y','Kritsakon.P','Sarawut.S','Yutasart.P','Sarayut.K','Tanisorn.S','Piyapong.P','Weerayut.P','Rachanon.Y','Artit.K','Dumrongsak.J','Mongkol.S','Kittiwat.Ro','Weerawat.N','Naret.N','Suttipat.V','Jantakan.P','Phuradech.M','Wechpisit.S','Palathip.S',</v>
      </c>
      <c r="AF21" t="str">
        <f t="shared" si="6"/>
        <v>'HP Pump','BOG Compressor','SOG Compressor','Recondenser','BOG Suction drum','Truck load','LNG Tank','Drain pump','ORV','IA / N2 ','Sanitary','Metering','Chlorination','Seawater pump','Seawater intake','Jetty Berth1','Jetty Berth2','Jetty Berth3','LNG Sampling','Firewater pump',</v>
      </c>
      <c r="AS21" t="str">
        <f t="shared" si="0"/>
        <v>'HP Pump A','HP Pump B','HP Pump C','HP Pump D','HP Pump E','HP Pump F','HP Pump G','HP Pump H','HP Pump I','HP Pump J','HP Pump K','BOG Compressor A','BOG Compressor B','BOG Compressor C','BOG Compressor D','SOG Compressor A','SOG Compressor B','Seawater pump A','Seawater pump B','Seawater pump C',</v>
      </c>
      <c r="AT21" t="s">
        <v>884</v>
      </c>
      <c r="AY21" t="str">
        <f t="shared" si="1"/>
        <v>'Palathip.S': 'palathip.s@pttlng.com',</v>
      </c>
      <c r="BD21"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'suttipat.v@pttlng.com','Jantakan.P': 'jantakan.p@pttlng.com','Phuradech.M': 'phuradech.m@pttlng.com','Wechpisit.S': 'wechpisit.s@pttlng.com','Palathip.S': 'palathip.s@pttlng.com',</v>
      </c>
    </row>
    <row r="22" spans="1:56" x14ac:dyDescent="0.25">
      <c r="A22" t="s">
        <v>450</v>
      </c>
      <c r="B22" t="s">
        <v>522</v>
      </c>
      <c r="H22" t="s">
        <v>660</v>
      </c>
      <c r="J22" t="str">
        <f t="shared" si="3"/>
        <v>'Jutharat.P','Chanida.H','Pajaree.L','Kittipong.V','Amporn.T','Somchai.R','Witawit.P','Phaksunee.In','Chanchai.S','Jedsada.M','Chalermpon.K','Siriwan.K','Dan.S','Pimjai.I','Gunthon.U','Wirasak.B','Panuphot.P','Nugul.J','Parinya.Y','Seksan.S','Kritsakon.P',</v>
      </c>
      <c r="P22" t="s">
        <v>792</v>
      </c>
      <c r="R22" t="str">
        <f t="shared" si="5"/>
        <v>'Parinya.Y','Kritsakon.P','Sarawut.S','Yutasart.P','Sarayut.K','Tanisorn.S','Piyapong.P','Weerayut.P','Rachanon.Y','Artit.K','Dumrongsak.J','Mongkol.S','Kittiwat.Ro','Weerawat.N','Naret.N','Suttipat.V','Jantakan.P','Phuradech.M','Wechpisit.S','Palathip.S','Koragoch.T',</v>
      </c>
      <c r="AF22" t="str">
        <f t="shared" si="6"/>
        <v>'HP Pump','BOG Compressor','SOG Compressor','Recondenser','BOG Suction drum','Truck load','LNG Tank','Drain pump','ORV','IA / N2 ','Sanitary','Metering','Chlorination','Seawater pump','Seawater intake','Jetty Berth1','Jetty Berth2','Jetty Berth3','LNG Sampling','Firewater pump','ORC',</v>
      </c>
      <c r="AS22" t="str">
        <f t="shared" si="0"/>
        <v>'HP Pump A','HP Pump B','HP Pump C','HP Pump D','HP Pump E','HP Pump F','HP Pump G','HP Pump H','HP Pump I','HP Pump J','HP Pump K','BOG Compressor A','BOG Compressor B','BOG Compressor C','BOG Compressor D','SOG Compressor A','SOG Compressor B','Seawater pump A','Seawater pump B','Seawater pump C','Seawater pump D',</v>
      </c>
      <c r="AT22" t="s">
        <v>885</v>
      </c>
      <c r="AY22" t="str">
        <f t="shared" si="1"/>
        <v>'Koragoch.T': 'koragoch.t@pttlng.com',</v>
      </c>
      <c r="BD22"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'suttipat.v@pttlng.com','Jantakan.P': 'jantakan.p@pttlng.com','Phuradech.M': 'phuradech.m@pttlng.com','Wechpisit.S': 'wechpisit.s@pttlng.com','Palathip.S': 'palathip.s@pttlng.com','Koragoch.T': 'koragoch.t@pttlng.com',</v>
      </c>
    </row>
    <row r="23" spans="1:56" x14ac:dyDescent="0.25">
      <c r="A23" t="s">
        <v>451</v>
      </c>
      <c r="B23" t="s">
        <v>598</v>
      </c>
      <c r="H23" t="s">
        <v>661</v>
      </c>
      <c r="J23" t="str">
        <f t="shared" si="3"/>
        <v>'Jutharat.P','Chanida.H','Pajaree.L','Kittipong.V','Amporn.T','Somchai.R','Witawit.P','Phaksunee.In','Chanchai.S','Jedsada.M','Chalermpon.K','Siriwan.K','Dan.S','Pimjai.I','Gunthon.U','Wirasak.B','Panuphot.P','Nugul.J','Parinya.Y','Seksan.S','Kritsakon.P','Jakkrit.C',</v>
      </c>
      <c r="P23" t="s">
        <v>795</v>
      </c>
      <c r="R23" t="str">
        <f t="shared" si="5"/>
        <v>'Parinya.Y','Kritsakon.P','Sarawut.S','Yutasart.P','Sarayut.K','Tanisorn.S','Piyapong.P','Weerayut.P','Rachanon.Y','Artit.K','Dumrongsak.J','Mongkol.S','Kittiwat.Ro','Weerawat.N','Naret.N','Suttipat.V','Jantakan.P','Phuradech.M','Wechpisit.S','Palathip.S','Koragoch.T','Saranya.W',</v>
      </c>
      <c r="AF23" t="str">
        <f t="shared" si="6"/>
        <v>'HP Pump','BOG Compressor','SOG Compressor','Recondenser','BOG Suction drum','Truck load','LNG Tank','Drain pump','ORV','IA / N2 ','Sanitary','Metering','Chlorination','Seawater pump','Seawater intake','Jetty Berth1','Jetty Berth2','Jetty Berth3','LNG Sampling','Firewater pump','ORC','GTG',</v>
      </c>
      <c r="AS23" t="str">
        <f t="shared" si="0"/>
        <v>'HP Pump A','HP Pump B','HP Pump C','HP Pump D','HP Pump E','HP Pump F','HP Pump G','HP Pump H','HP Pump I','HP Pump J','HP Pump K','BOG Compressor A','BOG Compressor B','BOG Compressor C','BOG Compressor D','SOG Compressor A','SOG Compressor B','Seawater pump A','Seawater pump B','Seawater pump C','Seawater pump D','Seawater pump E',</v>
      </c>
      <c r="AT23" t="s">
        <v>886</v>
      </c>
      <c r="AY23" t="str">
        <f t="shared" si="1"/>
        <v>'Saranya.W': 'saranya.w@pttlng.com',</v>
      </c>
      <c r="BD23"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'suttipat.v@pttlng.com','Jantakan.P': 'jantakan.p@pttlng.com','Phuradech.M': 'phuradech.m@pttlng.com','Wechpisit.S': 'wechpisit.s@pttlng.com','Palathip.S': 'palathip.s@pttlng.com','Koragoch.T': 'koragoch.t@pttlng.com','Saranya.W': 'saranya.w@pttlng.com',</v>
      </c>
    </row>
    <row r="24" spans="1:56" x14ac:dyDescent="0.25">
      <c r="A24" t="s">
        <v>452</v>
      </c>
      <c r="B24" t="s">
        <v>599</v>
      </c>
      <c r="H24" t="s">
        <v>662</v>
      </c>
      <c r="J24" t="str">
        <f t="shared" si="3"/>
        <v>'Jutharat.P','Chanida.H','Pajaree.L','Kittipong.V','Amporn.T','Somchai.R','Witawit.P','Phaksunee.In','Chanchai.S','Jedsada.M','Chalermpon.K','Siriwan.K','Dan.S','Pimjai.I','Gunthon.U','Wirasak.B','Panuphot.P','Nugul.J','Parinya.Y','Seksan.S','Kritsakon.P','Jakkrit.C','Nattagorn.R',</v>
      </c>
      <c r="P24" t="s">
        <v>11</v>
      </c>
      <c r="R24" t="str">
        <f t="shared" si="5"/>
        <v>'Parinya.Y','Kritsakon.P','Sarawut.S','Yutasart.P','Sarayut.K','Tanisorn.S','Piyapong.P','Weerayut.P','Rachanon.Y','Artit.K','Dumrongsak.J','Mongkol.S','Kittiwat.Ro','Weerawat.N','Naret.N','Suttipat.V','Jantakan.P','Phuradech.M','Wechpisit.S','Palathip.S','Koragoch.T','Saranya.W','Suphachot.P',</v>
      </c>
      <c r="AF24" t="str">
        <f t="shared" si="6"/>
        <v>'HP Pump','BOG Compressor','SOG Compressor','Recondenser','BOG Suction drum','Truck load','LNG Tank','Drain pump','ORV','IA / N2 ','Sanitary','Metering','Chlorination','Seawater pump','Seawater intake','Jetty Berth1','Jetty Berth2','Jetty Berth3','LNG Sampling','Firewater pump','ORC','GTG','WHRU',</v>
      </c>
      <c r="AS24" t="str">
        <f t="shared" si="0"/>
        <v>'HP Pump A','HP Pump B','HP Pump C','HP Pump D','HP Pump E','HP Pump F','HP Pump G','HP Pump H','HP Pump I','HP Pump J','HP Pump K','BOG Compressor A','BOG Compressor B','BOG Compressor C','BOG Compressor D','SOG Compressor A','SOG Compressor B','Seawater pump A','Seawater pump B','Seawater pump C','Seawater pump D','Seawater pump E','ORV A',</v>
      </c>
      <c r="AT24" t="s">
        <v>887</v>
      </c>
      <c r="AY24" t="str">
        <f t="shared" si="1"/>
        <v>'Suphachot.P': 'suphachot.p@pttlng.com',</v>
      </c>
      <c r="BD24"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'suttipat.v@pttlng.com','Jantakan.P': 'jantakan.p@pttlng.com','Phuradech.M': 'phuradech.m@pttlng.com','Wechpisit.S': 'wechpisit.s@pttlng.com','Palathip.S': 'palathip.s@pttlng.com','Koragoch.T': 'koragoch.t@pttlng.com','Saranya.W': 'saranya.w@pttlng.com','Suphachot.P': 'suphachot.p@pttlng.com',</v>
      </c>
    </row>
    <row r="25" spans="1:56" x14ac:dyDescent="0.25">
      <c r="A25" t="s">
        <v>453</v>
      </c>
      <c r="B25" t="s">
        <v>600</v>
      </c>
      <c r="H25" t="s">
        <v>663</v>
      </c>
      <c r="J25" t="str">
        <f t="shared" si="3"/>
        <v>'Jutharat.P','Chanida.H','Pajaree.L','Kittipong.V','Amporn.T','Somchai.R','Witawit.P','Phaksunee.In','Chanchai.S','Jedsada.M','Chalermpon.K','Siriwan.K','Dan.S','Pimjai.I','Gunthon.U','Wirasak.B','Panuphot.P','Nugul.J','Parinya.Y','Seksan.S','Kritsakon.P','Jakkrit.C','Nattagorn.R','Preeyaporn.S',</v>
      </c>
      <c r="P25" t="s">
        <v>812</v>
      </c>
      <c r="R25" t="str">
        <f t="shared" si="5"/>
        <v>'Parinya.Y','Kritsakon.P','Sarawut.S','Yutasart.P','Sarayut.K','Tanisorn.S','Piyapong.P','Weerayut.P','Rachanon.Y','Artit.K','Dumrongsak.J','Mongkol.S','Kittiwat.Ro','Weerawat.N','Naret.N','Suttipat.V','Jantakan.P','Phuradech.M','Wechpisit.S','Palathip.S','Koragoch.T','Saranya.W','Suphachot.P','Jakkrit.S',</v>
      </c>
      <c r="AF25" t="str">
        <f t="shared" si="6"/>
        <v>'HP Pump','BOG Compressor','SOG Compressor','Recondenser','BOG Suction drum','Truck load','LNG Tank','Drain pump','ORV','IA / N2 ','Sanitary','Metering','Chlorination','Seawater pump','Seawater intake','Jetty Berth1','Jetty Berth2','Jetty Berth3','LNG Sampling','Firewater pump','ORC','GTG','WHRU','IFV',</v>
      </c>
      <c r="AS25" t="str">
        <f t="shared" si="0"/>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v>
      </c>
      <c r="AT25" t="s">
        <v>888</v>
      </c>
      <c r="AY25" t="str">
        <f t="shared" si="1"/>
        <v>'Jakkrit.S': 'jakkrit.s@pttlng.com',</v>
      </c>
      <c r="BD25"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'suttipat.v@pttlng.com','Jantakan.P': 'jantakan.p@pttlng.com','Phuradech.M': 'phuradech.m@pttlng.com','Wechpisit.S': 'wechpisit.s@pttlng.com','Palathip.S': 'palathip.s@pttlng.com','Koragoch.T': 'koragoch.t@pttlng.com','Saranya.W': 'saranya.w@pttlng.com','Suphachot.P': 'suphachot.p@pttlng.com','Jakkrit.S': 'jakkrit.s@pttlng.com',</v>
      </c>
    </row>
    <row r="26" spans="1:56" x14ac:dyDescent="0.25">
      <c r="A26" t="s">
        <v>454</v>
      </c>
      <c r="B26" t="s">
        <v>601</v>
      </c>
      <c r="H26" t="s">
        <v>664</v>
      </c>
      <c r="J26" t="str">
        <f t="shared" si="3"/>
        <v>'Jutharat.P','Chanida.H','Pajaree.L','Kittipong.V','Amporn.T','Somchai.R','Witawit.P','Phaksunee.In','Chanchai.S','Jedsada.M','Chalermpon.K','Siriwan.K','Dan.S','Pimjai.I','Gunthon.U','Wirasak.B','Panuphot.P','Nugul.J','Parinya.Y','Seksan.S','Kritsakon.P','Jakkrit.C','Nattagorn.R','Preeyaporn.S','Taipob.K',</v>
      </c>
      <c r="P26" t="s">
        <v>813</v>
      </c>
      <c r="R26" t="str">
        <f t="shared" si="5"/>
        <v>'Parinya.Y','Kritsakon.P','Sarawut.S','Yutasart.P','Sarayut.K','Tanisorn.S','Piyapong.P','Weerayut.P','Rachanon.Y','Artit.K','Dumrongsak.J','Mongkol.S','Kittiwat.Ro','Weerawat.N','Naret.N','Suttipat.V','Jantakan.P','Phuradech.M','Wechpisit.S','Palathip.S','Koragoch.T','Saranya.W','Suphachot.P','Jakkrit.S','Wuttipat.W',</v>
      </c>
      <c r="AF26" t="str">
        <f t="shared" si="6"/>
        <v>'HP Pump','BOG Compressor','SOG Compressor','Recondenser','BOG Suction drum','Truck load','LNG Tank','Drain pump','ORV','IA / N2 ','Sanitary','Metering','Chlorination','Seawater pump','Seawater intake','Jetty Berth1','Jetty Berth2','Jetty Berth3','LNG Sampling','Firewater pump','ORC','GTG','WHRU','IFV','CWG Pump',</v>
      </c>
      <c r="AS26" t="str">
        <f t="shared" si="0"/>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v>
      </c>
      <c r="AT26" t="s">
        <v>889</v>
      </c>
      <c r="AY26" t="str">
        <f t="shared" si="1"/>
        <v>'Wuttipat.W': 'wuttipat.w@pttlng.com',</v>
      </c>
      <c r="BD26"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'suttipat.v@pttlng.com','Jantakan.P': 'jantakan.p@pttlng.com','Phuradech.M': 'phuradech.m@pttlng.com','Wechpisit.S': 'wechpisit.s@pttlng.com','Palathip.S': 'palathip.s@pttlng.com','Koragoch.T': 'koragoch.t@pttlng.com','Saranya.W': 'saranya.w@pttlng.com','Suphachot.P': 'suphachot.p@pttlng.com','Jakkrit.S': 'jakkrit.s@pttlng.com','Wuttipat.W': 'wuttipat.w@pttlng.com',</v>
      </c>
    </row>
    <row r="27" spans="1:56" x14ac:dyDescent="0.25">
      <c r="A27" t="s">
        <v>455</v>
      </c>
      <c r="B27" t="s">
        <v>602</v>
      </c>
      <c r="H27" t="s">
        <v>665</v>
      </c>
      <c r="J27" t="str">
        <f t="shared" si="3"/>
        <v>'Jutharat.P','Chanida.H','Pajaree.L','Kittipong.V','Amporn.T','Somchai.R','Witawit.P','Phaksunee.In','Chanchai.S','Jedsada.M','Chalermpon.K','Siriwan.K','Dan.S','Pimjai.I','Gunthon.U','Wirasak.B','Panuphot.P','Nugul.J','Parinya.Y','Seksan.S','Kritsakon.P','Jakkrit.C','Nattagorn.R','Preeyaporn.S','Taipob.K','Sarawut.S',</v>
      </c>
      <c r="P27" t="s">
        <v>819</v>
      </c>
      <c r="R27" t="str">
        <f t="shared" si="5"/>
        <v>'Parinya.Y','Kritsakon.P','Sarawut.S','Yutasart.P','Sarayut.K','Tanisorn.S','Piyapong.P','Weerayut.P','Rachanon.Y','Artit.K','Dumrongsak.J','Mongkol.S','Kittiwat.Ro','Weerawat.N','Naret.N','Suttipat.V','Jantakan.P','Phuradech.M','Wechpisit.S','Palathip.S','Koragoch.T','Saranya.W','Suphachot.P','Jakkrit.S','Wuttipat.W','Boonchoo.J',</v>
      </c>
      <c r="AF27" t="str">
        <f t="shared" si="6"/>
        <v>'HP Pump','BOG Compressor','SOG Compressor','Recondenser','BOG Suction drum','Truck load','LNG Tank','Drain pump','ORV','IA / N2 ','Sanitary','Metering','Chlorination','Seawater pump','Seawater intake','Jetty Berth1','Jetty Berth2','Jetty Berth3','LNG Sampling','Firewater pump','ORC','GTG','WHRU','IFV','CWG Pump','IPG IA',</v>
      </c>
      <c r="AS27" t="str">
        <f t="shared" si="0"/>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v>
      </c>
      <c r="AT27" t="s">
        <v>890</v>
      </c>
      <c r="AY27" t="str">
        <f t="shared" si="1"/>
        <v>'Boonchoo.J': 'boonchoo.j@pttlng.com',</v>
      </c>
      <c r="BD27"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'suttipat.v@pttlng.com','Jantakan.P': 'jantakan.p@pttlng.com','Phuradech.M': 'phuradech.m@pttlng.com','Wechpisit.S': 'wechpisit.s@pttlng.com','Palathip.S': 'palathip.s@pttlng.com','Koragoch.T': 'koragoch.t@pttlng.com','Saranya.W': 'saranya.w@pttlng.com','Suphachot.P': 'suphachot.p@pttlng.com','Jakkrit.S': 'jakkrit.s@pttlng.com','Wuttipat.W': 'wuttipat.w@pttlng.com','Boonchoo.J': 'boonchoo.j@pttlng.com',</v>
      </c>
    </row>
    <row r="28" spans="1:56" x14ac:dyDescent="0.25">
      <c r="A28" t="s">
        <v>456</v>
      </c>
      <c r="B28" t="s">
        <v>603</v>
      </c>
      <c r="H28" t="s">
        <v>666</v>
      </c>
      <c r="J28" t="str">
        <f t="shared" si="3"/>
        <v>'Jutharat.P','Chanida.H','Pajaree.L','Kittipong.V','Amporn.T','Somchai.R','Witawit.P','Phaksunee.In','Chanchai.S','Jedsada.M','Chalermpon.K','Siriwan.K','Dan.S','Pimjai.I','Gunthon.U','Wirasak.B','Panuphot.P','Nugul.J','Parinya.Y','Seksan.S','Kritsakon.P','Jakkrit.C','Nattagorn.R','Preeyaporn.S','Taipob.K','Sarawut.S','Yutasart.P',</v>
      </c>
      <c r="P28" t="s">
        <v>823</v>
      </c>
      <c r="R28" t="str">
        <f t="shared" si="5"/>
        <v>'Parinya.Y','Kritsakon.P','Sarawut.S','Yutasart.P','Sarayut.K','Tanisorn.S','Piyapong.P','Weerayut.P','Rachanon.Y','Artit.K','Dumrongsak.J','Mongkol.S','Kittiwat.Ro','Weerawat.N','Naret.N','Suttipat.V','Jantakan.P','Phuradech.M','Wechpisit.S','Palathip.S','Koragoch.T','Saranya.W','Suphachot.P','Jakkrit.S','Wuttipat.W','Boonchoo.J','Thanasak.S',</v>
      </c>
      <c r="AF28" t="str">
        <f t="shared" si="6"/>
        <v>'HP Pump','BOG Compressor','SOG Compressor','Recondenser','BOG Suction drum','Truck load','LNG Tank','Drain pump','ORV','IA / N2 ','Sanitary','Metering','Chlorination','Seawater pump','Seawater intake','Jetty Berth1','Jetty Berth2','Jetty Berth3','LNG Sampling','Firewater pump','ORC','GTG','WHRU','IFV','CWG Pump','IPG IA','Admin building',</v>
      </c>
      <c r="AS28" t="str">
        <f t="shared" si="0"/>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v>
      </c>
      <c r="AT28" t="s">
        <v>891</v>
      </c>
      <c r="AY28" t="str">
        <f t="shared" si="1"/>
        <v>'Thanasak.S': 'Thanasak.s@pttlng.com',</v>
      </c>
      <c r="BD28"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'suttipat.v@pttlng.com','Jantakan.P': 'jantakan.p@pttlng.com','Phuradech.M': 'phuradech.m@pttlng.com','Wechpisit.S': 'wechpisit.s@pttlng.com','Palathip.S': 'palathip.s@pttlng.com','Koragoch.T': 'koragoch.t@pttlng.com','Saranya.W': 'saranya.w@pttlng.com','Suphachot.P': 'suphachot.p@pttlng.com','Jakkrit.S': 'jakkrit.s@pttlng.com','Wuttipat.W': 'wuttipat.w@pttlng.com','Boonchoo.J': 'boonchoo.j@pttlng.com','Thanasak.S': 'Thanasak.s@pttlng.com',</v>
      </c>
    </row>
    <row r="29" spans="1:56" x14ac:dyDescent="0.25">
      <c r="A29" t="s">
        <v>457</v>
      </c>
      <c r="B29" t="s">
        <v>604</v>
      </c>
      <c r="H29" t="s">
        <v>667</v>
      </c>
      <c r="J29" t="str">
        <f t="shared" si="3"/>
        <v>'Jutharat.P','Chanida.H','Pajaree.L','Kittipong.V','Amporn.T','Somchai.R','Witawit.P','Phaksunee.In','Chanchai.S','Jedsada.M','Chalermpon.K','Siriwan.K','Dan.S','Pimjai.I','Gunthon.U','Wirasak.B','Panuphot.P','Nugul.J','Parinya.Y','Seksan.S','Kritsakon.P','Jakkrit.C','Nattagorn.R','Preeyaporn.S','Taipob.K','Sarawut.S','Yutasart.P','Sarayut.K',</v>
      </c>
      <c r="P29" t="s">
        <v>830</v>
      </c>
      <c r="R29" t="str">
        <f t="shared" si="5"/>
        <v>'Parinya.Y','Kritsakon.P','Sarawut.S','Yutasart.P','Sarayut.K','Tanisorn.S','Piyapong.P','Weerayut.P','Rachanon.Y','Artit.K','Dumrongsak.J','Mongkol.S','Kittiwat.Ro','Weerawat.N','Naret.N','Suttipat.V','Jantakan.P','Phuradech.M','Wechpisit.S','Palathip.S','Koragoch.T','Saranya.W','Suphachot.P','Jakkrit.S','Wuttipat.W','Boonchoo.J','Thanasak.S','Nopphakao.C',</v>
      </c>
      <c r="AF29" t="str">
        <f t="shared" si="6"/>
        <v>'HP Pump','BOG Compressor','SOG Compressor','Recondenser','BOG Suction drum','Truck load','LNG Tank','Drain pump','ORV','IA / N2 ','Sanitary','Metering','Chlorination','Seawater pump','Seawater intake','Jetty Berth1','Jetty Berth2','Jetty Berth3','LNG Sampling','Firewater pump','ORC','GTG','WHRU','IFV','CWG Pump','IPG IA','Admin building','Canteen building',</v>
      </c>
      <c r="AS29" t="str">
        <f t="shared" si="0"/>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v>
      </c>
      <c r="AT29" t="s">
        <v>892</v>
      </c>
      <c r="AY29" t="str">
        <f t="shared" si="1"/>
        <v>'Nopphakao.C': 'Nopphakao.c@pttlng.com',</v>
      </c>
      <c r="BD29"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'suttipat.v@pttlng.com','Jantakan.P': 'jantakan.p@pttlng.com','Phuradech.M': 'phuradech.m@pttlng.com','Wechpisit.S': 'wechpisit.s@pttlng.com','Palathip.S': 'palathip.s@pttlng.com','Koragoch.T': 'koragoch.t@pttlng.com','Saranya.W': 'saranya.w@pttlng.com','Suphachot.P': 'suphachot.p@pttlng.com','Jakkrit.S': 'jakkrit.s@pttlng.com','Wuttipat.W': 'wuttipat.w@pttlng.com','Boonchoo.J': 'boonchoo.j@pttlng.com','Thanasak.S': 'Thanasak.s@pttlng.com','Nopphakao.C': 'Nopphakao.c@pttlng.com',</v>
      </c>
    </row>
    <row r="30" spans="1:56" x14ac:dyDescent="0.25">
      <c r="A30" t="s">
        <v>458</v>
      </c>
      <c r="B30" t="s">
        <v>605</v>
      </c>
      <c r="H30" t="s">
        <v>668</v>
      </c>
      <c r="J30" t="str">
        <f t="shared" si="3"/>
        <v>'Jutharat.P','Chanida.H','Pajaree.L','Kittipong.V','Amporn.T','Somchai.R','Witawit.P','Phaksunee.In','Chanchai.S','Jedsada.M','Chalermpon.K','Siriwan.K','Dan.S','Pimjai.I','Gunthon.U','Wirasak.B','Panuphot.P','Nugul.J','Parinya.Y','Seksan.S','Kritsakon.P','Jakkrit.C','Nattagorn.R','Preeyaporn.S','Taipob.K','Sarawut.S','Yutasart.P','Sarayut.K','Nopparat.J',</v>
      </c>
      <c r="P30" t="s">
        <v>845</v>
      </c>
      <c r="R30" t="str">
        <f t="shared" si="5"/>
        <v>'Parinya.Y','Kritsakon.P','Sarawut.S','Yutasart.P','Sarayut.K','Tanisorn.S','Piyapong.P','Weerayut.P','Rachanon.Y','Artit.K','Dumrongsak.J','Mongkol.S','Kittiwat.Ro','Weerawat.N','Naret.N','Suttipat.V','Jantakan.P','Phuradech.M','Wechpisit.S','Palathip.S','Koragoch.T','Saranya.W','Suphachot.P','Jakkrit.S','Wuttipat.W','Boonchoo.J','Thanasak.S','Nopphakao.C','Thanayod.W',</v>
      </c>
      <c r="AF30" t="str">
        <f t="shared" si="6"/>
        <v>'HP Pump','BOG Compressor','SOG Compressor','Recondenser','BOG Suction drum','Truck load','LNG Tank','Drain pump','ORV','IA / N2 ','Sanitary','Metering','Chlorination','Seawater pump','Seawater intake','Jetty Berth1','Jetty Berth2','Jetty Berth3','LNG Sampling','Firewater pump','ORC','GTG','WHRU','IFV','CWG Pump','IPG IA','Admin building','Canteen building','GIS I',</v>
      </c>
      <c r="AS30" t="str">
        <f t="shared" si="0"/>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v>
      </c>
      <c r="AT30" t="s">
        <v>893</v>
      </c>
      <c r="AY30" t="str">
        <f t="shared" si="1"/>
        <v>'Thanayod.W': 'thanayod.w@pttlng.com',</v>
      </c>
      <c r="BD30"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'suttipat.v@pttlng.com','Jantakan.P': 'jantakan.p@pttlng.com','Phuradech.M': 'phuradech.m@pttlng.com','Wechpisit.S': 'wechpisit.s@pttlng.com','Palathip.S': 'palathip.s@pttlng.com','Koragoch.T': 'koragoch.t@pttlng.com','Saranya.W': 'saranya.w@pttlng.com','Suphachot.P': 'suphachot.p@pttlng.com','Jakkrit.S': 'jakkrit.s@pttlng.com','Wuttipat.W': 'wuttipat.w@pttlng.com','Boonchoo.J': 'boonchoo.j@pttlng.com','Thanasak.S': 'Thanasak.s@pttlng.com','Nopphakao.C': 'Nopphakao.c@pttlng.com','Thanayod.W': 'thanayod.w@pttlng.com',</v>
      </c>
    </row>
    <row r="31" spans="1:56" x14ac:dyDescent="0.25">
      <c r="A31" t="s">
        <v>459</v>
      </c>
      <c r="B31" t="s">
        <v>606</v>
      </c>
      <c r="H31" t="s">
        <v>669</v>
      </c>
      <c r="J31" t="str">
        <f t="shared" si="3"/>
        <v>'Jutharat.P','Chanida.H','Pajaree.L','Kittipong.V','Amporn.T','Somchai.R','Witawit.P','Phaksunee.In','Chanchai.S','Jedsada.M','Chalermpon.K','Siriwan.K','Dan.S','Pimjai.I','Gunthon.U','Wirasak.B','Panuphot.P','Nugul.J','Parinya.Y','Seksan.S','Kritsakon.P','Jakkrit.C','Nattagorn.R','Preeyaporn.S','Taipob.K','Sarawut.S','Yutasart.P','Sarayut.K','Nopparat.J','Wisud.D',</v>
      </c>
      <c r="P31" t="s">
        <v>850</v>
      </c>
      <c r="R31" t="str">
        <f t="shared" si="5"/>
        <v>'Parinya.Y','Kritsakon.P','Sarawut.S','Yutasart.P','Sarayut.K','Tanisorn.S','Piyapong.P','Weerayut.P','Rachanon.Y','Artit.K','Dumrongsak.J','Mongkol.S','Kittiwat.Ro','Weerawat.N','Naret.N','Suttipat.V','Jantakan.P','Phuradech.M','Wechpisit.S','Palathip.S','Koragoch.T','Saranya.W','Suphachot.P','Jakkrit.S','Wuttipat.W','Boonchoo.J','Thanasak.S','Nopphakao.C','Thanayod.W','Sittichok.C',</v>
      </c>
      <c r="AF31" t="str">
        <f t="shared" si="6"/>
        <v>'HP Pump','BOG Compressor','SOG Compressor','Recondenser','BOG Suction drum','Truck load','LNG Tank','Drain pump','ORV','IA / N2 ','Sanitary','Metering','Chlorination','Seawater pump','Seawater intake','Jetty Berth1','Jetty Berth2','Jetty Berth3','LNG Sampling','Firewater pump','ORC','GTG','WHRU','IFV','CWG Pump','IPG IA','Admin building','Canteen building','GIS I','GIS II',</v>
      </c>
      <c r="AS31" t="str">
        <f t="shared" si="0"/>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v>
      </c>
      <c r="AT31" t="s">
        <v>894</v>
      </c>
      <c r="AY31" t="str">
        <f t="shared" si="1"/>
        <v>'Sittichok.C': 'sittichok.c@pttlng.com',</v>
      </c>
      <c r="BD31"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'suttipat.v@pttlng.com','Jantakan.P': 'jantakan.p@pttlng.com','Phuradech.M': 'phuradech.m@pttlng.com','Wechpisit.S': 'wechpisit.s@pttlng.com','Palathip.S': 'palathip.s@pttlng.com','Koragoch.T': 'koragoch.t@pttlng.com','Saranya.W': 'saranya.w@pttlng.com','Suphachot.P': 'suphachot.p@pttlng.com','Jakkrit.S': 'jakkrit.s@pttlng.com','Wuttipat.W': 'wuttipat.w@pttlng.com','Boonchoo.J': 'boonchoo.j@pttlng.com','Thanasak.S': 'Thanasak.s@pttlng.com','Nopphakao.C': 'Nopphakao.c@pttlng.com','Thanayod.W': 'thanayod.w@pttlng.com','Sittichok.C': 'sittichok.c@pttlng.com',</v>
      </c>
    </row>
    <row r="32" spans="1:56" x14ac:dyDescent="0.25">
      <c r="A32" t="s">
        <v>460</v>
      </c>
      <c r="B32" t="s">
        <v>607</v>
      </c>
      <c r="H32" t="s">
        <v>670</v>
      </c>
      <c r="J32" t="str">
        <f t="shared" si="3"/>
        <v>'Jutharat.P','Chanida.H','Pajaree.L','Kittipong.V','Amporn.T','Somchai.R','Witawit.P','Phaksunee.In','Chanchai.S','Jedsada.M','Chalermpon.K','Siriwan.K','Dan.S','Pimjai.I','Gunthon.U','Wirasak.B','Panuphot.P','Nugul.J','Parinya.Y','Seksan.S','Kritsakon.P','Jakkrit.C','Nattagorn.R','Preeyaporn.S','Taipob.K','Sarawut.S','Yutasart.P','Sarayut.K','Nopparat.J','Wisud.D','Dhosapol.S',</v>
      </c>
      <c r="P32" t="s">
        <v>851</v>
      </c>
      <c r="R32" t="str">
        <f t="shared" si="5"/>
        <v>'Parinya.Y','Kritsakon.P','Sarawut.S','Yutasart.P','Sarayut.K','Tanisorn.S','Piyapong.P','Weerayut.P','Rachanon.Y','Artit.K','Dumrongsak.J','Mongkol.S','Kittiwat.Ro','Weerawat.N','Naret.N','Suttipat.V','Jantakan.P','Phuradech.M','Wechpisit.S','Palathip.S','Koragoch.T','Saranya.W','Suphachot.P','Jakkrit.S','Wuttipat.W','Boonchoo.J','Thanasak.S','Nopphakao.C','Thanayod.W','Sittichok.C','Komtanut.C',</v>
      </c>
      <c r="AF32" t="str">
        <f t="shared" si="6"/>
        <v>'HP Pump','BOG Compressor','SOG Compressor','Recondenser','BOG Suction drum','Truck load','LNG Tank','Drain pump','ORV','IA / N2 ','Sanitary','Metering','Chlorination','Seawater pump','Seawater intake','Jetty Berth1','Jetty Berth2','Jetty Berth3','LNG Sampling','Firewater pump','ORC','GTG','WHRU','IFV','CWG Pump','IPG IA','Admin building','Canteen building','GIS I','GIS II','Fire station',</v>
      </c>
      <c r="AS32" t="str">
        <f t="shared" si="0"/>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v>
      </c>
      <c r="AT32" t="s">
        <v>895</v>
      </c>
      <c r="AY32" t="str">
        <f t="shared" si="1"/>
        <v>'Komtanut.C': 'komtanut.c@pttlng.com',</v>
      </c>
      <c r="BD32"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'suttipat.v@pttlng.com','Jantakan.P': 'jantakan.p@pttlng.com','Phuradech.M': 'phuradech.m@pttlng.com','Wechpisit.S': 'wechpisit.s@pttlng.com','Palathip.S': 'palathip.s@pttlng.com','Koragoch.T': 'koragoch.t@pttlng.com','Saranya.W': 'saranya.w@pttlng.com','Suphachot.P': 'suphachot.p@pttlng.com','Jakkrit.S': 'jakkrit.s@pttlng.com','Wuttipat.W': 'wuttipat.w@pttlng.com','Boonchoo.J': 'boonchoo.j@pttlng.com','Thanasak.S': 'Thanasak.s@pttlng.com','Nopphakao.C': 'Nopphakao.c@pttlng.com','Thanayod.W': 'thanayod.w@pttlng.com','Sittichok.C': 'sittichok.c@pttlng.com','Komtanut.C': 'komtanut.c@pttlng.com',</v>
      </c>
    </row>
    <row r="33" spans="1:56" x14ac:dyDescent="0.25">
      <c r="A33" t="s">
        <v>461</v>
      </c>
      <c r="B33" t="s">
        <v>608</v>
      </c>
      <c r="H33" t="s">
        <v>671</v>
      </c>
      <c r="J33"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v>
      </c>
      <c r="P33" t="s">
        <v>855</v>
      </c>
      <c r="R33" t="str">
        <f t="shared" si="5"/>
        <v>'Parinya.Y','Kritsakon.P','Sarawut.S','Yutasart.P','Sarayut.K','Tanisorn.S','Piyapong.P','Weerayut.P','Rachanon.Y','Artit.K','Dumrongsak.J','Mongkol.S','Kittiwat.Ro','Weerawat.N','Naret.N','Suttipat.V','Jantakan.P','Phuradech.M','Wechpisit.S','Palathip.S','Koragoch.T','Saranya.W','Suphachot.P','Jakkrit.S','Wuttipat.W','Boonchoo.J','Thanasak.S','Nopphakao.C','Thanayod.W','Sittichok.C','Komtanut.C','Chinnakrit.M',</v>
      </c>
      <c r="AF33" t="str">
        <f t="shared" si="6"/>
        <v>'HP Pump','BOG Compressor','SOG Compressor','Recondenser','BOG Suction drum','Truck load','LNG Tank','Drain pump','ORV','IA / N2 ','Sanitary','Metering','Chlorination','Seawater pump','Seawater intake','Jetty Berth1','Jetty Berth2','Jetty Berth3','LNG Sampling','Firewater pump','ORC','GTG','WHRU','IFV','CWG Pump','IPG IA','Admin building','Canteen building','GIS I','GIS II','Fire station','Maintenance workshop',</v>
      </c>
      <c r="AS33" t="str">
        <f t="shared" si="0"/>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v>
      </c>
      <c r="AT33" t="s">
        <v>896</v>
      </c>
      <c r="AY33" t="str">
        <f t="shared" si="1"/>
        <v>'Chinnakrit.M': 'chinnakrit.m@pttlng.com',</v>
      </c>
      <c r="BD33"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'suttipat.v@pttlng.com','Jantakan.P': 'jantakan.p@pttlng.com','Phuradech.M': 'phuradech.m@pttlng.com','Wechpisit.S': 'wechpisit.s@pttlng.com','Palathip.S': 'palathip.s@pttlng.com','Koragoch.T': 'koragoch.t@pttlng.com','Saranya.W': 'saranya.w@pttlng.com','Suphachot.P': 'suphachot.p@pttlng.com','Jakkrit.S': 'jakkrit.s@pttlng.com','Wuttipat.W': 'wuttipat.w@pttlng.com','Boonchoo.J': 'boonchoo.j@pttlng.com','Thanasak.S': 'Thanasak.s@pttlng.com','Nopphakao.C': 'Nopphakao.c@pttlng.com','Thanayod.W': 'thanayod.w@pttlng.com','Sittichok.C': 'sittichok.c@pttlng.com','Komtanut.C': 'komtanut.c@pttlng.com','Chinnakrit.M': 'chinnakrit.m@pttlng.com',</v>
      </c>
    </row>
    <row r="34" spans="1:56" x14ac:dyDescent="0.25">
      <c r="A34" t="s">
        <v>462</v>
      </c>
      <c r="B34" t="s">
        <v>609</v>
      </c>
      <c r="H34" t="s">
        <v>672</v>
      </c>
      <c r="J34"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v>
      </c>
      <c r="P34" t="s">
        <v>4</v>
      </c>
      <c r="R34" t="str">
        <f t="shared" si="5"/>
        <v>'Parinya.Y','Kritsakon.P','Sarawut.S','Yutasart.P','Sarayut.K','Tanisorn.S','Piyapong.P','Weerayut.P','Rachanon.Y','Artit.K','Dumrongsak.J','Mongkol.S','Kittiwat.Ro','Weerawat.N','Naret.N','Suttipat.V','Jantakan.P','Phuradech.M','Wechpisit.S','Palathip.S','Koragoch.T','Saranya.W','Suphachot.P','Jakkrit.S','Wuttipat.W','Boonchoo.J','Thanasak.S','Nopphakao.C','Thanayod.W','Sittichok.C','Komtanut.C','Chinnakrit.M','Thanadon.T',</v>
      </c>
      <c r="AF34" t="str">
        <f t="shared" si="6"/>
        <v>'HP Pump','BOG Compressor','SOG Compressor','Recondenser','BOG Suction drum','Truck load','LNG Tank','Drain pump','ORV','IA / N2 ','Sanitary','Metering','Chlorination','Seawater pump','Seawater intake','Jetty Berth1','Jetty Berth2','Jetty Berth3','LNG Sampling','Firewater pump','ORC','GTG','WHRU','IFV','CWG Pump','IPG IA','Admin building','Canteen building','GIS I','GIS II','Fire station','Maintenance workshop','LAB',</v>
      </c>
      <c r="AS34" t="str">
        <f t="shared" si="0"/>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v>
      </c>
      <c r="AT34" t="s">
        <v>897</v>
      </c>
      <c r="AY34" t="str">
        <f t="shared" si="1"/>
        <v>'Thanadon.T': 'thanadon.t@pttlng.com',</v>
      </c>
      <c r="BD34"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'suttipat.v@pttlng.com','Jantakan.P': 'jantakan.p@pttlng.com','Phuradech.M': 'phuradech.m@pttlng.com','Wechpisit.S': 'wechpisit.s@pttlng.com','Palathip.S': 'palathip.s@pttlng.com','Koragoch.T': 'koragoch.t@pttlng.com','Saranya.W': 'saranya.w@pttlng.com','Suphachot.P': 'suphachot.p@pttlng.com','Jakkrit.S': 'jakkrit.s@pttlng.com','Wuttipat.W': 'wuttipat.w@pttlng.com','Boonchoo.J': 'boonchoo.j@pttlng.com','Thanasak.S': 'Thanasak.s@pttlng.com','Nopphakao.C': 'Nopphakao.c@pttlng.com','Thanayod.W': 'thanayod.w@pttlng.com','Sittichok.C': 'sittichok.c@pttlng.com','Komtanut.C': 'komtanut.c@pttlng.com','Chinnakrit.M': 'chinnakrit.m@pttlng.com','Thanadon.T': 'thanadon.t@pttlng.com',</v>
      </c>
    </row>
    <row r="35" spans="1:56" x14ac:dyDescent="0.25">
      <c r="A35" t="s">
        <v>463</v>
      </c>
      <c r="B35" t="s">
        <v>610</v>
      </c>
      <c r="H35" t="s">
        <v>673</v>
      </c>
      <c r="J35"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v>
      </c>
      <c r="P35" t="s">
        <v>9</v>
      </c>
      <c r="R35" t="str">
        <f t="shared" si="5"/>
        <v>'Parinya.Y','Kritsakon.P','Sarawut.S','Yutasart.P','Sarayut.K','Tanisorn.S','Piyapong.P','Weerayut.P','Rachanon.Y','Artit.K','Dumrongsak.J','Mongkol.S','Kittiwat.Ro','Weerawat.N','Naret.N','Suttipat.V','Jantakan.P','Phuradech.M','Wechpisit.S','Palathip.S','Koragoch.T','Saranya.W','Suphachot.P','Jakkrit.S','Wuttipat.W','Boonchoo.J','Thanasak.S','Nopphakao.C','Thanayod.W','Sittichok.C','Komtanut.C','Chinnakrit.M','Thanadon.T','Veeraphat.K',</v>
      </c>
      <c r="AF35" t="str">
        <f t="shared" si="6"/>
        <v>'HP Pump','BOG Compressor','SOG Compressor','Recondenser','BOG Suction drum','Truck load','LNG Tank','Drain pump','ORV','IA / N2 ','Sanitary','Metering','Chlorination','Seawater pump','Seawater intake','Jetty Berth1','Jetty Berth2','Jetty Berth3','LNG Sampling','Firewater pump','ORC','GTG','WHRU','IFV','CWG Pump','IPG IA','Admin building','Canteen building','GIS I','GIS II','Fire station','Maintenance workshop','LAB','Warehouse',</v>
      </c>
      <c r="AS35" t="str">
        <f t="shared" ref="AS35:AS66" si="8">_xlfn.CONCAT(AS34,"'",A35,"'",",")</f>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v>
      </c>
      <c r="AT35" t="s">
        <v>898</v>
      </c>
      <c r="AY35" t="str">
        <f t="shared" si="1"/>
        <v>'Veeraphat.K': 'veeraphat.k@pttlng.com',</v>
      </c>
      <c r="BD35"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'suttipat.v@pttlng.com','Jantakan.P': 'jantakan.p@pttlng.com','Phuradech.M': 'phuradech.m@pttlng.com','Wechpisit.S': 'wechpisit.s@pttlng.com','Palathip.S': 'palathip.s@pttlng.com','Koragoch.T': 'koragoch.t@pttlng.com','Saranya.W': 'saranya.w@pttlng.com','Suphachot.P': 'suphachot.p@pttlng.com','Jakkrit.S': 'jakkrit.s@pttlng.com','Wuttipat.W': 'wuttipat.w@pttlng.com','Boonchoo.J': 'boonchoo.j@pttlng.com','Thanasak.S': 'Thanasak.s@pttlng.com','Nopphakao.C': 'Nopphakao.c@pttlng.com','Thanayod.W': 'thanayod.w@pttlng.com','Sittichok.C': 'sittichok.c@pttlng.com','Komtanut.C': 'komtanut.c@pttlng.com','Chinnakrit.M': 'chinnakrit.m@pttlng.com','Thanadon.T': 'thanadon.t@pttlng.com','Veeraphat.K': 'veeraphat.k@pttlng.com',</v>
      </c>
    </row>
    <row r="36" spans="1:56" x14ac:dyDescent="0.25">
      <c r="A36" t="s">
        <v>464</v>
      </c>
      <c r="B36" t="s">
        <v>611</v>
      </c>
      <c r="H36" t="s">
        <v>674</v>
      </c>
      <c r="J36"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v>
      </c>
      <c r="P36" t="s">
        <v>13</v>
      </c>
      <c r="R36" t="str">
        <f t="shared" si="5"/>
        <v>'Parinya.Y','Kritsakon.P','Sarawut.S','Yutasart.P','Sarayut.K','Tanisorn.S','Piyapong.P','Weerayut.P','Rachanon.Y','Artit.K','Dumrongsak.J','Mongkol.S','Kittiwat.Ro','Weerawat.N','Naret.N','Suttipat.V','Jantakan.P','Phuradech.M','Wechpisit.S','Palathip.S','Koragoch.T','Saranya.W','Suphachot.P','Jakkrit.S','Wuttipat.W','Boonchoo.J','Thanasak.S','Nopphakao.C','Thanayod.W','Sittichok.C','Komtanut.C','Chinnakrit.M','Thanadon.T','Veeraphat.K','Nawin.S',</v>
      </c>
      <c r="AF36" t="str">
        <f t="shared" si="6"/>
        <v>'HP Pump','BOG Compressor','SOG Compressor','Recondenser','BOG Suction drum','Truck load','LNG Tank','Drain pump','ORV','IA / N2 ','Sanitary','Metering','Chlorination','Seawater pump','Seawater intake','Jetty Berth1','Jetty Berth2','Jetty Berth3','LNG Sampling','Firewater pump','ORC','GTG','WHRU','IFV','CWG Pump','IPG IA','Admin building','Canteen building','GIS I','GIS II','Fire station','Maintenance workshop','LAB','Warehouse','AIB Building',</v>
      </c>
      <c r="AS36"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v>
      </c>
      <c r="AT36" t="s">
        <v>899</v>
      </c>
      <c r="AY36" t="str">
        <f t="shared" si="1"/>
        <v>'Nawin.S': 'nawin.s@pttlng.com',</v>
      </c>
      <c r="BD36" t="str">
        <f t="shared" si="7"/>
        <v>'Parinya.Y': 'parinya.y@pttlng.com','Kritsakon.P': 'kritsakon.p@pttlng.com','Sarawut.S': 'sarawut.s@pttlng.com','Yutasart.P': 'yutasart.p@pttlng.com','Sarayut.K': 'sarayut.k@pttlng.com','Tanisorn.S': 'tanisorn.s@pttlng.com','Piyapong.P': 'piyapong.p@pttlng.com','Weerayut.P': 'weerayut.p@pttlng.com','Rachanon.Y': 'rachanon.y@pttlng.com','Artit.K': 'artit.k@pttlng.com','Dumrongsak.J': 'dumrongsak.j@pttlng.com','Mongkol.S': 'mongkol.s@pttlng.com','Kittiwat.Ro': 'kittiwat.ro@pttlng.com','Weerawat.N': 'weerawat.n@pttlng.com','Naret.N': 'naret.n@pttlng.com','Suttipat.V': 'suttipat.v@pttlng.com','Jantakan.P': 'jantakan.p@pttlng.com','Phuradech.M': 'phuradech.m@pttlng.com','Wechpisit.S': 'wechpisit.s@pttlng.com','Palathip.S': 'palathip.s@pttlng.com','Koragoch.T': 'koragoch.t@pttlng.com','Saranya.W': 'saranya.w@pttlng.com','Suphachot.P': 'suphachot.p@pttlng.com','Jakkrit.S': 'jakkrit.s@pttlng.com','Wuttipat.W': 'wuttipat.w@pttlng.com','Boonchoo.J': 'boonchoo.j@pttlng.com','Thanasak.S': 'Thanasak.s@pttlng.com','Nopphakao.C': 'Nopphakao.c@pttlng.com','Thanayod.W': 'thanayod.w@pttlng.com','Sittichok.C': 'sittichok.c@pttlng.com','Komtanut.C': 'komtanut.c@pttlng.com','Chinnakrit.M': 'chinnakrit.m@pttlng.com','Thanadon.T': 'thanadon.t@pttlng.com','Veeraphat.K': 'veeraphat.k@pttlng.com','Nawin.S': 'nawin.s@pttlng.com',</v>
      </c>
    </row>
    <row r="37" spans="1:56" x14ac:dyDescent="0.25">
      <c r="A37" t="s">
        <v>465</v>
      </c>
      <c r="B37" t="s">
        <v>612</v>
      </c>
      <c r="H37" t="s">
        <v>675</v>
      </c>
      <c r="J37"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v>
      </c>
      <c r="AF37" t="str">
        <f t="shared" si="6"/>
        <v>'HP Pump','BOG Compressor','SOG Compressor','Recondenser','BOG Suction drum','Truck load','LNG Tank','Drain pump','ORV','IA / N2 ','Sanitary','Metering','Chlorination','Seawater pump','Seawater intake','Jetty Berth1','Jetty Berth2','Jetty Berth3','LNG Sampling','Firewater pump','ORC','GTG','WHRU','IFV','CWG Pump','IPG IA','Admin building','Canteen building','GIS I','GIS II','Fire station','Maintenance workshop','LAB','Warehouse','AIB Building','CCR Building',</v>
      </c>
      <c r="AS37"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v>
      </c>
    </row>
    <row r="38" spans="1:56" x14ac:dyDescent="0.25">
      <c r="A38" t="s">
        <v>466</v>
      </c>
      <c r="B38" t="s">
        <v>613</v>
      </c>
      <c r="H38" t="s">
        <v>676</v>
      </c>
      <c r="J38"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v>
      </c>
      <c r="P38" s="5" t="s">
        <v>864</v>
      </c>
      <c r="AF38" t="str">
        <f t="shared" si="6"/>
        <v>'HP Pump','BOG Compressor','SOG Compressor','Recondenser','BOG Suction drum','Truck load','LNG Tank','Drain pump','ORV','IA / N2 ','Sanitary','Metering','Chlorination','Seawater pump','Seawater intake','Jetty Berth1','Jetty Berth2','Jetty Berth3','LNG Sampling','Firewater pump','ORC','GTG','WHRU','IFV','CWG Pump','IPG IA','Admin building','Canteen building','GIS I','GIS II','Fire station','Maintenance workshop','LAB','Warehouse','AIB Building','CCR Building','Main Substation',</v>
      </c>
      <c r="AS38"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v>
      </c>
      <c r="AY38" s="5" t="s">
        <v>900</v>
      </c>
    </row>
    <row r="39" spans="1:56" x14ac:dyDescent="0.25">
      <c r="A39" t="s">
        <v>467</v>
      </c>
      <c r="B39" t="s">
        <v>614</v>
      </c>
      <c r="H39" t="s">
        <v>677</v>
      </c>
      <c r="J39"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v>
      </c>
      <c r="AF39" t="str">
        <f t="shared" si="6"/>
        <v>'HP Pump','BOG Compressor','SOG Compressor','Recondenser','BOG Suction drum','Truck load','LNG Tank','Drain pump','ORV','IA / N2 ','Sanitary','Metering','Chlorination','Seawater pump','Seawater intake','Jetty Berth1','Jetty Berth2','Jetty Berth3','LNG Sampling','Firewater pump','ORC','GTG','WHRU','IFV','CWG Pump','IPG IA','Admin building','Canteen building','GIS I','GIS II','Fire station','Maintenance workshop','LAB','Warehouse','AIB Building','CCR Building','Main Substation','IPG Substation',</v>
      </c>
      <c r="AS39"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v>
      </c>
    </row>
    <row r="40" spans="1:56" x14ac:dyDescent="0.25">
      <c r="A40" t="s">
        <v>468</v>
      </c>
      <c r="B40" t="s">
        <v>615</v>
      </c>
      <c r="H40" t="s">
        <v>678</v>
      </c>
      <c r="J40"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v>
      </c>
      <c r="AF40" t="str">
        <f t="shared" si="6"/>
        <v>'HP Pump','BOG Compressor','SOG Compressor','Recondenser','BOG Suction drum','Truck load','LNG Tank','Drain pump','ORV','IA / N2 ','Sanitary','Metering','Chlorination','Seawater pump','Seawater intake','Jetty Berth1','Jetty Berth2','Jetty Berth3','LNG Sampling','Firewater pump','ORC','GTG','WHRU','IFV','CWG Pump','IPG IA','Admin building','Canteen building','GIS I','GIS II','Fire station','Maintenance workshop','LAB','Warehouse','AIB Building','CCR Building','Main Substation','IPG Substation','JCR Building',</v>
      </c>
      <c r="AS40"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v>
      </c>
    </row>
    <row r="41" spans="1:56" x14ac:dyDescent="0.25">
      <c r="A41" t="s">
        <v>469</v>
      </c>
      <c r="B41" t="s">
        <v>616</v>
      </c>
      <c r="H41" t="s">
        <v>679</v>
      </c>
      <c r="J41"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v>
      </c>
      <c r="AF41" t="str">
        <f t="shared" si="6"/>
        <v>'HP Pump','BOG Compressor','SOG Compressor','Recondenser','BOG Suction drum','Truck load','LNG Tank','Drain pump','ORV','IA / N2 ','Sanitary','Metering','Chlorination','Seawater pump','Seawater intake','Jetty Berth1','Jetty Berth2','Jetty Berth3','LNG Sampling','Firewater pump','ORC','GTG','WHRU','IFV','CWG Pump','IPG IA','Admin building','Canteen building','GIS I','GIS II','Fire station','Maintenance workshop','LAB','Warehouse','AIB Building','CCR Building','Main Substation','IPG Substation','JCR Building','Jetty Substation',</v>
      </c>
      <c r="AS41"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v>
      </c>
    </row>
    <row r="42" spans="1:56" x14ac:dyDescent="0.25">
      <c r="A42" t="s">
        <v>470</v>
      </c>
      <c r="B42" t="s">
        <v>617</v>
      </c>
      <c r="H42" t="s">
        <v>680</v>
      </c>
      <c r="J42"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v>
      </c>
      <c r="AF42" t="str">
        <f t="shared" si="6"/>
        <v>'HP Pump','BOG Compressor','SOG Compressor','Recondenser','BOG Suction drum','Truck load','LNG Tank','Drain pump','ORV','IA / N2 ','Sanitary','Metering','Chlorination','Seawater pump','Seawater intake','Jetty Berth1','Jetty Berth2','Jetty Berth3','LNG Sampling','Firewater pump','ORC','GTG','WHRU','IFV','CWG Pump','IPG IA','Admin building','Canteen building','GIS I','GIS II','Fire station','Maintenance workshop','LAB','Warehouse','AIB Building','CCR Building','Main Substation','IPG Substation','JCR Building','Jetty Substation','Truck load admin',</v>
      </c>
      <c r="AS42"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v>
      </c>
    </row>
    <row r="43" spans="1:56" x14ac:dyDescent="0.25">
      <c r="A43" t="s">
        <v>471</v>
      </c>
      <c r="B43" t="s">
        <v>618</v>
      </c>
      <c r="H43" t="s">
        <v>681</v>
      </c>
      <c r="J43"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v>
      </c>
      <c r="AF43" t="str">
        <f t="shared" si="6"/>
        <v>'HP Pump','BOG Compressor','SOG Compressor','Recondenser','BOG Suction drum','Truck load','LNG Tank','Drain pump','ORV','IA / N2 ','Sanitary','Metering','Chlorination','Seawater pump','Seawater intake','Jetty Berth1','Jetty Berth2','Jetty Berth3','LNG Sampling','Firewater pump','ORC','GTG','WHRU','IFV','CWG Pump','IPG IA','Admin building','Canteen building','GIS I','GIS II','Fire station','Maintenance workshop','LAB','Warehouse','AIB Building','CCR Building','Main Substation','IPG Substation','JCR Building','Jetty Substation','Truck load admin','Truck load control',</v>
      </c>
      <c r="AS43"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v>
      </c>
    </row>
    <row r="44" spans="1:56" x14ac:dyDescent="0.25">
      <c r="A44" t="s">
        <v>472</v>
      </c>
      <c r="H44" t="s">
        <v>682</v>
      </c>
      <c r="J44"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v>
      </c>
      <c r="AF44" t="s">
        <v>626</v>
      </c>
      <c r="AS44"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v>
      </c>
    </row>
    <row r="45" spans="1:56" x14ac:dyDescent="0.25">
      <c r="A45" t="s">
        <v>473</v>
      </c>
      <c r="B45" s="5" t="s">
        <v>626</v>
      </c>
      <c r="H45" t="s">
        <v>683</v>
      </c>
      <c r="J45"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v>
      </c>
      <c r="AS45"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v>
      </c>
    </row>
    <row r="46" spans="1:56" x14ac:dyDescent="0.25">
      <c r="A46" t="s">
        <v>474</v>
      </c>
      <c r="H46" t="s">
        <v>684</v>
      </c>
      <c r="J46"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v>
      </c>
      <c r="AS46"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v>
      </c>
    </row>
    <row r="47" spans="1:56" x14ac:dyDescent="0.25">
      <c r="A47" t="s">
        <v>475</v>
      </c>
      <c r="H47" t="s">
        <v>685</v>
      </c>
      <c r="J47"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v>
      </c>
      <c r="AS47"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v>
      </c>
    </row>
    <row r="48" spans="1:56" x14ac:dyDescent="0.25">
      <c r="A48" t="s">
        <v>476</v>
      </c>
      <c r="H48" t="s">
        <v>686</v>
      </c>
      <c r="J48"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v>
      </c>
      <c r="AS48"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v>
      </c>
    </row>
    <row r="49" spans="1:45" x14ac:dyDescent="0.25">
      <c r="A49" t="s">
        <v>477</v>
      </c>
      <c r="H49" t="s">
        <v>687</v>
      </c>
      <c r="J49"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v>
      </c>
      <c r="AS49"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v>
      </c>
    </row>
    <row r="50" spans="1:45" x14ac:dyDescent="0.25">
      <c r="A50" t="s">
        <v>478</v>
      </c>
      <c r="H50" t="s">
        <v>688</v>
      </c>
      <c r="J50"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v>
      </c>
      <c r="AS50"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v>
      </c>
    </row>
    <row r="51" spans="1:45" x14ac:dyDescent="0.25">
      <c r="A51" t="s">
        <v>479</v>
      </c>
      <c r="H51" t="s">
        <v>689</v>
      </c>
      <c r="J51"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v>
      </c>
      <c r="AS51"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v>
      </c>
    </row>
    <row r="52" spans="1:45" x14ac:dyDescent="0.25">
      <c r="A52" t="s">
        <v>480</v>
      </c>
      <c r="H52" t="s">
        <v>690</v>
      </c>
      <c r="J52"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v>
      </c>
      <c r="AS52"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v>
      </c>
    </row>
    <row r="53" spans="1:45" x14ac:dyDescent="0.25">
      <c r="A53" t="s">
        <v>481</v>
      </c>
      <c r="H53" t="s">
        <v>691</v>
      </c>
      <c r="J53"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v>
      </c>
      <c r="AS53"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v>
      </c>
    </row>
    <row r="54" spans="1:45" x14ac:dyDescent="0.25">
      <c r="A54" t="s">
        <v>482</v>
      </c>
      <c r="H54" t="s">
        <v>692</v>
      </c>
      <c r="J54"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v>
      </c>
      <c r="AS54"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v>
      </c>
    </row>
    <row r="55" spans="1:45" x14ac:dyDescent="0.25">
      <c r="A55" t="s">
        <v>483</v>
      </c>
      <c r="H55" t="s">
        <v>693</v>
      </c>
      <c r="J55"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v>
      </c>
      <c r="AS55"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v>
      </c>
    </row>
    <row r="56" spans="1:45" x14ac:dyDescent="0.25">
      <c r="A56" t="s">
        <v>484</v>
      </c>
      <c r="H56" t="s">
        <v>694</v>
      </c>
      <c r="J56"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v>
      </c>
      <c r="AS56"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v>
      </c>
    </row>
    <row r="57" spans="1:45" x14ac:dyDescent="0.25">
      <c r="A57" t="s">
        <v>485</v>
      </c>
      <c r="H57" t="s">
        <v>695</v>
      </c>
      <c r="J57"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v>
      </c>
      <c r="AS57"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v>
      </c>
    </row>
    <row r="58" spans="1:45" x14ac:dyDescent="0.25">
      <c r="A58" t="s">
        <v>486</v>
      </c>
      <c r="H58" t="s">
        <v>696</v>
      </c>
      <c r="J58"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v>
      </c>
      <c r="AS58"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v>
      </c>
    </row>
    <row r="59" spans="1:45" x14ac:dyDescent="0.25">
      <c r="A59" t="s">
        <v>487</v>
      </c>
      <c r="H59" t="s">
        <v>697</v>
      </c>
      <c r="J59"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v>
      </c>
      <c r="AS59"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v>
      </c>
    </row>
    <row r="60" spans="1:45" x14ac:dyDescent="0.25">
      <c r="A60" t="s">
        <v>488</v>
      </c>
      <c r="H60" t="s">
        <v>698</v>
      </c>
      <c r="J60"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v>
      </c>
      <c r="AS60"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v>
      </c>
    </row>
    <row r="61" spans="1:45" x14ac:dyDescent="0.25">
      <c r="A61" t="s">
        <v>489</v>
      </c>
      <c r="H61" t="s">
        <v>699</v>
      </c>
      <c r="J61"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v>
      </c>
      <c r="AS61"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v>
      </c>
    </row>
    <row r="62" spans="1:45" x14ac:dyDescent="0.25">
      <c r="A62" t="s">
        <v>490</v>
      </c>
      <c r="H62" t="s">
        <v>700</v>
      </c>
      <c r="J62"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v>
      </c>
      <c r="AS62"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v>
      </c>
    </row>
    <row r="63" spans="1:45" x14ac:dyDescent="0.25">
      <c r="A63" t="s">
        <v>491</v>
      </c>
      <c r="H63" t="s">
        <v>701</v>
      </c>
      <c r="J63"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v>
      </c>
      <c r="AS63"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v>
      </c>
    </row>
    <row r="64" spans="1:45" x14ac:dyDescent="0.25">
      <c r="A64" t="s">
        <v>492</v>
      </c>
      <c r="H64" t="s">
        <v>702</v>
      </c>
      <c r="J64"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v>
      </c>
      <c r="AS64"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v>
      </c>
    </row>
    <row r="65" spans="1:45" x14ac:dyDescent="0.25">
      <c r="A65" t="s">
        <v>493</v>
      </c>
      <c r="H65" t="s">
        <v>703</v>
      </c>
      <c r="J65"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v>
      </c>
      <c r="AS65"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v>
      </c>
    </row>
    <row r="66" spans="1:45" x14ac:dyDescent="0.25">
      <c r="A66" t="s">
        <v>494</v>
      </c>
      <c r="H66" t="s">
        <v>704</v>
      </c>
      <c r="J66"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v>
      </c>
      <c r="AS66" t="str">
        <f t="shared" si="8"/>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v>
      </c>
    </row>
    <row r="67" spans="1:45" x14ac:dyDescent="0.25">
      <c r="A67" t="s">
        <v>495</v>
      </c>
      <c r="H67" t="s">
        <v>705</v>
      </c>
      <c r="J67" t="str">
        <f t="shared" si="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v>
      </c>
      <c r="AS67" t="str">
        <f t="shared" ref="AS67:AS98" si="9">_xlfn.CONCAT(AS66,"'",A67,"'",",")</f>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v>
      </c>
    </row>
    <row r="68" spans="1:45" x14ac:dyDescent="0.25">
      <c r="A68" t="s">
        <v>496</v>
      </c>
      <c r="H68" t="s">
        <v>706</v>
      </c>
      <c r="J68" t="str">
        <f t="shared" ref="J68:J131" si="10">_xlfn.CONCAT(J67,"'",H68,"'",",")</f>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v>
      </c>
      <c r="AS68"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v>
      </c>
    </row>
    <row r="69" spans="1:45" x14ac:dyDescent="0.25">
      <c r="A69" t="s">
        <v>497</v>
      </c>
      <c r="H69" t="s">
        <v>707</v>
      </c>
      <c r="J69"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v>
      </c>
      <c r="AS69"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v>
      </c>
    </row>
    <row r="70" spans="1:45" x14ac:dyDescent="0.25">
      <c r="A70" t="s">
        <v>498</v>
      </c>
      <c r="H70" t="s">
        <v>708</v>
      </c>
      <c r="J70"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v>
      </c>
      <c r="AS70"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v>
      </c>
    </row>
    <row r="71" spans="1:45" x14ac:dyDescent="0.25">
      <c r="A71" t="s">
        <v>499</v>
      </c>
      <c r="H71" t="s">
        <v>709</v>
      </c>
      <c r="J71"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v>
      </c>
      <c r="AS71"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v>
      </c>
    </row>
    <row r="72" spans="1:45" x14ac:dyDescent="0.25">
      <c r="A72" t="s">
        <v>500</v>
      </c>
      <c r="H72" t="s">
        <v>710</v>
      </c>
      <c r="J72"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v>
      </c>
      <c r="AS72"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v>
      </c>
    </row>
    <row r="73" spans="1:45" x14ac:dyDescent="0.25">
      <c r="A73" t="s">
        <v>501</v>
      </c>
      <c r="H73" t="s">
        <v>711</v>
      </c>
      <c r="J73"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v>
      </c>
      <c r="AS73"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v>
      </c>
    </row>
    <row r="74" spans="1:45" x14ac:dyDescent="0.25">
      <c r="A74" t="s">
        <v>502</v>
      </c>
      <c r="H74" t="s">
        <v>712</v>
      </c>
      <c r="J74"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v>
      </c>
      <c r="AS74"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v>
      </c>
    </row>
    <row r="75" spans="1:45" x14ac:dyDescent="0.25">
      <c r="A75" t="s">
        <v>503</v>
      </c>
      <c r="H75" t="s">
        <v>713</v>
      </c>
      <c r="J75"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v>
      </c>
      <c r="AS75"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v>
      </c>
    </row>
    <row r="76" spans="1:45" x14ac:dyDescent="0.25">
      <c r="A76" t="s">
        <v>504</v>
      </c>
      <c r="H76" t="s">
        <v>714</v>
      </c>
      <c r="J76"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v>
      </c>
      <c r="AS76"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v>
      </c>
    </row>
    <row r="77" spans="1:45" x14ac:dyDescent="0.25">
      <c r="A77" t="s">
        <v>505</v>
      </c>
      <c r="H77" t="s">
        <v>715</v>
      </c>
      <c r="J77"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
      </c>
      <c r="AS77"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v>
      </c>
    </row>
    <row r="78" spans="1:45" x14ac:dyDescent="0.25">
      <c r="A78" t="s">
        <v>506</v>
      </c>
      <c r="H78" t="s">
        <v>716</v>
      </c>
      <c r="J78"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v>
      </c>
      <c r="AS78"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v>
      </c>
    </row>
    <row r="79" spans="1:45" x14ac:dyDescent="0.25">
      <c r="A79" t="s">
        <v>507</v>
      </c>
      <c r="H79" t="s">
        <v>717</v>
      </c>
      <c r="J79"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v>
      </c>
      <c r="AS79"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v>
      </c>
    </row>
    <row r="80" spans="1:45" x14ac:dyDescent="0.25">
      <c r="A80" t="s">
        <v>508</v>
      </c>
      <c r="H80" t="s">
        <v>718</v>
      </c>
      <c r="J80"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v>
      </c>
      <c r="AS80"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v>
      </c>
    </row>
    <row r="81" spans="1:45" x14ac:dyDescent="0.25">
      <c r="A81" t="s">
        <v>509</v>
      </c>
      <c r="H81" t="s">
        <v>719</v>
      </c>
      <c r="J81"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v>
      </c>
      <c r="AS81"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v>
      </c>
    </row>
    <row r="82" spans="1:45" x14ac:dyDescent="0.25">
      <c r="A82" t="s">
        <v>510</v>
      </c>
      <c r="H82" t="s">
        <v>720</v>
      </c>
      <c r="J82"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v>
      </c>
      <c r="AS82"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v>
      </c>
    </row>
    <row r="83" spans="1:45" x14ac:dyDescent="0.25">
      <c r="A83" t="s">
        <v>511</v>
      </c>
      <c r="H83" t="s">
        <v>721</v>
      </c>
      <c r="J83"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v>
      </c>
      <c r="AS83"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v>
      </c>
    </row>
    <row r="84" spans="1:45" x14ac:dyDescent="0.25">
      <c r="A84" t="s">
        <v>512</v>
      </c>
      <c r="H84" t="s">
        <v>722</v>
      </c>
      <c r="J84"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v>
      </c>
      <c r="AS84"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v>
      </c>
    </row>
    <row r="85" spans="1:45" x14ac:dyDescent="0.25">
      <c r="A85" t="s">
        <v>513</v>
      </c>
      <c r="H85" t="s">
        <v>723</v>
      </c>
      <c r="J85"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v>
      </c>
      <c r="AS85"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v>
      </c>
    </row>
    <row r="86" spans="1:45" x14ac:dyDescent="0.25">
      <c r="A86" t="s">
        <v>514</v>
      </c>
      <c r="H86" t="s">
        <v>724</v>
      </c>
      <c r="J86"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v>
      </c>
      <c r="AS86"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v>
      </c>
    </row>
    <row r="87" spans="1:45" x14ac:dyDescent="0.25">
      <c r="A87" t="s">
        <v>515</v>
      </c>
      <c r="H87" t="s">
        <v>725</v>
      </c>
      <c r="J87"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v>
      </c>
      <c r="AS87"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v>
      </c>
    </row>
    <row r="88" spans="1:45" x14ac:dyDescent="0.25">
      <c r="A88" t="s">
        <v>516</v>
      </c>
      <c r="H88" t="s">
        <v>726</v>
      </c>
      <c r="J88"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v>
      </c>
      <c r="AS88"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v>
      </c>
    </row>
    <row r="89" spans="1:45" x14ac:dyDescent="0.25">
      <c r="A89" t="s">
        <v>517</v>
      </c>
      <c r="H89" t="s">
        <v>727</v>
      </c>
      <c r="J89"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v>
      </c>
      <c r="AS89"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v>
      </c>
    </row>
    <row r="90" spans="1:45" x14ac:dyDescent="0.25">
      <c r="A90" t="s">
        <v>518</v>
      </c>
      <c r="H90" t="s">
        <v>1</v>
      </c>
      <c r="J90"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v>
      </c>
      <c r="AS90"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v>
      </c>
    </row>
    <row r="91" spans="1:45" x14ac:dyDescent="0.25">
      <c r="A91" t="s">
        <v>519</v>
      </c>
      <c r="H91" t="s">
        <v>728</v>
      </c>
      <c r="J91"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v>
      </c>
      <c r="AS91"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v>
      </c>
    </row>
    <row r="92" spans="1:45" x14ac:dyDescent="0.25">
      <c r="A92" t="s">
        <v>520</v>
      </c>
      <c r="H92" t="s">
        <v>729</v>
      </c>
      <c r="J92"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v>
      </c>
      <c r="AS92"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v>
      </c>
    </row>
    <row r="93" spans="1:45" x14ac:dyDescent="0.25">
      <c r="A93" t="s">
        <v>521</v>
      </c>
      <c r="H93" t="s">
        <v>730</v>
      </c>
      <c r="J93"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v>
      </c>
      <c r="AS93"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v>
      </c>
    </row>
    <row r="94" spans="1:45" x14ac:dyDescent="0.25">
      <c r="A94" t="s">
        <v>522</v>
      </c>
      <c r="H94" t="s">
        <v>731</v>
      </c>
      <c r="J94"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v>
      </c>
      <c r="AS94"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v>
      </c>
    </row>
    <row r="95" spans="1:45" x14ac:dyDescent="0.25">
      <c r="A95" t="s">
        <v>523</v>
      </c>
      <c r="H95" t="s">
        <v>732</v>
      </c>
      <c r="J95"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v>
      </c>
      <c r="AS95"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v>
      </c>
    </row>
    <row r="96" spans="1:45" x14ac:dyDescent="0.25">
      <c r="A96" t="s">
        <v>524</v>
      </c>
      <c r="H96" t="s">
        <v>733</v>
      </c>
      <c r="J96"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v>
      </c>
      <c r="AS96"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v>
      </c>
    </row>
    <row r="97" spans="1:45" x14ac:dyDescent="0.25">
      <c r="A97" t="s">
        <v>525</v>
      </c>
      <c r="H97" t="s">
        <v>734</v>
      </c>
      <c r="J97"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v>
      </c>
      <c r="AS97"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v>
      </c>
    </row>
    <row r="98" spans="1:45" x14ac:dyDescent="0.25">
      <c r="A98" t="s">
        <v>526</v>
      </c>
      <c r="H98" t="s">
        <v>735</v>
      </c>
      <c r="J98"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v>
      </c>
      <c r="AS98" t="str">
        <f t="shared" si="9"/>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v>
      </c>
    </row>
    <row r="99" spans="1:45" x14ac:dyDescent="0.25">
      <c r="A99" t="s">
        <v>527</v>
      </c>
      <c r="H99" t="s">
        <v>736</v>
      </c>
      <c r="J99"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v>
      </c>
      <c r="AS99" t="str">
        <f t="shared" ref="AS99:AS130" si="11">_xlfn.CONCAT(AS98,"'",A99,"'",",")</f>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v>
      </c>
    </row>
    <row r="100" spans="1:45" x14ac:dyDescent="0.25">
      <c r="A100" t="s">
        <v>528</v>
      </c>
      <c r="H100" t="s">
        <v>737</v>
      </c>
      <c r="J100"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v>
      </c>
      <c r="AS100"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v>
      </c>
    </row>
    <row r="101" spans="1:45" x14ac:dyDescent="0.25">
      <c r="A101" t="s">
        <v>529</v>
      </c>
      <c r="H101" t="s">
        <v>738</v>
      </c>
      <c r="J101"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v>
      </c>
      <c r="AS101"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v>
      </c>
    </row>
    <row r="102" spans="1:45" x14ac:dyDescent="0.25">
      <c r="A102" t="s">
        <v>530</v>
      </c>
      <c r="H102" t="s">
        <v>739</v>
      </c>
      <c r="J102"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v>
      </c>
      <c r="AS102"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v>
      </c>
    </row>
    <row r="103" spans="1:45" x14ac:dyDescent="0.25">
      <c r="A103" t="s">
        <v>531</v>
      </c>
      <c r="H103" t="s">
        <v>740</v>
      </c>
      <c r="J103"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v>
      </c>
      <c r="AS103"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v>
      </c>
    </row>
    <row r="104" spans="1:45" x14ac:dyDescent="0.25">
      <c r="A104" t="s">
        <v>532</v>
      </c>
      <c r="H104" t="s">
        <v>741</v>
      </c>
      <c r="J104"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v>
      </c>
      <c r="AS104"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v>
      </c>
    </row>
    <row r="105" spans="1:45" x14ac:dyDescent="0.25">
      <c r="A105" t="s">
        <v>533</v>
      </c>
      <c r="H105" t="s">
        <v>742</v>
      </c>
      <c r="J105"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v>
      </c>
      <c r="AS105"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v>
      </c>
    </row>
    <row r="106" spans="1:45" x14ac:dyDescent="0.25">
      <c r="A106" t="s">
        <v>534</v>
      </c>
      <c r="H106" t="s">
        <v>743</v>
      </c>
      <c r="J106"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v>
      </c>
      <c r="AS106"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v>
      </c>
    </row>
    <row r="107" spans="1:45" x14ac:dyDescent="0.25">
      <c r="A107" t="s">
        <v>535</v>
      </c>
      <c r="H107" t="s">
        <v>744</v>
      </c>
      <c r="J107"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v>
      </c>
      <c r="AS107"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v>
      </c>
    </row>
    <row r="108" spans="1:45" x14ac:dyDescent="0.25">
      <c r="A108" t="s">
        <v>536</v>
      </c>
      <c r="H108" t="s">
        <v>745</v>
      </c>
      <c r="J108"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v>
      </c>
      <c r="AS108"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v>
      </c>
    </row>
    <row r="109" spans="1:45" x14ac:dyDescent="0.25">
      <c r="A109" t="s">
        <v>537</v>
      </c>
      <c r="H109" t="s">
        <v>746</v>
      </c>
      <c r="J109"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v>
      </c>
      <c r="AS109"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v>
      </c>
    </row>
    <row r="110" spans="1:45" x14ac:dyDescent="0.25">
      <c r="A110" t="s">
        <v>462</v>
      </c>
      <c r="H110" t="s">
        <v>747</v>
      </c>
      <c r="J110"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v>
      </c>
      <c r="AS110"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v>
      </c>
    </row>
    <row r="111" spans="1:45" x14ac:dyDescent="0.25">
      <c r="A111" t="s">
        <v>463</v>
      </c>
      <c r="H111" t="s">
        <v>748</v>
      </c>
      <c r="J111"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v>
      </c>
      <c r="AS111"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v>
      </c>
    </row>
    <row r="112" spans="1:45" x14ac:dyDescent="0.25">
      <c r="A112" t="s">
        <v>464</v>
      </c>
      <c r="H112" t="s">
        <v>749</v>
      </c>
      <c r="J112"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v>
      </c>
      <c r="AS112"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B','Truck bay C',</v>
      </c>
    </row>
    <row r="113" spans="1:45" x14ac:dyDescent="0.25">
      <c r="A113" t="s">
        <v>465</v>
      </c>
      <c r="H113" t="s">
        <v>750</v>
      </c>
      <c r="J113"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v>
      </c>
      <c r="AS113"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B','Truck bay C','Truck bay D',</v>
      </c>
    </row>
    <row r="114" spans="1:45" x14ac:dyDescent="0.25">
      <c r="A114" t="s">
        <v>538</v>
      </c>
      <c r="H114" t="s">
        <v>751</v>
      </c>
      <c r="J114"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v>
      </c>
      <c r="AS114"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B','Truck bay C','Truck bay D','Unloading arm',</v>
      </c>
    </row>
    <row r="115" spans="1:45" x14ac:dyDescent="0.25">
      <c r="A115" t="s">
        <v>539</v>
      </c>
      <c r="H115" t="s">
        <v>752</v>
      </c>
      <c r="J115"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v>
      </c>
      <c r="AS115"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B','Truck bay C','Truck bay D','Unloading arm','Jetty platform',</v>
      </c>
    </row>
    <row r="116" spans="1:45" x14ac:dyDescent="0.25">
      <c r="A116" t="s">
        <v>540</v>
      </c>
      <c r="H116" t="s">
        <v>753</v>
      </c>
      <c r="J116"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v>
      </c>
      <c r="AS116"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B','Truck bay C','Truck bay D','Unloading arm','Jetty platform','MD',</v>
      </c>
    </row>
    <row r="117" spans="1:45" x14ac:dyDescent="0.25">
      <c r="A117" t="s">
        <v>541</v>
      </c>
      <c r="H117" t="s">
        <v>754</v>
      </c>
      <c r="J117"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v>
      </c>
      <c r="AS117"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B','Truck bay C','Truck bay D','Unloading arm','Jetty platform','MD','BD',</v>
      </c>
    </row>
    <row r="118" spans="1:45" x14ac:dyDescent="0.25">
      <c r="A118" t="s">
        <v>542</v>
      </c>
      <c r="H118" t="s">
        <v>755</v>
      </c>
      <c r="J118"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v>
      </c>
      <c r="AS118"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B','Truck bay C','Truck bay D','Unloading arm','Jetty platform','MD','BD','Hydrualic oil pump',</v>
      </c>
    </row>
    <row r="119" spans="1:45" x14ac:dyDescent="0.25">
      <c r="A119" t="s">
        <v>543</v>
      </c>
      <c r="H119" t="s">
        <v>756</v>
      </c>
      <c r="J119"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v>
      </c>
      <c r="AS119"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B','Truck bay C','Truck bay D','Unloading arm','Jetty platform','MD','BD','Hydrualic oil pump','Fire truck',</v>
      </c>
    </row>
    <row r="120" spans="1:45" x14ac:dyDescent="0.25">
      <c r="A120" t="s">
        <v>544</v>
      </c>
      <c r="H120" t="s">
        <v>757</v>
      </c>
      <c r="J120"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v>
      </c>
      <c r="AS120"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B','Truck bay C','Truck bay D','Unloading arm','Jetty platform','MD','BD','Hydrualic oil pump','Fire truck','Deluge valve',</v>
      </c>
    </row>
    <row r="121" spans="1:45" x14ac:dyDescent="0.25">
      <c r="A121" t="s">
        <v>545</v>
      </c>
      <c r="H121" t="s">
        <v>758</v>
      </c>
      <c r="J121"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v>
      </c>
      <c r="AS121"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B','Truck bay C','Truck bay D','Unloading arm','Jetty platform','MD','BD','Hydrualic oil pump','Fire truck','Deluge valve','Fire extinguisher',</v>
      </c>
    </row>
    <row r="122" spans="1:45" x14ac:dyDescent="0.25">
      <c r="A122" t="s">
        <v>621</v>
      </c>
      <c r="H122" t="s">
        <v>759</v>
      </c>
      <c r="J122"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v>
      </c>
      <c r="AS122"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B','Truck bay C','Truck bay D','Unloading arm','Jetty platform','MD','BD','Hydrualic oil pump','Fire truck','Deluge valve','Fire extinguisher','B.1 MLA "A"',</v>
      </c>
    </row>
    <row r="123" spans="1:45" x14ac:dyDescent="0.25">
      <c r="A123" t="s">
        <v>622</v>
      </c>
      <c r="H123" t="s">
        <v>760</v>
      </c>
      <c r="J123"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v>
      </c>
      <c r="AS123"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B','Truck bay C','Truck bay D','Unloading arm','Jetty platform','MD','BD','Hydrualic oil pump','Fire truck','Deluge valve','Fire extinguisher','B.1 MLA "A"','B.1 MLA "B"',</v>
      </c>
    </row>
    <row r="124" spans="1:45" x14ac:dyDescent="0.25">
      <c r="A124" t="s">
        <v>623</v>
      </c>
      <c r="H124" t="s">
        <v>761</v>
      </c>
      <c r="J124"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v>
      </c>
      <c r="AS124"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B','Truck bay C','Truck bay D','Unloading arm','Jetty platform','MD','BD','Hydrualic oil pump','Fire truck','Deluge valve','Fire extinguisher','B.1 MLA "A"','B.1 MLA "B"','B.1 MLA "C"',</v>
      </c>
    </row>
    <row r="125" spans="1:45" x14ac:dyDescent="0.25">
      <c r="A125" t="s">
        <v>624</v>
      </c>
      <c r="H125" t="s">
        <v>762</v>
      </c>
      <c r="J125"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v>
      </c>
      <c r="AS125"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B','Truck bay C','Truck bay D','Unloading arm','Jetty platform','MD','BD','Hydrualic oil pump','Fire truck','Deluge valve','Fire extinguisher','B.1 MLA "A"','B.1 MLA "B"','B.1 MLA "C"','B.1 MLA "D"',</v>
      </c>
    </row>
    <row r="126" spans="1:45" x14ac:dyDescent="0.25">
      <c r="A126" t="s">
        <v>546</v>
      </c>
      <c r="H126" t="s">
        <v>763</v>
      </c>
      <c r="J126"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v>
      </c>
      <c r="AS126"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B','Truck bay C','Truck bay D','Unloading arm','Jetty platform','MD','BD','Hydrualic oil pump','Fire truck','Deluge valve','Fire extinguisher','B.1 MLA "A"','B.1 MLA "B"','B.1 MLA "C"','B.1 MLA "D"','B.2 MLA "E"',</v>
      </c>
    </row>
    <row r="127" spans="1:45" x14ac:dyDescent="0.25">
      <c r="A127" t="s">
        <v>547</v>
      </c>
      <c r="H127" t="s">
        <v>764</v>
      </c>
      <c r="J127"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v>
      </c>
      <c r="AS127"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B','Truck bay C','Truck bay D','Unloading arm','Jetty platform','MD','BD','Hydrualic oil pump','Fire truck','Deluge valve','Fire extinguisher','B.1 MLA "A"','B.1 MLA "B"','B.1 MLA "C"','B.1 MLA "D"','B.2 MLA "E"','B.2 MLA "F"',</v>
      </c>
    </row>
    <row r="128" spans="1:45" x14ac:dyDescent="0.25">
      <c r="A128" t="s">
        <v>548</v>
      </c>
      <c r="H128" t="s">
        <v>765</v>
      </c>
      <c r="J128"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v>
      </c>
      <c r="AS128"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B','Truck bay C','Truck bay D','Unloading arm','Jetty platform','MD','BD','Hydrualic oil pump','Fire truck','Deluge valve','Fire extinguisher','B.1 MLA "A"','B.1 MLA "B"','B.1 MLA "C"','B.1 MLA "D"','B.2 MLA "E"','B.2 MLA "F"','B.2 MLA "G"',</v>
      </c>
    </row>
    <row r="129" spans="1:49" x14ac:dyDescent="0.25">
      <c r="A129" t="s">
        <v>549</v>
      </c>
      <c r="H129" t="s">
        <v>766</v>
      </c>
      <c r="J129"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v>
      </c>
      <c r="AS129"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B','Truck bay C','Truck bay D','Unloading arm','Jetty platform','MD','BD','Hydrualic oil pump','Fire truck','Deluge valve','Fire extinguisher','B.1 MLA "A"','B.1 MLA "B"','B.1 MLA "C"','B.1 MLA "D"','B.2 MLA "E"','B.2 MLA "F"','B.2 MLA "G"','B.2 MLA "H"',</v>
      </c>
    </row>
    <row r="130" spans="1:49" x14ac:dyDescent="0.25">
      <c r="A130" t="s">
        <v>550</v>
      </c>
      <c r="H130" t="s">
        <v>767</v>
      </c>
      <c r="J130"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v>
      </c>
      <c r="AS130" t="str">
        <f t="shared" si="11"/>
        <v>'HP Pump A','HP Pump B','HP Pump C','HP Pump D','HP Pump E','HP Pump F','HP Pump G','HP Pump H','HP Pump I','HP Pump J','HP Pump K','BOG Compressor A','BOG Compressor B','BOG Compressor C','BOG Compressor D','SOG Compressor A','SOG Compressor B','Seawater pump A','Seawater pump B','Seawater pump C','Seawater pump D','Seawater pump E','ORV A','ORV B','ORV C','ORV D','ORV E','ORV F','ORV G','ORV H','ORV I','ORV J','Truck bay A','Truck bay B','Truck bay C','Truck bay D','Metering A','Metering B','Metering C','Metering D','Metering E','Intank pump  1A','Intank pump  1B','Intank pump  1C','Intank pump  2A','Intank pump  2B','Intank pump  2C','Intank pump  3A','Intank pump  3B','Intank pump  3C','Intank pump  4A','Intank pump  4B','Intank pump  4C','LNG Tank 1','LNG Tank 2','LNG Tank 3','LNG Tank 4','IA Comp A','IA Comp B','IA Air dryer A','IA Air dryer B','Drain pump','Electrolyzer A','Electrolyzer B','Booster pump A','Booster pump B','Dosing pump A','Dosing pump B','Dosing pump C','Air Blower A','Air Blower B','IFV A','IFV B','Warm water pump A','Warm water pump B','Warm water pump C','Warm water pump D','Warm water pump E','IPG water pump A','IPG water pump B','IPG water pump C','IPG water pump D','IPG water pump E','HVAC water pump A','HVAC water pump B','HVAC water pump C','HVAC water pump D','HVAC water pump E','GTG A','GTG B','WHRU A','WHRU B','ORC','ORC Seal oil system','ORC Lube oil system','CEMs','CYP Pump A','CYP Pump B','IPG IA Comp A','IPG IA Comp B','IPG IA Air dryer A','IPG IA Air dryer B','Hot oil pump A','Hot oil pump B','WHRU-A Seal fan A','WHRU-A Seal fan B','WHRU-B Seal fan A','WHRU-B Seal fan B','Truck bay A','Truck bay B','Truck bay C','Truck bay D','Unloading arm','Jetty platform','MD','BD','Hydrualic oil pump','Fire truck','Deluge valve','Fire extinguisher','B.1 MLA "A"','B.1 MLA "B"','B.1 MLA "C"','B.1 MLA "D"','B.2 MLA "E"','B.2 MLA "F"','B.2 MLA "G"','B.2 MLA "H"','B.2 MLA "I"',</v>
      </c>
    </row>
    <row r="131" spans="1:49" x14ac:dyDescent="0.25">
      <c r="A131" t="s">
        <v>551</v>
      </c>
      <c r="H131" t="s">
        <v>768</v>
      </c>
      <c r="J131" t="str">
        <f t="shared" si="10"/>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v>
      </c>
      <c r="AS131" t="s">
        <v>625</v>
      </c>
    </row>
    <row r="132" spans="1:49" x14ac:dyDescent="0.25">
      <c r="A132" t="s">
        <v>552</v>
      </c>
      <c r="H132" t="s">
        <v>769</v>
      </c>
      <c r="J132" t="str">
        <f t="shared" ref="J132:J195" si="12">_xlfn.CONCAT(J131,"'",H132,"'",",")</f>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v>
      </c>
    </row>
    <row r="133" spans="1:49" x14ac:dyDescent="0.25">
      <c r="A133" t="s">
        <v>553</v>
      </c>
      <c r="H133" t="s">
        <v>770</v>
      </c>
      <c r="J133"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v>
      </c>
    </row>
    <row r="134" spans="1:49" x14ac:dyDescent="0.25">
      <c r="A134" t="s">
        <v>554</v>
      </c>
      <c r="H134" t="s">
        <v>771</v>
      </c>
      <c r="J134"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v>
      </c>
    </row>
    <row r="135" spans="1:49" x14ac:dyDescent="0.25">
      <c r="A135" t="s">
        <v>555</v>
      </c>
      <c r="H135" t="s">
        <v>772</v>
      </c>
      <c r="J135"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
      </c>
    </row>
    <row r="136" spans="1:49" x14ac:dyDescent="0.25">
      <c r="A136" t="s">
        <v>556</v>
      </c>
      <c r="H136" t="s">
        <v>773</v>
      </c>
      <c r="J136"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v>
      </c>
    </row>
    <row r="137" spans="1:49" x14ac:dyDescent="0.25">
      <c r="A137" t="s">
        <v>557</v>
      </c>
      <c r="H137" t="s">
        <v>774</v>
      </c>
      <c r="J137"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v>
      </c>
    </row>
    <row r="138" spans="1:49" x14ac:dyDescent="0.25">
      <c r="A138" t="s">
        <v>558</v>
      </c>
      <c r="H138" t="s">
        <v>775</v>
      </c>
      <c r="J138"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v>
      </c>
    </row>
    <row r="139" spans="1:49" x14ac:dyDescent="0.25">
      <c r="A139" t="s">
        <v>559</v>
      </c>
      <c r="H139" t="s">
        <v>776</v>
      </c>
      <c r="J139"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v>
      </c>
    </row>
    <row r="140" spans="1:49" x14ac:dyDescent="0.25">
      <c r="A140" t="s">
        <v>560</v>
      </c>
      <c r="H140" t="s">
        <v>777</v>
      </c>
      <c r="J140"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v>
      </c>
      <c r="AW140" s="4"/>
    </row>
    <row r="141" spans="1:49" x14ac:dyDescent="0.25">
      <c r="A141" t="s">
        <v>561</v>
      </c>
      <c r="H141" t="s">
        <v>778</v>
      </c>
      <c r="J141"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v>
      </c>
    </row>
    <row r="142" spans="1:49" x14ac:dyDescent="0.25">
      <c r="A142" t="s">
        <v>562</v>
      </c>
      <c r="H142" t="s">
        <v>779</v>
      </c>
      <c r="J142"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v>
      </c>
    </row>
    <row r="143" spans="1:49" x14ac:dyDescent="0.25">
      <c r="A143" t="s">
        <v>563</v>
      </c>
      <c r="H143" t="s">
        <v>780</v>
      </c>
      <c r="J143"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v>
      </c>
    </row>
    <row r="144" spans="1:49" x14ac:dyDescent="0.25">
      <c r="A144" t="s">
        <v>564</v>
      </c>
      <c r="H144" t="s">
        <v>781</v>
      </c>
      <c r="J144"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v>
      </c>
    </row>
    <row r="145" spans="1:10" x14ac:dyDescent="0.25">
      <c r="A145" t="s">
        <v>565</v>
      </c>
      <c r="H145" t="s">
        <v>782</v>
      </c>
      <c r="J145"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v>
      </c>
    </row>
    <row r="146" spans="1:10" x14ac:dyDescent="0.25">
      <c r="A146" t="s">
        <v>566</v>
      </c>
      <c r="H146" t="s">
        <v>783</v>
      </c>
      <c r="J146"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v>
      </c>
    </row>
    <row r="147" spans="1:10" x14ac:dyDescent="0.25">
      <c r="A147" t="s">
        <v>567</v>
      </c>
      <c r="H147" t="s">
        <v>784</v>
      </c>
      <c r="J147"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v>
      </c>
    </row>
    <row r="148" spans="1:10" x14ac:dyDescent="0.25">
      <c r="A148" t="s">
        <v>568</v>
      </c>
      <c r="H148" t="s">
        <v>785</v>
      </c>
      <c r="J148"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v>
      </c>
    </row>
    <row r="149" spans="1:10" x14ac:dyDescent="0.25">
      <c r="A149" t="s">
        <v>569</v>
      </c>
      <c r="H149" t="s">
        <v>786</v>
      </c>
      <c r="J149"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v>
      </c>
    </row>
    <row r="150" spans="1:10" x14ac:dyDescent="0.25">
      <c r="A150" t="s">
        <v>570</v>
      </c>
      <c r="H150" t="s">
        <v>787</v>
      </c>
      <c r="J150"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v>
      </c>
    </row>
    <row r="151" spans="1:10" x14ac:dyDescent="0.25">
      <c r="A151" t="s">
        <v>571</v>
      </c>
      <c r="H151" t="s">
        <v>788</v>
      </c>
      <c r="J151"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v>
      </c>
    </row>
    <row r="152" spans="1:10" x14ac:dyDescent="0.25">
      <c r="A152" t="s">
        <v>572</v>
      </c>
      <c r="H152" t="s">
        <v>789</v>
      </c>
      <c r="J152"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v>
      </c>
    </row>
    <row r="153" spans="1:10" x14ac:dyDescent="0.25">
      <c r="A153" t="s">
        <v>573</v>
      </c>
      <c r="H153" t="s">
        <v>790</v>
      </c>
      <c r="J153"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v>
      </c>
    </row>
    <row r="154" spans="1:10" x14ac:dyDescent="0.25">
      <c r="A154" t="s">
        <v>574</v>
      </c>
      <c r="H154" t="s">
        <v>791</v>
      </c>
      <c r="J154"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v>
      </c>
    </row>
    <row r="155" spans="1:10" x14ac:dyDescent="0.25">
      <c r="A155" t="s">
        <v>575</v>
      </c>
      <c r="H155" t="s">
        <v>792</v>
      </c>
      <c r="J155"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v>
      </c>
    </row>
    <row r="156" spans="1:10" x14ac:dyDescent="0.25">
      <c r="A156" t="s">
        <v>576</v>
      </c>
      <c r="H156" t="s">
        <v>793</v>
      </c>
      <c r="J156"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v>
      </c>
    </row>
    <row r="157" spans="1:10" x14ac:dyDescent="0.25">
      <c r="A157" t="s">
        <v>577</v>
      </c>
      <c r="H157" t="s">
        <v>794</v>
      </c>
      <c r="J157"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v>
      </c>
    </row>
    <row r="158" spans="1:10" x14ac:dyDescent="0.25">
      <c r="A158" t="s">
        <v>578</v>
      </c>
      <c r="H158" t="s">
        <v>795</v>
      </c>
      <c r="J158"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v>
      </c>
    </row>
    <row r="159" spans="1:10" x14ac:dyDescent="0.25">
      <c r="H159" t="s">
        <v>796</v>
      </c>
      <c r="J159"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v>
      </c>
    </row>
    <row r="160" spans="1:10" x14ac:dyDescent="0.25">
      <c r="A160" s="5" t="s">
        <v>625</v>
      </c>
      <c r="H160" t="s">
        <v>797</v>
      </c>
      <c r="J160"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v>
      </c>
    </row>
    <row r="161" spans="8:10" x14ac:dyDescent="0.25">
      <c r="H161" t="s">
        <v>798</v>
      </c>
      <c r="J161"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v>
      </c>
    </row>
    <row r="162" spans="8:10" x14ac:dyDescent="0.25">
      <c r="H162" t="s">
        <v>799</v>
      </c>
      <c r="J162"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v>
      </c>
    </row>
    <row r="163" spans="8:10" x14ac:dyDescent="0.25">
      <c r="H163" t="s">
        <v>800</v>
      </c>
      <c r="J163"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v>
      </c>
    </row>
    <row r="164" spans="8:10" x14ac:dyDescent="0.25">
      <c r="H164" t="s">
        <v>801</v>
      </c>
      <c r="J164"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v>
      </c>
    </row>
    <row r="165" spans="8:10" x14ac:dyDescent="0.25">
      <c r="H165" t="s">
        <v>802</v>
      </c>
      <c r="J165"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v>
      </c>
    </row>
    <row r="166" spans="8:10" x14ac:dyDescent="0.25">
      <c r="H166" t="s">
        <v>803</v>
      </c>
      <c r="J166"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v>
      </c>
    </row>
    <row r="167" spans="8:10" x14ac:dyDescent="0.25">
      <c r="H167" t="s">
        <v>804</v>
      </c>
      <c r="J167"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v>
      </c>
    </row>
    <row r="168" spans="8:10" x14ac:dyDescent="0.25">
      <c r="H168" t="s">
        <v>805</v>
      </c>
      <c r="J168"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v>
      </c>
    </row>
    <row r="169" spans="8:10" x14ac:dyDescent="0.25">
      <c r="H169" t="s">
        <v>806</v>
      </c>
      <c r="J169"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v>
      </c>
    </row>
    <row r="170" spans="8:10" x14ac:dyDescent="0.25">
      <c r="H170" t="s">
        <v>807</v>
      </c>
      <c r="J170"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v>
      </c>
    </row>
    <row r="171" spans="8:10" x14ac:dyDescent="0.25">
      <c r="H171" t="s">
        <v>808</v>
      </c>
      <c r="J171"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v>
      </c>
    </row>
    <row r="172" spans="8:10" x14ac:dyDescent="0.25">
      <c r="H172" t="s">
        <v>809</v>
      </c>
      <c r="J172"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v>
      </c>
    </row>
    <row r="173" spans="8:10" x14ac:dyDescent="0.25">
      <c r="H173" t="s">
        <v>11</v>
      </c>
      <c r="J173"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v>
      </c>
    </row>
    <row r="174" spans="8:10" x14ac:dyDescent="0.25">
      <c r="H174" t="s">
        <v>810</v>
      </c>
      <c r="J174"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v>
      </c>
    </row>
    <row r="175" spans="8:10" x14ac:dyDescent="0.25">
      <c r="H175" t="s">
        <v>811</v>
      </c>
      <c r="J175"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v>
      </c>
    </row>
    <row r="176" spans="8:10" x14ac:dyDescent="0.25">
      <c r="H176" t="s">
        <v>812</v>
      </c>
      <c r="J176"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v>
      </c>
    </row>
    <row r="177" spans="8:10" x14ac:dyDescent="0.25">
      <c r="H177" t="s">
        <v>813</v>
      </c>
      <c r="J177"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v>
      </c>
    </row>
    <row r="178" spans="8:10" x14ac:dyDescent="0.25">
      <c r="H178" t="s">
        <v>814</v>
      </c>
      <c r="J178"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v>
      </c>
    </row>
    <row r="179" spans="8:10" x14ac:dyDescent="0.25">
      <c r="H179" t="s">
        <v>815</v>
      </c>
      <c r="J179"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v>
      </c>
    </row>
    <row r="180" spans="8:10" x14ac:dyDescent="0.25">
      <c r="H180" t="s">
        <v>816</v>
      </c>
      <c r="J180"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v>
      </c>
    </row>
    <row r="181" spans="8:10" x14ac:dyDescent="0.25">
      <c r="H181" t="s">
        <v>817</v>
      </c>
      <c r="J181"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v>
      </c>
    </row>
    <row r="182" spans="8:10" x14ac:dyDescent="0.25">
      <c r="H182" t="s">
        <v>818</v>
      </c>
      <c r="J182"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v>
      </c>
    </row>
    <row r="183" spans="8:10" x14ac:dyDescent="0.25">
      <c r="H183" t="s">
        <v>819</v>
      </c>
      <c r="J183"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v>
      </c>
    </row>
    <row r="184" spans="8:10" x14ac:dyDescent="0.25">
      <c r="H184" t="s">
        <v>820</v>
      </c>
      <c r="J184"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v>
      </c>
    </row>
    <row r="185" spans="8:10" x14ac:dyDescent="0.25">
      <c r="H185" t="s">
        <v>821</v>
      </c>
      <c r="J185"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v>
      </c>
    </row>
    <row r="186" spans="8:10" x14ac:dyDescent="0.25">
      <c r="H186" t="s">
        <v>822</v>
      </c>
      <c r="J186"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v>
      </c>
    </row>
    <row r="187" spans="8:10" x14ac:dyDescent="0.25">
      <c r="H187" t="s">
        <v>823</v>
      </c>
      <c r="J187"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v>
      </c>
    </row>
    <row r="188" spans="8:10" x14ac:dyDescent="0.25">
      <c r="H188" t="s">
        <v>824</v>
      </c>
      <c r="J188"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v>
      </c>
    </row>
    <row r="189" spans="8:10" x14ac:dyDescent="0.25">
      <c r="H189" t="s">
        <v>825</v>
      </c>
      <c r="J189"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v>
      </c>
    </row>
    <row r="190" spans="8:10" x14ac:dyDescent="0.25">
      <c r="H190" t="s">
        <v>826</v>
      </c>
      <c r="J190"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v>
      </c>
    </row>
    <row r="191" spans="8:10" x14ac:dyDescent="0.25">
      <c r="H191" t="s">
        <v>827</v>
      </c>
      <c r="J191"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v>
      </c>
    </row>
    <row r="192" spans="8:10" x14ac:dyDescent="0.25">
      <c r="H192" t="s">
        <v>828</v>
      </c>
      <c r="J192"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v>
      </c>
    </row>
    <row r="193" spans="8:10" x14ac:dyDescent="0.25">
      <c r="H193" t="s">
        <v>829</v>
      </c>
      <c r="J193"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v>
      </c>
    </row>
    <row r="194" spans="8:10" x14ac:dyDescent="0.25">
      <c r="H194" t="s">
        <v>830</v>
      </c>
      <c r="J194"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v>
      </c>
    </row>
    <row r="195" spans="8:10" x14ac:dyDescent="0.25">
      <c r="H195" t="s">
        <v>831</v>
      </c>
      <c r="J195" t="str">
        <f t="shared" si="12"/>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v>
      </c>
    </row>
    <row r="196" spans="8:10" x14ac:dyDescent="0.25">
      <c r="H196" t="s">
        <v>832</v>
      </c>
      <c r="J196" t="str">
        <f t="shared" ref="J196:J227" si="13">_xlfn.CONCAT(J195,"'",H196,"'",",")</f>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v>
      </c>
    </row>
    <row r="197" spans="8:10" x14ac:dyDescent="0.25">
      <c r="H197" t="s">
        <v>833</v>
      </c>
      <c r="J197"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v>
      </c>
    </row>
    <row r="198" spans="8:10" x14ac:dyDescent="0.25">
      <c r="H198" t="s">
        <v>834</v>
      </c>
      <c r="J198"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v>
      </c>
    </row>
    <row r="199" spans="8:10" x14ac:dyDescent="0.25">
      <c r="H199" t="s">
        <v>835</v>
      </c>
      <c r="J199"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v>
      </c>
    </row>
    <row r="200" spans="8:10" x14ac:dyDescent="0.25">
      <c r="H200" t="s">
        <v>836</v>
      </c>
      <c r="J200"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v>
      </c>
    </row>
    <row r="201" spans="8:10" x14ac:dyDescent="0.25">
      <c r="H201" t="s">
        <v>837</v>
      </c>
      <c r="J201"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v>
      </c>
    </row>
    <row r="202" spans="8:10" x14ac:dyDescent="0.25">
      <c r="H202" t="s">
        <v>838</v>
      </c>
      <c r="J202"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v>
      </c>
    </row>
    <row r="203" spans="8:10" x14ac:dyDescent="0.25">
      <c r="H203" t="s">
        <v>839</v>
      </c>
      <c r="J203"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v>
      </c>
    </row>
    <row r="204" spans="8:10" x14ac:dyDescent="0.25">
      <c r="H204" t="s">
        <v>840</v>
      </c>
      <c r="J204"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v>
      </c>
    </row>
    <row r="205" spans="8:10" x14ac:dyDescent="0.25">
      <c r="H205" t="s">
        <v>841</v>
      </c>
      <c r="J205"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v>
      </c>
    </row>
    <row r="206" spans="8:10" x14ac:dyDescent="0.25">
      <c r="H206" t="s">
        <v>842</v>
      </c>
      <c r="J206"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v>
      </c>
    </row>
    <row r="207" spans="8:10" x14ac:dyDescent="0.25">
      <c r="H207" t="s">
        <v>843</v>
      </c>
      <c r="J207"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v>
      </c>
    </row>
    <row r="208" spans="8:10" x14ac:dyDescent="0.25">
      <c r="H208" t="s">
        <v>844</v>
      </c>
      <c r="J208"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v>
      </c>
    </row>
    <row r="209" spans="8:10" x14ac:dyDescent="0.25">
      <c r="H209" t="s">
        <v>845</v>
      </c>
      <c r="J209"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Thanayod.W',</v>
      </c>
    </row>
    <row r="210" spans="8:10" x14ac:dyDescent="0.25">
      <c r="H210" t="s">
        <v>846</v>
      </c>
      <c r="J210"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Thanayod.W','Nawi.T',</v>
      </c>
    </row>
    <row r="211" spans="8:10" x14ac:dyDescent="0.25">
      <c r="H211" t="s">
        <v>847</v>
      </c>
      <c r="J211"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Thanayod.W','Nawi.T','Thanatchaporn.K',</v>
      </c>
    </row>
    <row r="212" spans="8:10" x14ac:dyDescent="0.25">
      <c r="H212" t="s">
        <v>848</v>
      </c>
      <c r="J212"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Thanayod.W','Nawi.T','Thanatchaporn.K','Sarawut.Bo',</v>
      </c>
    </row>
    <row r="213" spans="8:10" x14ac:dyDescent="0.25">
      <c r="H213" t="s">
        <v>849</v>
      </c>
      <c r="J213"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Thanayod.W','Nawi.T','Thanatchaporn.K','Sarawut.Bo','Jenjira.R',</v>
      </c>
    </row>
    <row r="214" spans="8:10" x14ac:dyDescent="0.25">
      <c r="H214" t="s">
        <v>850</v>
      </c>
      <c r="J214"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Thanayod.W','Nawi.T','Thanatchaporn.K','Sarawut.Bo','Jenjira.R','Sittichok.C',</v>
      </c>
    </row>
    <row r="215" spans="8:10" x14ac:dyDescent="0.25">
      <c r="H215" t="s">
        <v>851</v>
      </c>
      <c r="J215"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Thanayod.W','Nawi.T','Thanatchaporn.K','Sarawut.Bo','Jenjira.R','Sittichok.C','Komtanut.C',</v>
      </c>
    </row>
    <row r="216" spans="8:10" x14ac:dyDescent="0.25">
      <c r="H216" t="s">
        <v>852</v>
      </c>
      <c r="J216"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Thanayod.W','Nawi.T','Thanatchaporn.K','Sarawut.Bo','Jenjira.R','Sittichok.C','Komtanut.C','Raiwin.N',</v>
      </c>
    </row>
    <row r="217" spans="8:10" x14ac:dyDescent="0.25">
      <c r="H217" t="s">
        <v>853</v>
      </c>
      <c r="J217"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Thanayod.W','Nawi.T','Thanatchaporn.K','Sarawut.Bo','Jenjira.R','Sittichok.C','Komtanut.C','Raiwin.N','Ratatummanoon.S',</v>
      </c>
    </row>
    <row r="218" spans="8:10" x14ac:dyDescent="0.25">
      <c r="H218" t="s">
        <v>854</v>
      </c>
      <c r="J218"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Thanayod.W','Nawi.T','Thanatchaporn.K','Sarawut.Bo','Jenjira.R','Sittichok.C','Komtanut.C','Raiwin.N','Ratatummanoon.S','Thitithanu.B',</v>
      </c>
    </row>
    <row r="219" spans="8:10" x14ac:dyDescent="0.25">
      <c r="H219" t="s">
        <v>855</v>
      </c>
      <c r="J219"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Thanayod.W','Nawi.T','Thanatchaporn.K','Sarawut.Bo','Jenjira.R','Sittichok.C','Komtanut.C','Raiwin.N','Ratatummanoon.S','Thitithanu.B','Chinnakrit.M',</v>
      </c>
    </row>
    <row r="220" spans="8:10" x14ac:dyDescent="0.25">
      <c r="H220" t="s">
        <v>4</v>
      </c>
      <c r="J220"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Thanayod.W','Nawi.T','Thanatchaporn.K','Sarawut.Bo','Jenjira.R','Sittichok.C','Komtanut.C','Raiwin.N','Ratatummanoon.S','Thitithanu.B','Chinnakrit.M','Thanadon.T',</v>
      </c>
    </row>
    <row r="221" spans="8:10" x14ac:dyDescent="0.25">
      <c r="H221" t="s">
        <v>856</v>
      </c>
      <c r="J221"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Thanayod.W','Nawi.T','Thanatchaporn.K','Sarawut.Bo','Jenjira.R','Sittichok.C','Komtanut.C','Raiwin.N','Ratatummanoon.S','Thitithanu.B','Chinnakrit.M','Thanadon.T','Nutchana.N',</v>
      </c>
    </row>
    <row r="222" spans="8:10" x14ac:dyDescent="0.25">
      <c r="H222" t="s">
        <v>9</v>
      </c>
      <c r="J222"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Thanayod.W','Nawi.T','Thanatchaporn.K','Sarawut.Bo','Jenjira.R','Sittichok.C','Komtanut.C','Raiwin.N','Ratatummanoon.S','Thitithanu.B','Chinnakrit.M','Thanadon.T','Nutchana.N','Veeraphat.K',</v>
      </c>
    </row>
    <row r="223" spans="8:10" x14ac:dyDescent="0.25">
      <c r="H223" t="s">
        <v>857</v>
      </c>
      <c r="J223"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Thanayod.W','Nawi.T','Thanatchaporn.K','Sarawut.Bo','Jenjira.R','Sittichok.C','Komtanut.C','Raiwin.N','Ratatummanoon.S','Thitithanu.B','Chinnakrit.M','Thanadon.T','Nutchana.N','Veeraphat.K','Chatchaiwat.R',</v>
      </c>
    </row>
    <row r="224" spans="8:10" x14ac:dyDescent="0.25">
      <c r="H224" t="s">
        <v>13</v>
      </c>
      <c r="J224"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Thanayod.W','Nawi.T','Thanatchaporn.K','Sarawut.Bo','Jenjira.R','Sittichok.C','Komtanut.C','Raiwin.N','Ratatummanoon.S','Thitithanu.B','Chinnakrit.M','Thanadon.T','Nutchana.N','Veeraphat.K','Chatchaiwat.R','Nawin.S',</v>
      </c>
    </row>
    <row r="225" spans="8:10" x14ac:dyDescent="0.25">
      <c r="H225" t="s">
        <v>858</v>
      </c>
      <c r="J225"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Thanayod.W','Nawi.T','Thanatchaporn.K','Sarawut.Bo','Jenjira.R','Sittichok.C','Komtanut.C','Raiwin.N','Ratatummanoon.S','Thitithanu.B','Chinnakrit.M','Thanadon.T','Nutchana.N','Veeraphat.K','Chatchaiwat.R','Nawin.S','Wichanath.P',</v>
      </c>
    </row>
    <row r="226" spans="8:10" x14ac:dyDescent="0.25">
      <c r="H226" t="s">
        <v>859</v>
      </c>
      <c r="J226"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Thanayod.W','Nawi.T','Thanatchaporn.K','Sarawut.Bo','Jenjira.R','Sittichok.C','Komtanut.C','Raiwin.N','Ratatummanoon.S','Thitithanu.B','Chinnakrit.M','Thanadon.T','Nutchana.N','Veeraphat.K','Chatchaiwat.R','Nawin.S','Wichanath.P','Thitapa.C',</v>
      </c>
    </row>
    <row r="227" spans="8:10" x14ac:dyDescent="0.25">
      <c r="H227" t="s">
        <v>860</v>
      </c>
      <c r="J227" t="str">
        <f t="shared" si="13"/>
        <v>'Jutharat.P','Chanida.H','Pajaree.L','Kittipong.V','Amporn.T','Somchai.R','Witawit.P','Phaksunee.In','Chanchai.S','Jedsada.M','Chalermpon.K','Siriwan.K','Dan.S','Pimjai.I','Gunthon.U','Wirasak.B','Panuphot.P','Nugul.J','Parinya.Y','Seksan.S','Kritsakon.P','Jakkrit.C','Nattagorn.R','Preeyaporn.S','Taipob.K','Sarawut.S','Yutasart.P','Sarayut.K','Nopparat.J','Wisud.D','Dhosapol.S','Natthakorn.S','Kittituch.L','Tanisorn.S','Piyapong.P','Weerayut.P','Rapeepan.W','Phissara.W','Issarush.K','Phaopan.T','Teerayut.S','Rungroj.S','Narunard.H','Boonlert.S','Chatdanai.B','Maytungkorn.S','Rachanon.Y','Artit.K','Anusorn.N','Nutrada.S','Pornthep.D','Pornthep.L','Dumrongsak.J','Wanchai.J','Maythika.S','Wachirasak.L','Sirapong.W','Wisit.O','Warin.I','Chomphoonuch.W','Kitipoom.T','Mongkol.S','Phuekpon.S','Kittipong.P','Kittisak.T','Noppanan.T','Rattikool.P','Narupon.K','Ukrit.C','Teerasak.S','Wimmalak.R','Isarah.P','Rinrada.K','Sakda.P','Amaris.U','Kittiwat.R','Visarn.K','Kosin.S','Ronnaporn.K','Krit.Y','Wiwid.B','Weerachon.S','Hirun.U','Kanate.Th','Ratchapon.P','Thanongsak.K','Eakkarin.B','Kittiwat.Ro','Weerawat.N','Korakot.C','Suphamit.K','Tharadon.J','Naret.N','Chidsanupong.V','Suttipat.V','Sasiwan.M','Worapon.P','Mutitaporn.P','Nattanich.B','Thanaphorn.T','Puttiporn.J','Piyanut.M','Witthawat.K','Siriwit.P','Piyachai.M','Jantakan.P','Siwakan.K','Nuttanan.P','Teepakorn.R','Thanaporn.S','Nadthanakorn.K','Thatsapong.S','Chintara.R','Tanchanok.W','Siriphop.J','Sukritta.J','Chalermchat.C','Worapong.S','Yolada.O','Pakin.A','Panyawat.L','Nateetorn.A','Jirayu.J','Kornpong.V','Tanawat.T','Nasrada.S','Mintra.M','Nattakorn.B','Suphachai.C','Phuradech.M','Kamonchanok.J','Kriangkrai.A','Natthawut.C','Pitchayut.P','Vichaiprat.S','Wechpisit.S','Palathip.S','Jirapon.P','Pacharapol.J','Surasak.D','Trin.J','Sanya.R','Naruepol.L','Puttachat.T','Narisara.P','Sarit.J','Kodchakorn.W','Sirawit.S','Saransak.N','Natnicha.L','Thut.B','Peeranut.N','Soravit.C','Koragoch.T','Sukrit.I','Theerawit.J','Saranya.W','Napak.W','Warunyoo.W','Karan.B','Papawich.P','Prolamath.P','Natchaiyot.W','Kridsakorn.S','Pornphun.C','Khathawut.B','Thapanee.M','Nara.T','Chanitpak.A','Dhana.P','Tritep.O','Suphachot.P','Arnonnat.C','Natchapol.H','Jakkrit.S','Wuttipat.W','Khemmachat.P','Tossapol.K','Suwicha.N','Alongkorn.K','Amorntep.S','Boonchoo.J','Kiangkai.C','Supanat.T','Narudech.S','Thanasak.S','Weerapong.L','Peeranut.S','Jetsadakorn.B','Siravit.C','Poramane.C','Natcharikan.P','Nopphakao.C','Ativit.P','Phichate.N','Thonthan.J','Raviwat.T','Phanuwat.J','Sudaphorn.Y','Supachai.Y','Anurak.S','Danuwat.B','Phuangpayom.S','Surachai.U','Chayathorn.C','Warayus.S','Siripop.P','Thanayod.W','Nawi.T','Thanatchaporn.K','Sarawut.Bo','Jenjira.R','Sittichok.C','Komtanut.C','Raiwin.N','Ratatummanoon.S','Thitithanu.B','Chinnakrit.M','Thanadon.T','Nutchana.N','Veeraphat.K','Chatchaiwat.R','Nawin.S','Wichanath.P','Thitapa.C','Warut.T',</v>
      </c>
    </row>
    <row r="229" spans="8:10" x14ac:dyDescent="0.25">
      <c r="H229" s="5" t="s">
        <v>862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CalResolution</vt:lpstr>
      <vt:lpstr>Dropdown</vt:lpstr>
      <vt:lpstr>Crew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Wechpisit Sarik-PTTLNG</dc:creator>
  <cp:lastModifiedBy>Wechpisit Sarik-PTTLNG</cp:lastModifiedBy>
  <dcterms:created xsi:type="dcterms:W3CDTF">2024-08-13T08:49:33Z</dcterms:created>
  <dcterms:modified xsi:type="dcterms:W3CDTF">2024-09-11T07:04:56Z</dcterms:modified>
</cp:coreProperties>
</file>