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2377_ox_ac_uk/Documents/Explo/FIBS/FIBS/weedmodels/"/>
    </mc:Choice>
  </mc:AlternateContent>
  <xr:revisionPtr revIDLastSave="0" documentId="6_{B7A99EBC-E899-8241-81A5-27B6C96E3FDC}" xr6:coauthVersionLast="47" xr6:coauthVersionMax="47" xr10:uidLastSave="{00000000-0000-0000-0000-000000000000}"/>
  <bookViews>
    <workbookView xWindow="440" yWindow="500" windowWidth="33640" windowHeight="18920" xr2:uid="{C70026BC-2050-994F-826C-23F283BF643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2" i="1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82" i="2"/>
</calcChain>
</file>

<file path=xl/sharedStrings.xml><?xml version="1.0" encoding="utf-8"?>
<sst xmlns="http://schemas.openxmlformats.org/spreadsheetml/2006/main" count="348" uniqueCount="178">
  <si>
    <t>fibscodes</t>
  </si>
  <si>
    <t>vegprop3</t>
  </si>
  <si>
    <t>FLOWPER</t>
  </si>
  <si>
    <t>ARNODE</t>
  </si>
  <si>
    <t>SLA</t>
  </si>
  <si>
    <t>CANHT</t>
  </si>
  <si>
    <t>CAND</t>
  </si>
  <si>
    <t>(1071A)</t>
  </si>
  <si>
    <t>068/076</t>
  </si>
  <si>
    <t>(1069B)</t>
  </si>
  <si>
    <t>066/079</t>
  </si>
  <si>
    <t>066/077</t>
  </si>
  <si>
    <t>(1071B)</t>
  </si>
  <si>
    <t>069/078</t>
  </si>
  <si>
    <t>(1069A)</t>
  </si>
  <si>
    <t>(1066B)</t>
  </si>
  <si>
    <t>agrogit</t>
  </si>
  <si>
    <t>Agrostemma githago</t>
  </si>
  <si>
    <t>anetgra</t>
  </si>
  <si>
    <t>Anethum graveolens</t>
  </si>
  <si>
    <t>anthcot</t>
  </si>
  <si>
    <t>Anthemis cotula</t>
  </si>
  <si>
    <t>arrhels</t>
  </si>
  <si>
    <t>Arrhenatherum elatius</t>
  </si>
  <si>
    <t>avenstfa</t>
  </si>
  <si>
    <t>Avena sterilis / Avena fatua</t>
  </si>
  <si>
    <t>brasnig</t>
  </si>
  <si>
    <t>Total</t>
  </si>
  <si>
    <t>bromhose</t>
  </si>
  <si>
    <t>Bromus secalinus / Bromus hordeaceus</t>
  </si>
  <si>
    <t>buglarv</t>
  </si>
  <si>
    <t>Lithospermum arvense</t>
  </si>
  <si>
    <t>buplrot</t>
  </si>
  <si>
    <t>Bupleurum rotundifolium</t>
  </si>
  <si>
    <t>careflv</t>
  </si>
  <si>
    <t>Carex flava</t>
  </si>
  <si>
    <t>carenig</t>
  </si>
  <si>
    <t>Carex nigra</t>
  </si>
  <si>
    <t>carepna</t>
  </si>
  <si>
    <t>Carex panicea</t>
  </si>
  <si>
    <t>centcya</t>
  </si>
  <si>
    <t>Centaurea cyanus</t>
  </si>
  <si>
    <t>centnig</t>
  </si>
  <si>
    <t>Centaurea nigra</t>
  </si>
  <si>
    <t>chenalb</t>
  </si>
  <si>
    <t>Chenopodium album</t>
  </si>
  <si>
    <t>chenmur</t>
  </si>
  <si>
    <t>Chenopodium murale</t>
  </si>
  <si>
    <t>chryseg</t>
  </si>
  <si>
    <t>Glebionis segetum (L.) Fourr.</t>
  </si>
  <si>
    <t>conimac</t>
  </si>
  <si>
    <t>Conium maculatum</t>
  </si>
  <si>
    <t>cynocri</t>
  </si>
  <si>
    <t>Cynosurus cristatus</t>
  </si>
  <si>
    <t>dauccar</t>
  </si>
  <si>
    <t>Daucus carota</t>
  </si>
  <si>
    <t>eleounpa</t>
  </si>
  <si>
    <t>Eleocharis uniglumis / Eleocharis palustris</t>
  </si>
  <si>
    <t>elymrep</t>
  </si>
  <si>
    <t>Elytrigia repens</t>
  </si>
  <si>
    <t>euphhel</t>
  </si>
  <si>
    <t>Euphorbia helioscopia</t>
  </si>
  <si>
    <t>fallcon</t>
  </si>
  <si>
    <t>Fallopia convolvulus</t>
  </si>
  <si>
    <t>galeang</t>
  </si>
  <si>
    <t>Galeopsis angustifolia</t>
  </si>
  <si>
    <t>galetesp</t>
  </si>
  <si>
    <t>Galeopsis tetrahit / Galeopsis speciosa</t>
  </si>
  <si>
    <t>galetet</t>
  </si>
  <si>
    <t>Galeopsis tetrahit</t>
  </si>
  <si>
    <t>galiapa</t>
  </si>
  <si>
    <t>Galium aparine</t>
  </si>
  <si>
    <t>galiapsp</t>
  </si>
  <si>
    <t>Galium spurium / Galium aparine</t>
  </si>
  <si>
    <t>galipal</t>
  </si>
  <si>
    <t>Galium palustre</t>
  </si>
  <si>
    <t>hyosnig</t>
  </si>
  <si>
    <t>Hyoscyamus niger</t>
  </si>
  <si>
    <t>hypehir</t>
  </si>
  <si>
    <t>Hypericum hirsutum</t>
  </si>
  <si>
    <t>juncefco</t>
  </si>
  <si>
    <t>Juncus effusus / Juncus conglomeratus</t>
  </si>
  <si>
    <t>lapscom</t>
  </si>
  <si>
    <t>Lapsana communis</t>
  </si>
  <si>
    <t>lathpra</t>
  </si>
  <si>
    <t>Lathyrus pratensis</t>
  </si>
  <si>
    <t>leucvul</t>
  </si>
  <si>
    <t>Leucanthemum vulgare</t>
  </si>
  <si>
    <t>lolitem</t>
  </si>
  <si>
    <t>Lolium temulentum</t>
  </si>
  <si>
    <t>malvsyl</t>
  </si>
  <si>
    <t>Malva sylvestris</t>
  </si>
  <si>
    <t>matrper</t>
  </si>
  <si>
    <t>montfon</t>
  </si>
  <si>
    <t>Montia fontana</t>
  </si>
  <si>
    <t>oenafis</t>
  </si>
  <si>
    <t>Oenanthe fistulosa</t>
  </si>
  <si>
    <t>papaarg</t>
  </si>
  <si>
    <t>Papaver argemone</t>
  </si>
  <si>
    <t>papadub</t>
  </si>
  <si>
    <t>Papaver dubium</t>
  </si>
  <si>
    <t>phlepra</t>
  </si>
  <si>
    <t>Phleum pratense</t>
  </si>
  <si>
    <t>planlan</t>
  </si>
  <si>
    <t>Plantago lanceolata</t>
  </si>
  <si>
    <t>planmaj</t>
  </si>
  <si>
    <t>Plantago major</t>
  </si>
  <si>
    <t>poa_ann</t>
  </si>
  <si>
    <t>Poa annua</t>
  </si>
  <si>
    <t>polyavi</t>
  </si>
  <si>
    <t>Polygonum aviculare</t>
  </si>
  <si>
    <t>polyhyd</t>
  </si>
  <si>
    <t>Persicaria hydropiper</t>
  </si>
  <si>
    <t>polylap</t>
  </si>
  <si>
    <t>Persicaria lapathifolia</t>
  </si>
  <si>
    <t>polypela</t>
  </si>
  <si>
    <t>Persicaria maculosa / Persicaria lapathifolia</t>
  </si>
  <si>
    <t>polyper</t>
  </si>
  <si>
    <t>Persicaria maculosa</t>
  </si>
  <si>
    <t>ranuabr</t>
  </si>
  <si>
    <t>Ranunculus repens / Ranunculus bulbosus / Ranunculus acris</t>
  </si>
  <si>
    <t>ranurefl</t>
  </si>
  <si>
    <t>Ranunculus reptans / Ranunculus flammula</t>
  </si>
  <si>
    <t>ranusar</t>
  </si>
  <si>
    <t>Ranunculus sardous</t>
  </si>
  <si>
    <t>raphrap</t>
  </si>
  <si>
    <t>Raphanus raphanistrum</t>
  </si>
  <si>
    <t>rumeace</t>
  </si>
  <si>
    <t>Rumex acetosa</t>
  </si>
  <si>
    <t>rumeacl</t>
  </si>
  <si>
    <t>Rumex acetosella</t>
  </si>
  <si>
    <t>rumeobt</t>
  </si>
  <si>
    <t>Rumex obtusifolius</t>
  </si>
  <si>
    <t>scirset</t>
  </si>
  <si>
    <t>Isolepis setacea (L.) R. Br.</t>
  </si>
  <si>
    <t>scleann</t>
  </si>
  <si>
    <t>Scleranthus annuus</t>
  </si>
  <si>
    <t>senejac</t>
  </si>
  <si>
    <t>Senecio jacobea</t>
  </si>
  <si>
    <t>siledio</t>
  </si>
  <si>
    <t>Silene dioica</t>
  </si>
  <si>
    <t>lychflo</t>
  </si>
  <si>
    <t>Silene flos-cuculi</t>
  </si>
  <si>
    <t>silelat</t>
  </si>
  <si>
    <t>Silene latifolia</t>
  </si>
  <si>
    <t>silenut</t>
  </si>
  <si>
    <t>Silene nutans</t>
  </si>
  <si>
    <t>silevul</t>
  </si>
  <si>
    <t>Silene vulgaris</t>
  </si>
  <si>
    <t>sinaarv</t>
  </si>
  <si>
    <t>Sinapis arvensis</t>
  </si>
  <si>
    <t>solanig</t>
  </si>
  <si>
    <t>Solanum nigrum</t>
  </si>
  <si>
    <t>soncarv</t>
  </si>
  <si>
    <t>Sonchus arvensis</t>
  </si>
  <si>
    <t>soncole</t>
  </si>
  <si>
    <t>Sonchus oleraceus</t>
  </si>
  <si>
    <t>sperarv</t>
  </si>
  <si>
    <t>Spergula arvensis</t>
  </si>
  <si>
    <t>stacarv</t>
  </si>
  <si>
    <t>Stachys arvensis</t>
  </si>
  <si>
    <t>stelmed</t>
  </si>
  <si>
    <t>Stellaria media</t>
  </si>
  <si>
    <t>stelpagr</t>
  </si>
  <si>
    <t>Stellaria palustris / Stellaria graminea</t>
  </si>
  <si>
    <t>valeden</t>
  </si>
  <si>
    <t>Valerianella dentata</t>
  </si>
  <si>
    <t>veropoag</t>
  </si>
  <si>
    <t>Veronica polita / Veronica agrestis</t>
  </si>
  <si>
    <t>vicihir</t>
  </si>
  <si>
    <t>Vicia hirsuta</t>
  </si>
  <si>
    <t>vicihite</t>
  </si>
  <si>
    <t>Vicia tetrasperma / Vicia hirsuta</t>
  </si>
  <si>
    <t>vicitet</t>
  </si>
  <si>
    <t>Vicia tetrasperma</t>
  </si>
  <si>
    <t>fine</t>
  </si>
  <si>
    <t>Taxa</t>
  </si>
  <si>
    <t>taxon_codes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</si>
</sst>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"/>
  </numFmts>
  <fonts count="5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/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0" fillId="2" borderId="0" xfId="0" applyNumberFormat="1" applyFill="1"/>
    <xf numFmtId="165" fontId="1" fillId="0" borderId="0" xfId="0" applyNumberFormat="1" applyFont="1"/>
    <xf numFmtId="165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/>
    <xf numFmtId="0" fontId="4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5-7669-B641-BFAE-3DDF2A6A657F}">
  <dimension ref="A1:AU82"/>
  <sheetViews>
    <sheetView tabSelected="1" workbookViewId="0">
      <selection activeCell="U34" sqref="U34:V34"/>
    </sheetView>
  </sheetViews>
  <sheetFormatPr baseColWidth="10" defaultRowHeight="16" x14ac:dyDescent="0.2"/>
  <cols>
    <col min="1" max="1" width="15.33203125" style="11" customWidth="1"/>
    <col min="2" max="2" width="28.33203125" customWidth="1"/>
    <col min="3" max="43" width="10.83203125" customWidth="1"/>
  </cols>
  <sheetData>
    <row r="1" spans="1:47" x14ac:dyDescent="0.2">
      <c r="A1" s="11" t="s">
        <v>177</v>
      </c>
      <c r="B1" t="s">
        <v>176</v>
      </c>
      <c r="C1">
        <v>11</v>
      </c>
      <c r="D1">
        <v>115</v>
      </c>
      <c r="E1">
        <v>118</v>
      </c>
      <c r="F1">
        <v>203</v>
      </c>
      <c r="G1">
        <v>204</v>
      </c>
      <c r="H1">
        <v>205</v>
      </c>
      <c r="I1">
        <v>221</v>
      </c>
      <c r="J1">
        <v>405</v>
      </c>
      <c r="K1">
        <v>406</v>
      </c>
      <c r="L1">
        <v>412</v>
      </c>
      <c r="M1">
        <v>1682</v>
      </c>
      <c r="N1">
        <v>1839</v>
      </c>
      <c r="O1">
        <v>1891</v>
      </c>
      <c r="P1">
        <v>1929</v>
      </c>
      <c r="Q1">
        <v>1985</v>
      </c>
      <c r="R1">
        <v>1988</v>
      </c>
      <c r="S1">
        <v>1990</v>
      </c>
      <c r="T1">
        <v>2092</v>
      </c>
      <c r="U1">
        <v>2134</v>
      </c>
      <c r="V1">
        <v>2136</v>
      </c>
      <c r="W1">
        <v>2140</v>
      </c>
      <c r="X1">
        <v>2150</v>
      </c>
      <c r="Y1">
        <v>2172</v>
      </c>
      <c r="Z1">
        <v>2178</v>
      </c>
      <c r="AA1">
        <v>2184</v>
      </c>
      <c r="AB1">
        <v>2185</v>
      </c>
      <c r="AC1">
        <v>2195</v>
      </c>
      <c r="AD1">
        <v>2222</v>
      </c>
      <c r="AE1">
        <v>2223</v>
      </c>
      <c r="AF1">
        <v>2228</v>
      </c>
      <c r="AG1">
        <v>2242</v>
      </c>
      <c r="AH1">
        <v>2243</v>
      </c>
      <c r="AI1">
        <v>2247</v>
      </c>
      <c r="AJ1">
        <v>2267</v>
      </c>
      <c r="AK1">
        <v>2322</v>
      </c>
      <c r="AL1">
        <v>2323</v>
      </c>
      <c r="AM1" t="s">
        <v>15</v>
      </c>
      <c r="AN1" t="s">
        <v>14</v>
      </c>
      <c r="AO1" t="s">
        <v>9</v>
      </c>
      <c r="AP1" t="s">
        <v>7</v>
      </c>
      <c r="AQ1" t="s">
        <v>12</v>
      </c>
      <c r="AR1" t="s">
        <v>11</v>
      </c>
      <c r="AS1" t="s">
        <v>10</v>
      </c>
      <c r="AT1" t="s">
        <v>8</v>
      </c>
      <c r="AU1" t="s">
        <v>13</v>
      </c>
    </row>
    <row r="2" spans="1:47" x14ac:dyDescent="0.2">
      <c r="A2" s="11" t="s">
        <v>16</v>
      </c>
      <c r="B2" t="s">
        <v>17</v>
      </c>
      <c r="C2">
        <v>6</v>
      </c>
      <c r="E2">
        <v>6</v>
      </c>
      <c r="F2">
        <v>2</v>
      </c>
      <c r="G2">
        <v>4</v>
      </c>
      <c r="H2">
        <v>9</v>
      </c>
      <c r="J2">
        <v>4</v>
      </c>
      <c r="K2">
        <v>2</v>
      </c>
      <c r="L2">
        <v>1</v>
      </c>
      <c r="M2">
        <v>12</v>
      </c>
      <c r="R2">
        <v>360</v>
      </c>
      <c r="S2">
        <v>8</v>
      </c>
      <c r="T2">
        <v>4</v>
      </c>
      <c r="U2">
        <v>24</v>
      </c>
      <c r="V2">
        <v>24</v>
      </c>
      <c r="Y2">
        <v>1</v>
      </c>
      <c r="Z2">
        <v>4</v>
      </c>
      <c r="AA2">
        <v>1</v>
      </c>
      <c r="AD2">
        <v>12</v>
      </c>
      <c r="AE2">
        <v>50</v>
      </c>
      <c r="AF2">
        <v>120</v>
      </c>
      <c r="AG2">
        <v>4</v>
      </c>
      <c r="AI2">
        <v>25</v>
      </c>
      <c r="AJ2">
        <v>1</v>
      </c>
      <c r="AK2">
        <v>12</v>
      </c>
      <c r="AL2">
        <v>144</v>
      </c>
      <c r="AN2">
        <v>1</v>
      </c>
      <c r="AO2">
        <v>46</v>
      </c>
      <c r="AP2">
        <v>450</v>
      </c>
      <c r="AS2">
        <v>16</v>
      </c>
      <c r="AT2">
        <v>100</v>
      </c>
      <c r="AU2">
        <v>4</v>
      </c>
    </row>
    <row r="3" spans="1:47" x14ac:dyDescent="0.2">
      <c r="A3" s="11" t="s">
        <v>18</v>
      </c>
      <c r="B3" t="s">
        <v>19</v>
      </c>
      <c r="M3">
        <v>1</v>
      </c>
    </row>
    <row r="4" spans="1:47" x14ac:dyDescent="0.2">
      <c r="A4" s="11" t="s">
        <v>20</v>
      </c>
      <c r="B4" t="s">
        <v>21</v>
      </c>
      <c r="E4">
        <v>18</v>
      </c>
      <c r="J4">
        <v>4</v>
      </c>
      <c r="L4">
        <v>2</v>
      </c>
      <c r="M4">
        <v>2065</v>
      </c>
      <c r="N4">
        <v>2</v>
      </c>
      <c r="O4">
        <v>19</v>
      </c>
      <c r="P4">
        <v>32</v>
      </c>
      <c r="Q4">
        <v>17</v>
      </c>
      <c r="R4">
        <v>40</v>
      </c>
      <c r="S4">
        <v>152</v>
      </c>
      <c r="T4">
        <v>38</v>
      </c>
      <c r="U4">
        <v>960</v>
      </c>
      <c r="V4">
        <v>3776</v>
      </c>
      <c r="W4">
        <v>120</v>
      </c>
      <c r="X4">
        <v>416</v>
      </c>
      <c r="Y4">
        <v>13</v>
      </c>
      <c r="Z4">
        <v>780</v>
      </c>
      <c r="AA4">
        <v>4</v>
      </c>
      <c r="AB4">
        <v>8</v>
      </c>
      <c r="AC4">
        <v>1</v>
      </c>
      <c r="AD4">
        <v>2268</v>
      </c>
      <c r="AE4">
        <v>5430</v>
      </c>
      <c r="AF4">
        <v>9456</v>
      </c>
      <c r="AG4">
        <v>3</v>
      </c>
      <c r="AH4">
        <v>1</v>
      </c>
      <c r="AI4">
        <v>300</v>
      </c>
      <c r="AJ4">
        <v>12</v>
      </c>
      <c r="AK4">
        <v>203</v>
      </c>
      <c r="AL4">
        <v>1456</v>
      </c>
      <c r="AM4">
        <v>37</v>
      </c>
      <c r="AN4">
        <v>54</v>
      </c>
      <c r="AO4">
        <v>651</v>
      </c>
      <c r="AP4">
        <v>2000</v>
      </c>
      <c r="AQ4">
        <v>193</v>
      </c>
      <c r="AR4">
        <v>170</v>
      </c>
      <c r="AS4">
        <v>232</v>
      </c>
      <c r="AT4">
        <v>100</v>
      </c>
      <c r="AU4">
        <v>32</v>
      </c>
    </row>
    <row r="5" spans="1:47" x14ac:dyDescent="0.2">
      <c r="A5" s="11" t="s">
        <v>22</v>
      </c>
      <c r="B5" t="s">
        <v>23</v>
      </c>
      <c r="D5">
        <v>1</v>
      </c>
      <c r="Z5">
        <v>4</v>
      </c>
      <c r="AL5">
        <v>8</v>
      </c>
    </row>
    <row r="6" spans="1:47" x14ac:dyDescent="0.2">
      <c r="A6" s="11" t="s">
        <v>24</v>
      </c>
      <c r="B6" t="s">
        <v>25</v>
      </c>
      <c r="Z6">
        <v>8</v>
      </c>
    </row>
    <row r="7" spans="1:47" x14ac:dyDescent="0.2">
      <c r="A7" t="s">
        <v>26</v>
      </c>
      <c r="B7" t="s">
        <v>27</v>
      </c>
      <c r="G7">
        <v>4</v>
      </c>
      <c r="M7">
        <v>1</v>
      </c>
      <c r="AL7">
        <v>4</v>
      </c>
      <c r="AM7">
        <v>1</v>
      </c>
    </row>
    <row r="8" spans="1:47" x14ac:dyDescent="0.2">
      <c r="A8" s="11" t="s">
        <v>28</v>
      </c>
      <c r="B8" t="s">
        <v>29</v>
      </c>
      <c r="D8">
        <v>1</v>
      </c>
      <c r="I8">
        <v>29</v>
      </c>
      <c r="M8">
        <v>18</v>
      </c>
      <c r="N8">
        <v>11</v>
      </c>
      <c r="O8">
        <v>2</v>
      </c>
      <c r="P8">
        <v>4</v>
      </c>
      <c r="R8">
        <v>30</v>
      </c>
      <c r="S8">
        <v>16</v>
      </c>
      <c r="T8">
        <v>1</v>
      </c>
      <c r="U8">
        <v>40</v>
      </c>
      <c r="V8">
        <v>24</v>
      </c>
      <c r="W8">
        <v>8</v>
      </c>
      <c r="X8">
        <v>8</v>
      </c>
      <c r="Z8">
        <v>8</v>
      </c>
      <c r="AD8">
        <v>12</v>
      </c>
      <c r="AE8">
        <v>30</v>
      </c>
      <c r="AF8">
        <v>16</v>
      </c>
      <c r="AG8">
        <v>1</v>
      </c>
      <c r="AH8">
        <v>1</v>
      </c>
      <c r="AK8">
        <v>2</v>
      </c>
      <c r="AL8">
        <v>64</v>
      </c>
      <c r="AN8">
        <v>1</v>
      </c>
      <c r="AO8">
        <v>16</v>
      </c>
      <c r="AP8">
        <v>340</v>
      </c>
      <c r="AQ8">
        <v>2</v>
      </c>
      <c r="AR8">
        <v>31</v>
      </c>
      <c r="AS8">
        <v>15</v>
      </c>
      <c r="AT8">
        <v>100</v>
      </c>
    </row>
    <row r="9" spans="1:47" x14ac:dyDescent="0.2">
      <c r="A9" s="11" t="s">
        <v>30</v>
      </c>
      <c r="B9" t="s">
        <v>31</v>
      </c>
      <c r="AA9">
        <v>1</v>
      </c>
      <c r="AK9">
        <v>1</v>
      </c>
    </row>
    <row r="10" spans="1:47" x14ac:dyDescent="0.2">
      <c r="A10" s="11" t="s">
        <v>32</v>
      </c>
      <c r="B10" t="s">
        <v>33</v>
      </c>
      <c r="O10">
        <v>1</v>
      </c>
    </row>
    <row r="11" spans="1:47" x14ac:dyDescent="0.2">
      <c r="A11" s="11" t="s">
        <v>34</v>
      </c>
      <c r="B11" t="s">
        <v>35</v>
      </c>
      <c r="W11">
        <v>8</v>
      </c>
      <c r="AS11">
        <v>24</v>
      </c>
      <c r="AT11">
        <v>200</v>
      </c>
    </row>
    <row r="12" spans="1:47" x14ac:dyDescent="0.2">
      <c r="A12" s="11" t="s">
        <v>36</v>
      </c>
      <c r="B12" t="s">
        <v>37</v>
      </c>
      <c r="Z12">
        <v>12</v>
      </c>
      <c r="AO12">
        <v>1</v>
      </c>
    </row>
    <row r="13" spans="1:47" x14ac:dyDescent="0.2">
      <c r="A13" s="11" t="s">
        <v>38</v>
      </c>
      <c r="B13" t="s">
        <v>39</v>
      </c>
      <c r="AN13">
        <v>1</v>
      </c>
      <c r="AP13">
        <v>2</v>
      </c>
    </row>
    <row r="14" spans="1:47" x14ac:dyDescent="0.2">
      <c r="A14" s="11" t="s">
        <v>40</v>
      </c>
      <c r="B14" t="s">
        <v>41</v>
      </c>
      <c r="N14">
        <v>1</v>
      </c>
      <c r="O14">
        <v>1</v>
      </c>
      <c r="T14">
        <v>2</v>
      </c>
      <c r="AC14">
        <v>1</v>
      </c>
      <c r="AG14">
        <v>3</v>
      </c>
      <c r="AI14">
        <v>25</v>
      </c>
      <c r="AL14">
        <v>32</v>
      </c>
      <c r="AM14">
        <v>1</v>
      </c>
      <c r="AN14">
        <v>2</v>
      </c>
      <c r="AO14">
        <v>9</v>
      </c>
      <c r="AP14">
        <v>330</v>
      </c>
      <c r="AR14">
        <v>62</v>
      </c>
      <c r="AS14">
        <v>24</v>
      </c>
      <c r="AT14">
        <v>800</v>
      </c>
    </row>
    <row r="15" spans="1:47" x14ac:dyDescent="0.2">
      <c r="A15" s="11" t="s">
        <v>42</v>
      </c>
      <c r="B15" t="s">
        <v>43</v>
      </c>
      <c r="M15">
        <v>2</v>
      </c>
      <c r="AF15">
        <v>48</v>
      </c>
    </row>
    <row r="16" spans="1:47" x14ac:dyDescent="0.2">
      <c r="A16" s="11" t="s">
        <v>44</v>
      </c>
      <c r="B16" t="s">
        <v>45</v>
      </c>
      <c r="C16">
        <v>6</v>
      </c>
      <c r="F16">
        <v>8</v>
      </c>
      <c r="G16">
        <v>76</v>
      </c>
      <c r="H16">
        <v>220</v>
      </c>
      <c r="J16">
        <v>8</v>
      </c>
      <c r="K16">
        <v>2</v>
      </c>
      <c r="L16">
        <v>1</v>
      </c>
      <c r="T16">
        <v>2</v>
      </c>
      <c r="U16">
        <v>88</v>
      </c>
      <c r="V16">
        <v>152</v>
      </c>
      <c r="W16">
        <v>24</v>
      </c>
      <c r="X16">
        <v>76</v>
      </c>
      <c r="AS16">
        <v>8</v>
      </c>
    </row>
    <row r="17" spans="1:47" x14ac:dyDescent="0.2">
      <c r="A17" s="11" t="s">
        <v>46</v>
      </c>
      <c r="B17" t="s">
        <v>47</v>
      </c>
      <c r="AP17">
        <v>7</v>
      </c>
    </row>
    <row r="18" spans="1:47" x14ac:dyDescent="0.2">
      <c r="A18" s="11" t="s">
        <v>48</v>
      </c>
      <c r="B18" t="s">
        <v>49</v>
      </c>
      <c r="C18">
        <v>4</v>
      </c>
      <c r="E18">
        <v>8</v>
      </c>
      <c r="M18">
        <v>16</v>
      </c>
      <c r="N18">
        <v>5</v>
      </c>
      <c r="O18">
        <v>64</v>
      </c>
      <c r="P18">
        <v>14</v>
      </c>
      <c r="Q18">
        <v>1</v>
      </c>
      <c r="T18">
        <v>23</v>
      </c>
      <c r="X18">
        <v>4</v>
      </c>
      <c r="Y18">
        <v>2</v>
      </c>
      <c r="Z18">
        <v>28</v>
      </c>
      <c r="AA18">
        <v>16</v>
      </c>
      <c r="AC18">
        <v>3</v>
      </c>
      <c r="AF18">
        <v>8</v>
      </c>
      <c r="AH18">
        <v>1</v>
      </c>
      <c r="AI18">
        <v>37.5</v>
      </c>
      <c r="AK18">
        <v>359</v>
      </c>
      <c r="AL18">
        <v>4352</v>
      </c>
      <c r="AO18">
        <v>17</v>
      </c>
      <c r="AP18">
        <v>17</v>
      </c>
      <c r="AQ18">
        <v>1</v>
      </c>
      <c r="AR18">
        <v>108</v>
      </c>
      <c r="AS18">
        <v>200</v>
      </c>
      <c r="AT18">
        <v>400</v>
      </c>
    </row>
    <row r="19" spans="1:47" x14ac:dyDescent="0.2">
      <c r="A19" s="11" t="s">
        <v>50</v>
      </c>
      <c r="B19" t="s">
        <v>51</v>
      </c>
      <c r="O19">
        <v>1</v>
      </c>
      <c r="X19">
        <v>8</v>
      </c>
      <c r="AD19">
        <v>4</v>
      </c>
      <c r="AS19">
        <v>8</v>
      </c>
    </row>
    <row r="20" spans="1:47" x14ac:dyDescent="0.2">
      <c r="A20" s="11" t="s">
        <v>52</v>
      </c>
      <c r="B20" t="s">
        <v>53</v>
      </c>
      <c r="M20">
        <v>1</v>
      </c>
      <c r="X20">
        <v>4</v>
      </c>
      <c r="AK20">
        <v>7</v>
      </c>
      <c r="AL20">
        <v>28</v>
      </c>
    </row>
    <row r="21" spans="1:47" x14ac:dyDescent="0.2">
      <c r="A21" s="11" t="s">
        <v>54</v>
      </c>
      <c r="B21" t="s">
        <v>55</v>
      </c>
      <c r="AD21">
        <v>4</v>
      </c>
      <c r="AP21">
        <v>1</v>
      </c>
    </row>
    <row r="22" spans="1:47" x14ac:dyDescent="0.2">
      <c r="A22" s="11" t="s">
        <v>56</v>
      </c>
      <c r="B22" s="5" t="s">
        <v>57</v>
      </c>
      <c r="M22">
        <v>25</v>
      </c>
      <c r="O22">
        <v>4</v>
      </c>
      <c r="P22">
        <v>12</v>
      </c>
      <c r="S22">
        <v>16</v>
      </c>
      <c r="U22">
        <v>16</v>
      </c>
      <c r="V22">
        <v>80</v>
      </c>
      <c r="W22">
        <v>16</v>
      </c>
      <c r="Z22">
        <v>4</v>
      </c>
      <c r="AI22">
        <v>12.5</v>
      </c>
      <c r="AK22">
        <v>3</v>
      </c>
      <c r="AL22">
        <v>68</v>
      </c>
      <c r="AO22">
        <v>1</v>
      </c>
      <c r="AP22">
        <v>11</v>
      </c>
      <c r="AS22">
        <v>8</v>
      </c>
    </row>
    <row r="23" spans="1:47" x14ac:dyDescent="0.2">
      <c r="A23" s="11" t="s">
        <v>58</v>
      </c>
      <c r="B23" t="s">
        <v>59</v>
      </c>
      <c r="M23">
        <v>2</v>
      </c>
      <c r="P23">
        <v>6</v>
      </c>
      <c r="AP23">
        <v>25</v>
      </c>
    </row>
    <row r="24" spans="1:47" x14ac:dyDescent="0.2">
      <c r="A24" s="11" t="s">
        <v>60</v>
      </c>
      <c r="B24" t="s">
        <v>61</v>
      </c>
      <c r="AP24">
        <v>1</v>
      </c>
      <c r="AQ24">
        <v>1</v>
      </c>
    </row>
    <row r="25" spans="1:47" x14ac:dyDescent="0.2">
      <c r="A25" s="11" t="s">
        <v>62</v>
      </c>
      <c r="B25" t="s">
        <v>63</v>
      </c>
      <c r="G25">
        <v>2</v>
      </c>
      <c r="H25">
        <v>2</v>
      </c>
      <c r="J25">
        <v>8</v>
      </c>
      <c r="K25">
        <v>10</v>
      </c>
      <c r="M25">
        <v>50</v>
      </c>
      <c r="O25">
        <v>1</v>
      </c>
      <c r="V25">
        <v>8</v>
      </c>
      <c r="X25">
        <v>4</v>
      </c>
      <c r="Y25">
        <v>1</v>
      </c>
      <c r="Z25">
        <v>4</v>
      </c>
      <c r="AB25">
        <v>4</v>
      </c>
      <c r="AD25">
        <v>16</v>
      </c>
      <c r="AE25">
        <v>420</v>
      </c>
      <c r="AF25">
        <v>256</v>
      </c>
      <c r="AH25">
        <v>1</v>
      </c>
      <c r="AI25">
        <v>25</v>
      </c>
      <c r="AL25">
        <v>4</v>
      </c>
      <c r="AM25">
        <v>1</v>
      </c>
      <c r="AN25">
        <v>1</v>
      </c>
      <c r="AO25">
        <v>15</v>
      </c>
      <c r="AP25">
        <v>31</v>
      </c>
      <c r="AQ25">
        <v>5</v>
      </c>
      <c r="AS25">
        <v>8</v>
      </c>
      <c r="AU25">
        <v>4</v>
      </c>
    </row>
    <row r="26" spans="1:47" x14ac:dyDescent="0.2">
      <c r="A26" s="11" t="s">
        <v>64</v>
      </c>
      <c r="B26" t="s">
        <v>65</v>
      </c>
      <c r="Y26">
        <v>1</v>
      </c>
      <c r="AA26">
        <v>1</v>
      </c>
    </row>
    <row r="27" spans="1:47" x14ac:dyDescent="0.2">
      <c r="A27" s="11" t="s">
        <v>66</v>
      </c>
      <c r="B27" t="s">
        <v>67</v>
      </c>
      <c r="M27">
        <v>36</v>
      </c>
      <c r="R27">
        <v>40</v>
      </c>
      <c r="V27">
        <v>24</v>
      </c>
      <c r="X27">
        <v>4</v>
      </c>
      <c r="Z27">
        <v>8</v>
      </c>
      <c r="AD27">
        <v>40</v>
      </c>
      <c r="AE27">
        <v>30</v>
      </c>
      <c r="AF27">
        <v>184</v>
      </c>
      <c r="AI27">
        <v>12.5</v>
      </c>
      <c r="AK27">
        <v>7</v>
      </c>
      <c r="AL27">
        <v>52</v>
      </c>
      <c r="AN27">
        <v>2</v>
      </c>
      <c r="AO27">
        <v>10</v>
      </c>
      <c r="AP27">
        <v>31</v>
      </c>
      <c r="AR27">
        <v>16</v>
      </c>
    </row>
    <row r="28" spans="1:47" x14ac:dyDescent="0.2">
      <c r="A28" s="11" t="s">
        <v>68</v>
      </c>
      <c r="B28" t="s">
        <v>69</v>
      </c>
      <c r="H28">
        <v>1</v>
      </c>
      <c r="J28">
        <v>4</v>
      </c>
    </row>
    <row r="29" spans="1:47" x14ac:dyDescent="0.2">
      <c r="A29" s="11" t="s">
        <v>70</v>
      </c>
      <c r="B29" t="s">
        <v>71</v>
      </c>
      <c r="M29">
        <v>2</v>
      </c>
      <c r="AE29">
        <v>10</v>
      </c>
      <c r="AL29">
        <v>4</v>
      </c>
      <c r="AN29">
        <v>1</v>
      </c>
    </row>
    <row r="30" spans="1:47" x14ac:dyDescent="0.2">
      <c r="A30" s="11" t="s">
        <v>72</v>
      </c>
      <c r="B30" t="s">
        <v>73</v>
      </c>
      <c r="AE30">
        <v>30</v>
      </c>
    </row>
    <row r="31" spans="1:47" x14ac:dyDescent="0.2">
      <c r="A31" s="11" t="s">
        <v>74</v>
      </c>
      <c r="B31" t="s">
        <v>75</v>
      </c>
      <c r="AL31">
        <v>8</v>
      </c>
    </row>
    <row r="32" spans="1:47" x14ac:dyDescent="0.2">
      <c r="A32" s="11" t="s">
        <v>76</v>
      </c>
      <c r="B32" t="s">
        <v>77</v>
      </c>
      <c r="O32">
        <v>2</v>
      </c>
      <c r="AK32">
        <v>3</v>
      </c>
      <c r="AL32">
        <v>8</v>
      </c>
    </row>
    <row r="33" spans="1:47" x14ac:dyDescent="0.2">
      <c r="A33" s="11" t="s">
        <v>78</v>
      </c>
      <c r="B33" t="s">
        <v>79</v>
      </c>
      <c r="O33">
        <v>1</v>
      </c>
      <c r="X33">
        <v>4</v>
      </c>
      <c r="AD33">
        <v>4</v>
      </c>
    </row>
    <row r="34" spans="1:47" x14ac:dyDescent="0.2">
      <c r="A34" s="11" t="s">
        <v>80</v>
      </c>
      <c r="B34" t="s">
        <v>81</v>
      </c>
      <c r="U34" s="15">
        <v>61.53846153846154</v>
      </c>
      <c r="V34" s="15">
        <v>146.15384615384616</v>
      </c>
      <c r="X34">
        <v>4</v>
      </c>
      <c r="AR34" s="15">
        <v>14.285714285714286</v>
      </c>
      <c r="AS34" s="15">
        <v>7.6923076923076925</v>
      </c>
    </row>
    <row r="35" spans="1:47" x14ac:dyDescent="0.2">
      <c r="A35" s="11" t="s">
        <v>82</v>
      </c>
      <c r="B35" t="s">
        <v>83</v>
      </c>
      <c r="M35">
        <v>149</v>
      </c>
      <c r="O35">
        <v>6</v>
      </c>
      <c r="P35">
        <v>1</v>
      </c>
      <c r="R35">
        <v>90</v>
      </c>
      <c r="U35">
        <v>32</v>
      </c>
      <c r="V35">
        <v>32</v>
      </c>
      <c r="W35">
        <v>8</v>
      </c>
      <c r="Z35">
        <v>4</v>
      </c>
      <c r="AD35">
        <v>64</v>
      </c>
      <c r="AE35">
        <v>240</v>
      </c>
      <c r="AF35">
        <v>448</v>
      </c>
      <c r="AK35">
        <v>29</v>
      </c>
      <c r="AL35">
        <v>360</v>
      </c>
      <c r="AM35">
        <v>1</v>
      </c>
      <c r="AN35">
        <v>11</v>
      </c>
      <c r="AO35">
        <v>28</v>
      </c>
      <c r="AP35">
        <v>48</v>
      </c>
      <c r="AQ35">
        <v>8</v>
      </c>
      <c r="AU35">
        <v>4</v>
      </c>
    </row>
    <row r="36" spans="1:47" x14ac:dyDescent="0.2">
      <c r="A36" s="11" t="s">
        <v>84</v>
      </c>
      <c r="B36" t="s">
        <v>85</v>
      </c>
      <c r="AO36">
        <v>1</v>
      </c>
    </row>
    <row r="37" spans="1:47" x14ac:dyDescent="0.2">
      <c r="A37" s="11" t="s">
        <v>86</v>
      </c>
      <c r="B37" t="s">
        <v>87</v>
      </c>
      <c r="U37">
        <v>8</v>
      </c>
    </row>
    <row r="38" spans="1:47" x14ac:dyDescent="0.2">
      <c r="A38" s="11" t="s">
        <v>88</v>
      </c>
      <c r="B38" t="s">
        <v>89</v>
      </c>
      <c r="M38">
        <v>1</v>
      </c>
      <c r="O38">
        <v>1</v>
      </c>
      <c r="P38">
        <v>5</v>
      </c>
      <c r="S38" s="13">
        <v>7.6923076923076925</v>
      </c>
    </row>
    <row r="39" spans="1:47" x14ac:dyDescent="0.2">
      <c r="A39" s="11" t="s">
        <v>90</v>
      </c>
      <c r="B39" t="s">
        <v>91</v>
      </c>
      <c r="S39">
        <v>8</v>
      </c>
      <c r="AL39">
        <v>4</v>
      </c>
      <c r="AN39">
        <v>4</v>
      </c>
      <c r="AO39">
        <v>1</v>
      </c>
      <c r="AP39">
        <v>1</v>
      </c>
    </row>
    <row r="40" spans="1:47" x14ac:dyDescent="0.2">
      <c r="A40" t="s">
        <v>92</v>
      </c>
      <c r="B40" t="s">
        <v>27</v>
      </c>
      <c r="E40">
        <v>2</v>
      </c>
      <c r="M40">
        <v>26</v>
      </c>
      <c r="N40">
        <v>1</v>
      </c>
      <c r="O40">
        <v>6</v>
      </c>
      <c r="P40">
        <v>5</v>
      </c>
      <c r="Q40">
        <v>2</v>
      </c>
      <c r="S40" s="14">
        <v>8</v>
      </c>
      <c r="T40">
        <v>5</v>
      </c>
      <c r="W40" s="15">
        <v>8</v>
      </c>
      <c r="X40">
        <v>8</v>
      </c>
      <c r="Y40">
        <v>2</v>
      </c>
      <c r="Z40">
        <v>56</v>
      </c>
      <c r="AC40">
        <v>2</v>
      </c>
      <c r="AD40">
        <v>112</v>
      </c>
      <c r="AE40">
        <v>1150</v>
      </c>
      <c r="AF40">
        <v>2304</v>
      </c>
      <c r="AH40">
        <v>1</v>
      </c>
      <c r="AI40">
        <v>237.5</v>
      </c>
      <c r="AJ40">
        <v>1</v>
      </c>
      <c r="AK40">
        <v>34</v>
      </c>
      <c r="AL40">
        <v>388</v>
      </c>
      <c r="AM40">
        <v>8</v>
      </c>
      <c r="AN40">
        <v>3</v>
      </c>
      <c r="AO40">
        <v>112</v>
      </c>
      <c r="AP40">
        <v>726</v>
      </c>
      <c r="AQ40">
        <v>18</v>
      </c>
      <c r="AR40">
        <v>216</v>
      </c>
      <c r="AS40">
        <v>184</v>
      </c>
      <c r="AT40">
        <v>100</v>
      </c>
      <c r="AU40">
        <v>52</v>
      </c>
    </row>
    <row r="41" spans="1:47" x14ac:dyDescent="0.2">
      <c r="A41" s="11" t="s">
        <v>93</v>
      </c>
      <c r="B41" t="s">
        <v>94</v>
      </c>
      <c r="V41">
        <v>8</v>
      </c>
      <c r="AF41">
        <v>8</v>
      </c>
      <c r="AO41">
        <v>1</v>
      </c>
      <c r="AP41">
        <v>9</v>
      </c>
    </row>
    <row r="42" spans="1:47" x14ac:dyDescent="0.2">
      <c r="A42" s="11" t="s">
        <v>95</v>
      </c>
      <c r="B42" t="s">
        <v>96</v>
      </c>
      <c r="U42">
        <v>16</v>
      </c>
    </row>
    <row r="43" spans="1:47" x14ac:dyDescent="0.2">
      <c r="A43" s="11" t="s">
        <v>97</v>
      </c>
      <c r="B43" t="s">
        <v>98</v>
      </c>
      <c r="AK43">
        <v>3</v>
      </c>
      <c r="AL43">
        <v>40</v>
      </c>
      <c r="AP43">
        <v>1</v>
      </c>
    </row>
    <row r="44" spans="1:47" x14ac:dyDescent="0.2">
      <c r="A44" s="11" t="s">
        <v>99</v>
      </c>
      <c r="B44" t="s">
        <v>100</v>
      </c>
      <c r="AK44">
        <v>1</v>
      </c>
      <c r="AL44">
        <v>4</v>
      </c>
    </row>
    <row r="45" spans="1:47" x14ac:dyDescent="0.2">
      <c r="A45" s="11" t="s">
        <v>101</v>
      </c>
      <c r="B45" t="s">
        <v>102</v>
      </c>
      <c r="M45">
        <v>4</v>
      </c>
      <c r="U45">
        <v>8</v>
      </c>
      <c r="V45">
        <v>24</v>
      </c>
      <c r="W45">
        <v>8</v>
      </c>
      <c r="AD45">
        <v>4</v>
      </c>
      <c r="AE45">
        <v>20</v>
      </c>
      <c r="AF45">
        <v>8</v>
      </c>
      <c r="AK45">
        <v>2</v>
      </c>
      <c r="AL45">
        <v>4</v>
      </c>
      <c r="AO45">
        <v>1</v>
      </c>
    </row>
    <row r="46" spans="1:47" x14ac:dyDescent="0.2">
      <c r="A46" s="11" t="s">
        <v>103</v>
      </c>
      <c r="B46" t="s">
        <v>104</v>
      </c>
      <c r="L46">
        <v>1</v>
      </c>
      <c r="M46">
        <v>42</v>
      </c>
      <c r="Q46">
        <v>2</v>
      </c>
      <c r="U46">
        <v>16</v>
      </c>
      <c r="V46">
        <v>16</v>
      </c>
      <c r="X46">
        <v>4</v>
      </c>
      <c r="Z46">
        <v>8</v>
      </c>
      <c r="AD46">
        <v>8</v>
      </c>
      <c r="AE46">
        <v>20</v>
      </c>
      <c r="AF46">
        <v>16</v>
      </c>
      <c r="AK46">
        <v>2</v>
      </c>
      <c r="AL46">
        <v>56</v>
      </c>
      <c r="AO46">
        <v>18</v>
      </c>
      <c r="AQ46">
        <v>1</v>
      </c>
    </row>
    <row r="47" spans="1:47" x14ac:dyDescent="0.2">
      <c r="A47" s="11" t="s">
        <v>105</v>
      </c>
      <c r="B47" t="s">
        <v>106</v>
      </c>
      <c r="AK47">
        <v>5</v>
      </c>
      <c r="AL47">
        <v>48</v>
      </c>
    </row>
    <row r="48" spans="1:47" x14ac:dyDescent="0.2">
      <c r="A48" s="11" t="s">
        <v>107</v>
      </c>
      <c r="B48" t="s">
        <v>108</v>
      </c>
      <c r="O48">
        <v>1</v>
      </c>
      <c r="AA48">
        <v>1</v>
      </c>
    </row>
    <row r="49" spans="1:47" x14ac:dyDescent="0.2">
      <c r="A49" s="11" t="s">
        <v>109</v>
      </c>
      <c r="B49" t="s">
        <v>110</v>
      </c>
      <c r="F49">
        <v>8</v>
      </c>
      <c r="G49">
        <v>2</v>
      </c>
      <c r="H49">
        <v>6</v>
      </c>
      <c r="J49">
        <v>4</v>
      </c>
      <c r="L49">
        <v>1</v>
      </c>
      <c r="M49">
        <v>167</v>
      </c>
      <c r="N49">
        <v>1</v>
      </c>
      <c r="O49">
        <v>17</v>
      </c>
      <c r="R49">
        <v>10</v>
      </c>
      <c r="T49">
        <v>1</v>
      </c>
      <c r="U49">
        <v>16</v>
      </c>
      <c r="W49">
        <v>16</v>
      </c>
      <c r="X49">
        <v>12</v>
      </c>
      <c r="Z49">
        <v>4</v>
      </c>
      <c r="AD49">
        <v>4</v>
      </c>
      <c r="AE49">
        <v>120</v>
      </c>
      <c r="AF49">
        <v>176</v>
      </c>
      <c r="AK49">
        <v>13</v>
      </c>
      <c r="AL49">
        <v>132</v>
      </c>
      <c r="AN49">
        <v>3</v>
      </c>
      <c r="AO49">
        <v>32</v>
      </c>
      <c r="AP49">
        <v>83</v>
      </c>
      <c r="AQ49">
        <v>1</v>
      </c>
      <c r="AU49">
        <v>4</v>
      </c>
    </row>
    <row r="50" spans="1:47" x14ac:dyDescent="0.2">
      <c r="A50" s="11" t="s">
        <v>111</v>
      </c>
      <c r="B50" t="s">
        <v>112</v>
      </c>
      <c r="M50">
        <v>3</v>
      </c>
      <c r="Q50">
        <v>1</v>
      </c>
    </row>
    <row r="51" spans="1:47" x14ac:dyDescent="0.2">
      <c r="A51" s="11" t="s">
        <v>113</v>
      </c>
      <c r="B51" t="s">
        <v>114</v>
      </c>
      <c r="C51">
        <v>2</v>
      </c>
      <c r="D51">
        <v>2</v>
      </c>
      <c r="F51">
        <v>2</v>
      </c>
      <c r="J51">
        <v>4</v>
      </c>
      <c r="M51">
        <v>4</v>
      </c>
      <c r="AD51">
        <v>8</v>
      </c>
      <c r="AP51">
        <v>1</v>
      </c>
    </row>
    <row r="52" spans="1:47" x14ac:dyDescent="0.2">
      <c r="A52" s="11" t="s">
        <v>115</v>
      </c>
      <c r="B52" t="s">
        <v>116</v>
      </c>
      <c r="U52">
        <v>8</v>
      </c>
      <c r="V52">
        <v>80</v>
      </c>
      <c r="AJ52">
        <v>1</v>
      </c>
    </row>
    <row r="53" spans="1:47" x14ac:dyDescent="0.2">
      <c r="A53" s="11" t="s">
        <v>117</v>
      </c>
      <c r="B53" t="s">
        <v>118</v>
      </c>
      <c r="M53">
        <v>2</v>
      </c>
      <c r="O53">
        <v>6</v>
      </c>
      <c r="Q53">
        <v>1</v>
      </c>
      <c r="T53">
        <v>1</v>
      </c>
      <c r="U53">
        <v>8</v>
      </c>
      <c r="W53">
        <v>16</v>
      </c>
      <c r="X53">
        <v>8</v>
      </c>
      <c r="Y53">
        <v>1</v>
      </c>
      <c r="AD53">
        <v>4</v>
      </c>
      <c r="AE53">
        <v>20</v>
      </c>
      <c r="AI53">
        <v>12.5</v>
      </c>
      <c r="AL53">
        <v>40</v>
      </c>
      <c r="AP53">
        <v>1</v>
      </c>
      <c r="AQ53">
        <v>1</v>
      </c>
    </row>
    <row r="54" spans="1:47" x14ac:dyDescent="0.2">
      <c r="A54" s="11" t="s">
        <v>119</v>
      </c>
      <c r="B54" t="s">
        <v>120</v>
      </c>
      <c r="M54">
        <v>5</v>
      </c>
      <c r="S54">
        <v>16</v>
      </c>
      <c r="Z54">
        <v>4</v>
      </c>
      <c r="AL54">
        <v>4</v>
      </c>
      <c r="AP54">
        <v>2</v>
      </c>
      <c r="AR54">
        <v>16</v>
      </c>
    </row>
    <row r="55" spans="1:47" x14ac:dyDescent="0.2">
      <c r="A55" s="11" t="s">
        <v>121</v>
      </c>
      <c r="B55" t="s">
        <v>122</v>
      </c>
      <c r="M55">
        <v>1</v>
      </c>
      <c r="AF55">
        <v>8</v>
      </c>
      <c r="AL55">
        <v>8</v>
      </c>
      <c r="AP55">
        <v>1</v>
      </c>
    </row>
    <row r="56" spans="1:47" x14ac:dyDescent="0.2">
      <c r="A56" s="11" t="s">
        <v>123</v>
      </c>
      <c r="B56" t="s">
        <v>124</v>
      </c>
      <c r="O56">
        <v>1</v>
      </c>
      <c r="AK56">
        <v>1</v>
      </c>
    </row>
    <row r="57" spans="1:47" x14ac:dyDescent="0.2">
      <c r="A57" s="11" t="s">
        <v>125</v>
      </c>
      <c r="B57" t="s">
        <v>126</v>
      </c>
      <c r="D57">
        <v>3</v>
      </c>
      <c r="J57">
        <v>8</v>
      </c>
      <c r="K57">
        <v>6</v>
      </c>
      <c r="L57">
        <v>1</v>
      </c>
      <c r="M57">
        <v>60</v>
      </c>
      <c r="P57">
        <v>2</v>
      </c>
      <c r="R57">
        <v>10</v>
      </c>
      <c r="T57">
        <v>1</v>
      </c>
      <c r="U57">
        <v>8</v>
      </c>
      <c r="W57">
        <v>8</v>
      </c>
      <c r="Y57">
        <v>1</v>
      </c>
      <c r="Z57">
        <v>8</v>
      </c>
      <c r="AB57">
        <v>4</v>
      </c>
      <c r="AD57">
        <v>8</v>
      </c>
      <c r="AE57">
        <v>90</v>
      </c>
      <c r="AF57">
        <v>24</v>
      </c>
      <c r="AI57">
        <v>12.5</v>
      </c>
      <c r="AN57">
        <v>1</v>
      </c>
      <c r="AO57">
        <v>7</v>
      </c>
      <c r="AP57">
        <v>28</v>
      </c>
      <c r="AQ57">
        <v>1</v>
      </c>
      <c r="AS57">
        <v>16</v>
      </c>
    </row>
    <row r="58" spans="1:47" x14ac:dyDescent="0.2">
      <c r="A58" s="12" t="s">
        <v>127</v>
      </c>
      <c r="B58" t="s">
        <v>128</v>
      </c>
      <c r="C58">
        <v>4</v>
      </c>
      <c r="H58">
        <v>2</v>
      </c>
    </row>
    <row r="59" spans="1:47" x14ac:dyDescent="0.2">
      <c r="A59" s="11" t="s">
        <v>129</v>
      </c>
      <c r="B59" t="s">
        <v>130</v>
      </c>
      <c r="J59">
        <v>8</v>
      </c>
      <c r="K59">
        <v>2</v>
      </c>
      <c r="L59">
        <v>3</v>
      </c>
      <c r="M59">
        <v>51</v>
      </c>
      <c r="O59">
        <v>57</v>
      </c>
      <c r="P59">
        <v>25</v>
      </c>
      <c r="Q59">
        <v>3</v>
      </c>
      <c r="S59">
        <v>16</v>
      </c>
      <c r="T59">
        <v>6</v>
      </c>
      <c r="U59">
        <v>16</v>
      </c>
      <c r="W59">
        <v>16</v>
      </c>
      <c r="X59">
        <v>20</v>
      </c>
      <c r="Y59">
        <v>2</v>
      </c>
      <c r="Z59">
        <v>4</v>
      </c>
      <c r="AA59">
        <v>10</v>
      </c>
      <c r="AC59">
        <v>2</v>
      </c>
      <c r="AD59">
        <v>36</v>
      </c>
      <c r="AE59">
        <v>50</v>
      </c>
      <c r="AF59">
        <v>64</v>
      </c>
      <c r="AI59">
        <v>187.5</v>
      </c>
      <c r="AJ59">
        <v>1</v>
      </c>
      <c r="AK59">
        <v>405</v>
      </c>
      <c r="AL59">
        <v>1980</v>
      </c>
      <c r="AM59">
        <v>1</v>
      </c>
      <c r="AN59">
        <v>3</v>
      </c>
      <c r="AO59">
        <v>38</v>
      </c>
      <c r="AP59">
        <v>136</v>
      </c>
      <c r="AQ59">
        <v>8</v>
      </c>
      <c r="AR59">
        <v>16</v>
      </c>
      <c r="AS59">
        <v>64</v>
      </c>
      <c r="AU59">
        <v>4</v>
      </c>
    </row>
    <row r="60" spans="1:47" x14ac:dyDescent="0.2">
      <c r="A60" s="11" t="s">
        <v>131</v>
      </c>
      <c r="B60" t="s">
        <v>132</v>
      </c>
      <c r="D60">
        <v>4</v>
      </c>
      <c r="G60">
        <v>12</v>
      </c>
      <c r="H60">
        <v>4</v>
      </c>
    </row>
    <row r="61" spans="1:47" x14ac:dyDescent="0.2">
      <c r="A61" s="11" t="s">
        <v>133</v>
      </c>
      <c r="B61" t="s">
        <v>134</v>
      </c>
      <c r="C61">
        <v>2</v>
      </c>
      <c r="F61">
        <v>2</v>
      </c>
      <c r="G61">
        <v>20</v>
      </c>
      <c r="AL61">
        <v>4</v>
      </c>
    </row>
    <row r="62" spans="1:47" x14ac:dyDescent="0.2">
      <c r="A62" s="11" t="s">
        <v>135</v>
      </c>
      <c r="B62" t="s">
        <v>136</v>
      </c>
      <c r="M62">
        <v>2</v>
      </c>
      <c r="Q62">
        <v>1</v>
      </c>
      <c r="U62">
        <v>8</v>
      </c>
      <c r="X62">
        <v>36</v>
      </c>
      <c r="AK62">
        <v>1</v>
      </c>
      <c r="AL62">
        <v>4</v>
      </c>
      <c r="AO62">
        <v>2</v>
      </c>
      <c r="AP62">
        <v>7</v>
      </c>
    </row>
    <row r="63" spans="1:47" x14ac:dyDescent="0.2">
      <c r="A63" s="11" t="s">
        <v>137</v>
      </c>
      <c r="B63" t="s">
        <v>138</v>
      </c>
      <c r="R63">
        <v>10</v>
      </c>
    </row>
    <row r="64" spans="1:47" x14ac:dyDescent="0.2">
      <c r="A64" s="11" t="s">
        <v>139</v>
      </c>
      <c r="B64" t="s">
        <v>140</v>
      </c>
      <c r="AP64">
        <v>3</v>
      </c>
    </row>
    <row r="65" spans="1:47" x14ac:dyDescent="0.2">
      <c r="A65" s="12" t="s">
        <v>141</v>
      </c>
      <c r="B65" t="s">
        <v>142</v>
      </c>
      <c r="V65">
        <v>8</v>
      </c>
      <c r="AR65">
        <v>16</v>
      </c>
      <c r="AT65">
        <v>200</v>
      </c>
    </row>
    <row r="66" spans="1:47" x14ac:dyDescent="0.2">
      <c r="A66" s="11" t="s">
        <v>143</v>
      </c>
      <c r="B66" t="s">
        <v>144</v>
      </c>
      <c r="M66">
        <v>1</v>
      </c>
      <c r="U66">
        <v>16</v>
      </c>
      <c r="V66">
        <v>16</v>
      </c>
      <c r="AP66">
        <v>1</v>
      </c>
    </row>
    <row r="67" spans="1:47" x14ac:dyDescent="0.2">
      <c r="A67" s="11" t="s">
        <v>145</v>
      </c>
      <c r="B67" t="s">
        <v>146</v>
      </c>
      <c r="AP67">
        <v>1</v>
      </c>
    </row>
    <row r="68" spans="1:47" x14ac:dyDescent="0.2">
      <c r="A68" s="11" t="s">
        <v>147</v>
      </c>
      <c r="B68" t="s">
        <v>148</v>
      </c>
      <c r="U68">
        <v>8</v>
      </c>
    </row>
    <row r="69" spans="1:47" x14ac:dyDescent="0.2">
      <c r="A69" s="11" t="s">
        <v>149</v>
      </c>
      <c r="B69" t="s">
        <v>150</v>
      </c>
      <c r="M69">
        <v>2</v>
      </c>
      <c r="AF69">
        <v>8</v>
      </c>
    </row>
    <row r="70" spans="1:47" x14ac:dyDescent="0.2">
      <c r="A70" s="11" t="s">
        <v>151</v>
      </c>
      <c r="B70" t="s">
        <v>152</v>
      </c>
      <c r="O70">
        <v>2</v>
      </c>
    </row>
    <row r="71" spans="1:47" x14ac:dyDescent="0.2">
      <c r="A71" s="11" t="s">
        <v>153</v>
      </c>
      <c r="B71" t="s">
        <v>154</v>
      </c>
      <c r="Q71">
        <v>1</v>
      </c>
    </row>
    <row r="72" spans="1:47" x14ac:dyDescent="0.2">
      <c r="A72" s="11" t="s">
        <v>155</v>
      </c>
      <c r="B72" t="s">
        <v>156</v>
      </c>
      <c r="V72">
        <v>8</v>
      </c>
    </row>
    <row r="73" spans="1:47" x14ac:dyDescent="0.2">
      <c r="A73" s="11" t="s">
        <v>157</v>
      </c>
      <c r="B73" t="s">
        <v>158</v>
      </c>
      <c r="C73">
        <v>2</v>
      </c>
      <c r="M73">
        <v>98</v>
      </c>
      <c r="O73">
        <v>4</v>
      </c>
      <c r="Q73">
        <v>2</v>
      </c>
      <c r="R73">
        <v>10</v>
      </c>
      <c r="S73">
        <v>24</v>
      </c>
      <c r="T73">
        <v>3</v>
      </c>
      <c r="U73">
        <v>40</v>
      </c>
      <c r="V73">
        <v>40</v>
      </c>
      <c r="X73">
        <v>128</v>
      </c>
      <c r="Y73">
        <v>1</v>
      </c>
      <c r="Z73">
        <v>116</v>
      </c>
      <c r="AA73">
        <v>2</v>
      </c>
      <c r="AC73">
        <v>1</v>
      </c>
      <c r="AD73">
        <v>20</v>
      </c>
      <c r="AE73">
        <v>60</v>
      </c>
      <c r="AF73">
        <v>160</v>
      </c>
      <c r="AJ73">
        <v>1</v>
      </c>
      <c r="AK73">
        <v>56</v>
      </c>
      <c r="AL73">
        <v>1208</v>
      </c>
      <c r="AM73">
        <v>3</v>
      </c>
      <c r="AN73">
        <v>1</v>
      </c>
      <c r="AO73">
        <v>49</v>
      </c>
      <c r="AP73">
        <v>85</v>
      </c>
      <c r="AQ73">
        <v>13</v>
      </c>
      <c r="AR73">
        <v>47</v>
      </c>
      <c r="AS73">
        <v>72</v>
      </c>
      <c r="AT73">
        <v>100</v>
      </c>
      <c r="AU73">
        <v>16</v>
      </c>
    </row>
    <row r="74" spans="1:47" x14ac:dyDescent="0.2">
      <c r="A74" s="11" t="s">
        <v>159</v>
      </c>
      <c r="B74" t="s">
        <v>160</v>
      </c>
      <c r="M74">
        <v>1</v>
      </c>
      <c r="X74">
        <v>4</v>
      </c>
      <c r="AD74">
        <v>4</v>
      </c>
      <c r="AF74" s="15">
        <v>8</v>
      </c>
      <c r="AP74">
        <v>1</v>
      </c>
      <c r="AQ74">
        <v>1</v>
      </c>
    </row>
    <row r="75" spans="1:47" x14ac:dyDescent="0.2">
      <c r="A75" s="11" t="s">
        <v>161</v>
      </c>
      <c r="B75" t="s">
        <v>162</v>
      </c>
      <c r="L75">
        <v>1</v>
      </c>
      <c r="O75">
        <v>13</v>
      </c>
      <c r="S75">
        <v>8</v>
      </c>
      <c r="U75">
        <v>8</v>
      </c>
      <c r="AB75">
        <v>4</v>
      </c>
      <c r="AD75">
        <v>4</v>
      </c>
      <c r="AE75">
        <v>130</v>
      </c>
      <c r="AF75">
        <v>136</v>
      </c>
      <c r="AK75">
        <v>45</v>
      </c>
      <c r="AL75">
        <v>96</v>
      </c>
      <c r="AP75">
        <v>1</v>
      </c>
      <c r="AU75">
        <v>4</v>
      </c>
    </row>
    <row r="76" spans="1:47" x14ac:dyDescent="0.2">
      <c r="A76" s="11" t="s">
        <v>163</v>
      </c>
      <c r="B76" t="s">
        <v>164</v>
      </c>
      <c r="AD76">
        <v>4</v>
      </c>
      <c r="AK76">
        <v>2</v>
      </c>
      <c r="AO76">
        <v>1</v>
      </c>
      <c r="AP76">
        <v>2</v>
      </c>
    </row>
    <row r="77" spans="1:47" x14ac:dyDescent="0.2">
      <c r="A77" s="11" t="s">
        <v>165</v>
      </c>
      <c r="B77" t="s">
        <v>166</v>
      </c>
      <c r="T77">
        <v>2</v>
      </c>
      <c r="AB77">
        <v>4</v>
      </c>
      <c r="AD77">
        <v>4</v>
      </c>
      <c r="AP77">
        <v>1</v>
      </c>
      <c r="AS77">
        <v>8</v>
      </c>
      <c r="AU77">
        <v>4</v>
      </c>
    </row>
    <row r="78" spans="1:47" x14ac:dyDescent="0.2">
      <c r="A78" s="11" t="s">
        <v>167</v>
      </c>
      <c r="B78" t="s">
        <v>168</v>
      </c>
      <c r="AL78">
        <v>4</v>
      </c>
    </row>
    <row r="79" spans="1:47" x14ac:dyDescent="0.2">
      <c r="A79" s="11" t="s">
        <v>169</v>
      </c>
      <c r="B79" t="s">
        <v>170</v>
      </c>
      <c r="M79">
        <v>24</v>
      </c>
      <c r="P79">
        <v>8</v>
      </c>
      <c r="Q79">
        <v>1</v>
      </c>
      <c r="R79">
        <v>40</v>
      </c>
      <c r="T79">
        <v>2</v>
      </c>
      <c r="Y79">
        <v>2</v>
      </c>
      <c r="Z79">
        <v>4</v>
      </c>
      <c r="AA79">
        <v>1</v>
      </c>
      <c r="AB79">
        <v>4</v>
      </c>
      <c r="AD79">
        <v>104</v>
      </c>
      <c r="AE79">
        <v>260</v>
      </c>
      <c r="AF79">
        <v>216</v>
      </c>
      <c r="AG79">
        <v>1</v>
      </c>
      <c r="AH79">
        <v>4</v>
      </c>
      <c r="AL79">
        <v>16</v>
      </c>
      <c r="AM79">
        <v>1</v>
      </c>
      <c r="AN79">
        <v>4</v>
      </c>
      <c r="AO79">
        <v>24</v>
      </c>
      <c r="AP79">
        <v>63</v>
      </c>
      <c r="AQ79">
        <v>3</v>
      </c>
      <c r="AR79">
        <v>62</v>
      </c>
      <c r="AS79">
        <v>40</v>
      </c>
      <c r="AT79">
        <v>200</v>
      </c>
      <c r="AU79">
        <v>20</v>
      </c>
    </row>
    <row r="80" spans="1:47" x14ac:dyDescent="0.2">
      <c r="A80" s="11" t="s">
        <v>171</v>
      </c>
      <c r="B80" t="s">
        <v>172</v>
      </c>
      <c r="R80">
        <v>20</v>
      </c>
    </row>
    <row r="81" spans="1:41" x14ac:dyDescent="0.2">
      <c r="A81" s="11" t="s">
        <v>173</v>
      </c>
      <c r="B81" t="s">
        <v>174</v>
      </c>
      <c r="M81">
        <v>2</v>
      </c>
      <c r="P81">
        <v>6</v>
      </c>
      <c r="AH81">
        <v>1</v>
      </c>
      <c r="AO81">
        <v>3</v>
      </c>
    </row>
    <row r="82" spans="1:41" x14ac:dyDescent="0.2">
      <c r="S82">
        <f>SUM(S2:S81)</f>
        <v>279.69230769230768</v>
      </c>
    </row>
  </sheetData>
  <sortState xmlns:xlrd2="http://schemas.microsoft.com/office/spreadsheetml/2017/richdata2" columnSort="1" ref="C1:AU81">
    <sortCondition ref="C1:AU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7BF8-8F4C-5D41-B7DE-A3C05FBF42F8}">
  <dimension ref="A1:K81"/>
  <sheetViews>
    <sheetView workbookViewId="0">
      <selection activeCell="A7" sqref="A7"/>
    </sheetView>
  </sheetViews>
  <sheetFormatPr baseColWidth="10" defaultRowHeight="16" x14ac:dyDescent="0.2"/>
  <cols>
    <col min="1" max="1" width="15.33203125" style="1" customWidth="1"/>
    <col min="2" max="3" width="12.33203125" style="3" customWidth="1"/>
    <col min="4" max="7" width="12.33203125" style="2" customWidth="1"/>
  </cols>
  <sheetData>
    <row r="1" spans="1:11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8</v>
      </c>
      <c r="I1" t="s">
        <v>10</v>
      </c>
      <c r="J1">
        <v>2140</v>
      </c>
    </row>
    <row r="2" spans="1:11" x14ac:dyDescent="0.2">
      <c r="A2" s="1" t="s">
        <v>28</v>
      </c>
      <c r="C2" s="3">
        <v>2</v>
      </c>
      <c r="D2" s="2">
        <v>5994.4892146854181</v>
      </c>
      <c r="E2" s="2">
        <v>24.122546429270848</v>
      </c>
      <c r="F2" s="2">
        <v>6</v>
      </c>
      <c r="G2" s="2">
        <v>5</v>
      </c>
      <c r="H2">
        <v>100</v>
      </c>
      <c r="I2">
        <v>15.384615384615385</v>
      </c>
      <c r="J2">
        <v>7.6923076923076925</v>
      </c>
      <c r="K2" t="s">
        <v>175</v>
      </c>
    </row>
    <row r="3" spans="1:11" x14ac:dyDescent="0.2">
      <c r="A3" s="1" t="s">
        <v>16</v>
      </c>
      <c r="C3" s="3">
        <v>2</v>
      </c>
      <c r="D3" s="2">
        <v>8036.9539748953966</v>
      </c>
      <c r="E3" s="2">
        <v>17.658750000000001</v>
      </c>
      <c r="F3" s="2">
        <v>6</v>
      </c>
      <c r="G3" s="2">
        <v>5</v>
      </c>
      <c r="H3">
        <v>100</v>
      </c>
      <c r="I3">
        <v>15.384615384615385</v>
      </c>
      <c r="K3" t="s">
        <v>175</v>
      </c>
    </row>
    <row r="4" spans="1:11" x14ac:dyDescent="0.2">
      <c r="A4" s="1" t="s">
        <v>157</v>
      </c>
      <c r="C4" s="3">
        <v>5</v>
      </c>
      <c r="D4" s="2">
        <v>192.73057432432427</v>
      </c>
      <c r="E4" s="2">
        <v>39.476666666666702</v>
      </c>
      <c r="F4" s="2">
        <v>5</v>
      </c>
      <c r="G4" s="2">
        <v>5</v>
      </c>
      <c r="H4">
        <v>100</v>
      </c>
      <c r="I4">
        <v>69.230769230769226</v>
      </c>
      <c r="K4" t="s">
        <v>175</v>
      </c>
    </row>
    <row r="5" spans="1:11" x14ac:dyDescent="0.2">
      <c r="A5" s="4" t="s">
        <v>92</v>
      </c>
      <c r="C5" s="3">
        <v>4</v>
      </c>
      <c r="D5" s="2">
        <v>1549.0118203309703</v>
      </c>
      <c r="E5" s="2">
        <v>21.311250000000001</v>
      </c>
      <c r="F5" s="2">
        <v>6</v>
      </c>
      <c r="G5" s="2">
        <v>7</v>
      </c>
      <c r="H5">
        <v>100</v>
      </c>
      <c r="I5">
        <v>176.92307692307693</v>
      </c>
      <c r="J5">
        <v>7.6923076923076925</v>
      </c>
      <c r="K5" t="s">
        <v>175</v>
      </c>
    </row>
    <row r="6" spans="1:11" x14ac:dyDescent="0.2">
      <c r="A6" s="1" t="s">
        <v>20</v>
      </c>
      <c r="C6" s="3">
        <v>5</v>
      </c>
      <c r="D6" s="2">
        <v>841.19597989949841</v>
      </c>
      <c r="E6" s="2">
        <v>27.063333333333301</v>
      </c>
      <c r="F6" s="2">
        <v>5</v>
      </c>
      <c r="G6" s="2">
        <v>6</v>
      </c>
      <c r="H6">
        <v>100</v>
      </c>
      <c r="I6">
        <v>223.07692307692309</v>
      </c>
      <c r="J6">
        <v>115.38461538461539</v>
      </c>
      <c r="K6" t="s">
        <v>175</v>
      </c>
    </row>
    <row r="7" spans="1:11" x14ac:dyDescent="0.2">
      <c r="A7" s="1" t="s">
        <v>34</v>
      </c>
      <c r="B7" s="3">
        <v>0</v>
      </c>
      <c r="C7" s="3">
        <v>5</v>
      </c>
      <c r="D7" s="2">
        <v>2541.1764705882351</v>
      </c>
      <c r="E7" s="2">
        <v>21.42</v>
      </c>
      <c r="F7" s="2">
        <v>5</v>
      </c>
      <c r="G7" s="2">
        <v>7</v>
      </c>
      <c r="H7">
        <v>200</v>
      </c>
      <c r="I7">
        <v>23.076923076923077</v>
      </c>
      <c r="J7">
        <v>7.6923076923076925</v>
      </c>
    </row>
    <row r="8" spans="1:11" x14ac:dyDescent="0.2">
      <c r="A8" s="1" t="s">
        <v>169</v>
      </c>
      <c r="C8" s="3">
        <v>2</v>
      </c>
      <c r="D8" s="2">
        <v>4609.7152777777646</v>
      </c>
      <c r="E8" s="2">
        <v>24.462222222222199</v>
      </c>
      <c r="F8" s="2">
        <v>6</v>
      </c>
      <c r="G8" s="2">
        <v>5</v>
      </c>
      <c r="H8">
        <v>200</v>
      </c>
      <c r="I8">
        <v>38.46153846153846</v>
      </c>
      <c r="K8" t="s">
        <v>175</v>
      </c>
    </row>
    <row r="9" spans="1:11" x14ac:dyDescent="0.2">
      <c r="A9" s="3" t="s">
        <v>141</v>
      </c>
      <c r="B9" s="3">
        <v>0</v>
      </c>
      <c r="C9" s="3">
        <v>3</v>
      </c>
      <c r="D9" s="2">
        <v>11401.45714285716</v>
      </c>
      <c r="E9" s="2">
        <v>23.281111111111102</v>
      </c>
      <c r="F9" s="2">
        <v>5</v>
      </c>
      <c r="G9" s="2">
        <v>6</v>
      </c>
      <c r="H9">
        <v>200</v>
      </c>
    </row>
    <row r="10" spans="1:11" x14ac:dyDescent="0.2">
      <c r="A10" s="1" t="s">
        <v>48</v>
      </c>
      <c r="C10" s="3">
        <v>4</v>
      </c>
      <c r="D10" s="2">
        <v>4986.306250000006</v>
      </c>
      <c r="E10" s="2">
        <v>27.831666666666699</v>
      </c>
      <c r="F10" s="2">
        <v>5</v>
      </c>
      <c r="G10" s="2">
        <v>6</v>
      </c>
      <c r="H10">
        <v>400</v>
      </c>
      <c r="I10">
        <v>192.30769230769232</v>
      </c>
    </row>
    <row r="11" spans="1:11" x14ac:dyDescent="0.2">
      <c r="A11" s="1" t="s">
        <v>40</v>
      </c>
      <c r="C11" s="3">
        <v>5</v>
      </c>
      <c r="D11" s="2">
        <v>2640.0366300366322</v>
      </c>
      <c r="E11" s="2">
        <v>24.63</v>
      </c>
      <c r="F11" s="2">
        <v>6</v>
      </c>
      <c r="G11" s="2">
        <v>6</v>
      </c>
      <c r="H11">
        <v>800</v>
      </c>
      <c r="I11">
        <v>23.076923076923077</v>
      </c>
    </row>
    <row r="12" spans="1:11" x14ac:dyDescent="0.2">
      <c r="A12" s="1" t="s">
        <v>56</v>
      </c>
      <c r="B12" s="3">
        <v>1</v>
      </c>
      <c r="C12" s="3">
        <v>3</v>
      </c>
      <c r="D12" s="6"/>
      <c r="E12" s="2">
        <v>13.324166666666649</v>
      </c>
      <c r="F12" s="2">
        <v>5.5</v>
      </c>
      <c r="G12" s="2">
        <v>8.5</v>
      </c>
      <c r="I12">
        <v>7.6923076923076925</v>
      </c>
      <c r="J12">
        <v>15.384615384615385</v>
      </c>
    </row>
    <row r="13" spans="1:11" x14ac:dyDescent="0.2">
      <c r="A13" s="1" t="s">
        <v>44</v>
      </c>
      <c r="C13" s="3">
        <v>4</v>
      </c>
      <c r="D13" s="2">
        <v>5548.8316651501455</v>
      </c>
      <c r="E13" s="2">
        <v>18.013809523809499</v>
      </c>
      <c r="F13" s="2">
        <v>7</v>
      </c>
      <c r="G13" s="2">
        <v>6</v>
      </c>
      <c r="I13">
        <v>7.6923076923076925</v>
      </c>
      <c r="J13">
        <v>23.076923076923077</v>
      </c>
    </row>
    <row r="14" spans="1:11" x14ac:dyDescent="0.2">
      <c r="A14" s="1" t="s">
        <v>50</v>
      </c>
      <c r="C14" s="3">
        <v>4</v>
      </c>
      <c r="D14" s="2">
        <v>639808.70300751703</v>
      </c>
      <c r="E14" s="2">
        <v>27.383749999999999</v>
      </c>
      <c r="F14" s="2">
        <v>7</v>
      </c>
      <c r="G14" s="2">
        <v>7</v>
      </c>
      <c r="I14">
        <v>7.6923076923076925</v>
      </c>
    </row>
    <row r="15" spans="1:11" x14ac:dyDescent="0.2">
      <c r="A15" s="1" t="s">
        <v>62</v>
      </c>
      <c r="C15" s="3">
        <v>4</v>
      </c>
      <c r="D15" s="2">
        <v>7539.1968085106391</v>
      </c>
      <c r="E15" s="2">
        <v>29.485714285714302</v>
      </c>
      <c r="F15" s="2">
        <v>7</v>
      </c>
      <c r="G15" s="2">
        <v>7</v>
      </c>
      <c r="I15">
        <v>7.6923076923076925</v>
      </c>
    </row>
    <row r="16" spans="1:11" x14ac:dyDescent="0.2">
      <c r="A16" s="1" t="s">
        <v>80</v>
      </c>
      <c r="B16" s="3">
        <v>0</v>
      </c>
      <c r="C16" s="3">
        <v>2.5</v>
      </c>
      <c r="D16" s="2">
        <v>407.4747027195325</v>
      </c>
      <c r="E16" s="2">
        <v>7.445555555555555</v>
      </c>
      <c r="F16" s="2">
        <v>7</v>
      </c>
      <c r="G16" s="2">
        <v>8.5</v>
      </c>
      <c r="I16">
        <v>7.6923076923076925</v>
      </c>
    </row>
    <row r="17" spans="1:10" x14ac:dyDescent="0.2">
      <c r="A17" s="1" t="s">
        <v>165</v>
      </c>
      <c r="C17" s="3">
        <v>3</v>
      </c>
      <c r="D17" s="2">
        <v>10070.990920091992</v>
      </c>
      <c r="E17" s="2">
        <v>41.947913906666699</v>
      </c>
      <c r="F17" s="2">
        <v>5</v>
      </c>
      <c r="G17" s="2">
        <v>5</v>
      </c>
      <c r="I17">
        <v>7.6923076923076925</v>
      </c>
    </row>
    <row r="18" spans="1:10" x14ac:dyDescent="0.2">
      <c r="A18" s="1" t="s">
        <v>125</v>
      </c>
      <c r="C18" s="3">
        <v>5</v>
      </c>
      <c r="D18" s="2">
        <v>12628.062222222239</v>
      </c>
      <c r="E18" s="2">
        <v>26.1228571428571</v>
      </c>
      <c r="F18" s="2">
        <v>5</v>
      </c>
      <c r="G18" s="2">
        <v>5</v>
      </c>
      <c r="I18">
        <v>15.384615384615385</v>
      </c>
      <c r="J18">
        <v>7.6923076923076925</v>
      </c>
    </row>
    <row r="19" spans="1:10" x14ac:dyDescent="0.2">
      <c r="A19" s="1" t="s">
        <v>129</v>
      </c>
      <c r="B19" s="3">
        <v>1</v>
      </c>
      <c r="C19" s="3">
        <v>3</v>
      </c>
      <c r="D19" s="2">
        <v>778.92434988179571</v>
      </c>
      <c r="E19" s="2">
        <v>23.259166666666701</v>
      </c>
      <c r="F19" s="2">
        <v>4</v>
      </c>
      <c r="G19" s="2">
        <v>8</v>
      </c>
      <c r="I19">
        <v>61.53846153846154</v>
      </c>
      <c r="J19">
        <v>15.384615384615385</v>
      </c>
    </row>
    <row r="20" spans="1:10" x14ac:dyDescent="0.2">
      <c r="A20" s="1" t="s">
        <v>82</v>
      </c>
      <c r="C20" s="3">
        <v>4</v>
      </c>
      <c r="D20" s="2">
        <v>31002.928571428452</v>
      </c>
      <c r="E20" s="2">
        <v>43.409285714285701</v>
      </c>
      <c r="F20" s="2">
        <v>6</v>
      </c>
      <c r="G20" s="2">
        <v>5</v>
      </c>
      <c r="J20">
        <v>7.6923076923076925</v>
      </c>
    </row>
    <row r="21" spans="1:10" x14ac:dyDescent="0.2">
      <c r="A21" s="1" t="s">
        <v>101</v>
      </c>
      <c r="B21" s="3">
        <v>0</v>
      </c>
      <c r="C21" s="3">
        <v>3</v>
      </c>
      <c r="D21" s="2">
        <v>9678.7301587301426</v>
      </c>
      <c r="E21" s="2">
        <v>25.222307692307702</v>
      </c>
      <c r="F21" s="2">
        <v>6</v>
      </c>
      <c r="G21" s="2">
        <v>5</v>
      </c>
      <c r="J21">
        <v>7.6923076923076925</v>
      </c>
    </row>
    <row r="22" spans="1:10" x14ac:dyDescent="0.2">
      <c r="A22" s="1" t="s">
        <v>109</v>
      </c>
      <c r="C22" s="3">
        <v>7</v>
      </c>
      <c r="D22" s="2">
        <v>2043.3070866141732</v>
      </c>
      <c r="E22" s="2">
        <v>29.8928571428571</v>
      </c>
      <c r="F22" s="2">
        <v>6</v>
      </c>
      <c r="G22" s="2">
        <v>7</v>
      </c>
      <c r="J22">
        <v>15.384615384615385</v>
      </c>
    </row>
    <row r="23" spans="1:10" x14ac:dyDescent="0.2">
      <c r="A23" s="1" t="s">
        <v>117</v>
      </c>
      <c r="C23" s="3">
        <v>4</v>
      </c>
      <c r="D23" s="2">
        <v>13123.536407766966</v>
      </c>
      <c r="E23" s="2">
        <v>21.426666666666701</v>
      </c>
      <c r="F23" s="2">
        <v>6</v>
      </c>
      <c r="G23" s="2">
        <v>6</v>
      </c>
      <c r="J23">
        <v>15.384615384615385</v>
      </c>
    </row>
    <row r="24" spans="1:10" x14ac:dyDescent="0.2">
      <c r="A24" s="1" t="s">
        <v>18</v>
      </c>
      <c r="C24" s="3">
        <v>3</v>
      </c>
      <c r="D24" s="2">
        <v>15561.864406779636</v>
      </c>
      <c r="E24" s="2">
        <v>29.813333333333301</v>
      </c>
      <c r="F24" s="2">
        <v>5</v>
      </c>
      <c r="G24" s="2">
        <v>5</v>
      </c>
    </row>
    <row r="25" spans="1:10" x14ac:dyDescent="0.2">
      <c r="A25" s="1" t="s">
        <v>22</v>
      </c>
      <c r="B25" s="3">
        <v>1</v>
      </c>
      <c r="C25" s="3">
        <v>2</v>
      </c>
      <c r="D25" s="2">
        <v>13063.759259259259</v>
      </c>
      <c r="E25" s="2">
        <v>30.475000000000001</v>
      </c>
      <c r="F25" s="2">
        <v>7</v>
      </c>
      <c r="G25" s="2">
        <v>6</v>
      </c>
    </row>
    <row r="26" spans="1:10" x14ac:dyDescent="0.2">
      <c r="A26" s="1" t="s">
        <v>24</v>
      </c>
      <c r="C26" s="3">
        <v>3</v>
      </c>
      <c r="D26" s="2">
        <v>11347.399428843399</v>
      </c>
      <c r="E26" s="2">
        <v>22.827181818181799</v>
      </c>
      <c r="F26" s="2">
        <v>7</v>
      </c>
      <c r="G26" s="2">
        <v>6</v>
      </c>
    </row>
    <row r="27" spans="1:10" x14ac:dyDescent="0.2">
      <c r="A27" s="4" t="s">
        <v>26</v>
      </c>
      <c r="C27" s="3">
        <v>4</v>
      </c>
      <c r="D27" s="2">
        <v>28951.055825242744</v>
      </c>
      <c r="E27" s="2">
        <v>21.373333333333299</v>
      </c>
      <c r="F27" s="2">
        <v>5</v>
      </c>
      <c r="G27" s="2">
        <v>6</v>
      </c>
    </row>
    <row r="28" spans="1:10" x14ac:dyDescent="0.2">
      <c r="A28" s="1" t="s">
        <v>30</v>
      </c>
      <c r="C28" s="3">
        <v>4</v>
      </c>
      <c r="D28" s="2">
        <v>1048.2883817427364</v>
      </c>
      <c r="E28" s="2">
        <v>18.4922222222222</v>
      </c>
      <c r="F28" s="2">
        <v>6</v>
      </c>
      <c r="G28" s="2">
        <v>5</v>
      </c>
    </row>
    <row r="29" spans="1:10" x14ac:dyDescent="0.2">
      <c r="A29" s="1" t="s">
        <v>32</v>
      </c>
      <c r="C29" s="3">
        <v>2</v>
      </c>
      <c r="D29" s="2">
        <v>17756.688134513744</v>
      </c>
      <c r="E29" s="2">
        <v>27.126059981249998</v>
      </c>
      <c r="F29" s="2">
        <v>6</v>
      </c>
      <c r="G29" s="2">
        <v>5</v>
      </c>
    </row>
    <row r="30" spans="1:10" x14ac:dyDescent="0.2">
      <c r="A30" s="1" t="s">
        <v>36</v>
      </c>
      <c r="B30" s="3">
        <v>0</v>
      </c>
      <c r="C30" s="3">
        <v>2</v>
      </c>
      <c r="D30" s="2">
        <v>2537.5754716981087</v>
      </c>
      <c r="E30" s="2">
        <v>19.083749999999998</v>
      </c>
      <c r="F30" s="2">
        <v>6</v>
      </c>
      <c r="G30" s="2">
        <v>9</v>
      </c>
    </row>
    <row r="31" spans="1:10" x14ac:dyDescent="0.2">
      <c r="A31" s="1" t="s">
        <v>38</v>
      </c>
      <c r="B31" s="3">
        <v>0</v>
      </c>
      <c r="C31" s="3">
        <v>2</v>
      </c>
      <c r="D31" s="2">
        <v>2142.608695652174</v>
      </c>
      <c r="E31" s="2">
        <v>17.031428571428599</v>
      </c>
      <c r="F31" s="2">
        <v>5</v>
      </c>
      <c r="G31" s="2">
        <v>7</v>
      </c>
    </row>
    <row r="32" spans="1:10" x14ac:dyDescent="0.2">
      <c r="A32" s="1" t="s">
        <v>42</v>
      </c>
      <c r="B32" s="3">
        <v>0</v>
      </c>
      <c r="C32" s="3">
        <v>3</v>
      </c>
      <c r="D32" s="2">
        <v>13956.386861313867</v>
      </c>
      <c r="E32" s="2">
        <v>26.563749999999999</v>
      </c>
      <c r="F32" s="2">
        <v>6</v>
      </c>
      <c r="G32" s="2">
        <v>7</v>
      </c>
    </row>
    <row r="33" spans="1:7" x14ac:dyDescent="0.2">
      <c r="A33" s="1" t="s">
        <v>46</v>
      </c>
      <c r="C33" s="3">
        <v>3</v>
      </c>
      <c r="D33" s="2">
        <v>3497.9758454106377</v>
      </c>
      <c r="E33" s="2">
        <v>22.1316666666667</v>
      </c>
      <c r="F33" s="2">
        <v>6</v>
      </c>
      <c r="G33" s="2">
        <v>6</v>
      </c>
    </row>
    <row r="34" spans="1:7" x14ac:dyDescent="0.2">
      <c r="A34" s="1" t="s">
        <v>52</v>
      </c>
      <c r="B34" s="3">
        <v>0</v>
      </c>
      <c r="C34" s="3">
        <v>2</v>
      </c>
      <c r="D34" s="2">
        <v>2088.4615384615386</v>
      </c>
      <c r="E34" s="2">
        <v>24.091999999999999</v>
      </c>
      <c r="F34" s="2">
        <v>4</v>
      </c>
      <c r="G34" s="2">
        <v>4</v>
      </c>
    </row>
    <row r="35" spans="1:7" x14ac:dyDescent="0.2">
      <c r="A35" s="1" t="s">
        <v>54</v>
      </c>
      <c r="C35" s="3">
        <v>4</v>
      </c>
      <c r="D35" s="2">
        <v>28023.987198795247</v>
      </c>
      <c r="E35" s="2">
        <v>20.837499999999999</v>
      </c>
      <c r="F35" s="2">
        <v>5</v>
      </c>
      <c r="G35" s="2">
        <v>6</v>
      </c>
    </row>
    <row r="36" spans="1:7" x14ac:dyDescent="0.2">
      <c r="A36" s="1" t="s">
        <v>58</v>
      </c>
      <c r="B36" s="3">
        <v>1</v>
      </c>
      <c r="C36" s="3">
        <v>3</v>
      </c>
      <c r="D36" s="2">
        <v>7877.2574525745322</v>
      </c>
      <c r="E36" s="2">
        <v>24.500666666666699</v>
      </c>
      <c r="F36" s="2">
        <v>7</v>
      </c>
      <c r="G36" s="2">
        <v>9</v>
      </c>
    </row>
    <row r="37" spans="1:7" x14ac:dyDescent="0.2">
      <c r="A37" s="1" t="s">
        <v>60</v>
      </c>
      <c r="C37" s="3">
        <v>4</v>
      </c>
      <c r="D37" s="2">
        <v>2685.8689075630255</v>
      </c>
      <c r="E37" s="2">
        <v>35.049999999999997</v>
      </c>
      <c r="F37" s="2">
        <v>5</v>
      </c>
      <c r="G37" s="2">
        <v>4</v>
      </c>
    </row>
    <row r="38" spans="1:7" x14ac:dyDescent="0.2">
      <c r="A38" s="1" t="s">
        <v>64</v>
      </c>
      <c r="C38" s="3">
        <v>5</v>
      </c>
      <c r="D38" s="2">
        <v>2006.4566929133825</v>
      </c>
      <c r="E38" s="2">
        <v>20.834285714285699</v>
      </c>
      <c r="F38" s="2">
        <v>5</v>
      </c>
      <c r="G38" s="2">
        <v>5</v>
      </c>
    </row>
    <row r="39" spans="1:7" x14ac:dyDescent="0.2">
      <c r="A39" s="1" t="s">
        <v>66</v>
      </c>
      <c r="C39" s="3">
        <v>5</v>
      </c>
      <c r="D39" s="2">
        <v>25364.257080314004</v>
      </c>
      <c r="E39" s="2">
        <v>32.256730769230749</v>
      </c>
      <c r="F39" s="2">
        <v>6</v>
      </c>
      <c r="G39" s="2">
        <v>6</v>
      </c>
    </row>
    <row r="40" spans="1:7" x14ac:dyDescent="0.2">
      <c r="A40" s="1" t="s">
        <v>68</v>
      </c>
      <c r="C40" s="3">
        <v>5</v>
      </c>
      <c r="D40" s="2">
        <v>24113.045410628005</v>
      </c>
      <c r="E40" s="2">
        <v>29.8284615384615</v>
      </c>
      <c r="F40" s="2">
        <v>6</v>
      </c>
      <c r="G40" s="2">
        <v>6</v>
      </c>
    </row>
    <row r="41" spans="1:7" x14ac:dyDescent="0.2">
      <c r="A41" s="1" t="s">
        <v>70</v>
      </c>
      <c r="C41" s="3">
        <v>5</v>
      </c>
      <c r="D41" s="2">
        <v>9282.7168831168983</v>
      </c>
      <c r="E41" s="2">
        <v>29.495333333333299</v>
      </c>
      <c r="F41" s="2">
        <v>6</v>
      </c>
      <c r="G41" s="2">
        <v>8</v>
      </c>
    </row>
    <row r="42" spans="1:7" x14ac:dyDescent="0.2">
      <c r="A42" s="1" t="s">
        <v>72</v>
      </c>
      <c r="C42" s="3">
        <v>5.5</v>
      </c>
      <c r="D42" s="2">
        <v>8163.6525592055077</v>
      </c>
      <c r="E42" s="2">
        <v>33.017666666666649</v>
      </c>
      <c r="F42" s="2">
        <v>6</v>
      </c>
      <c r="G42" s="2">
        <v>7.5</v>
      </c>
    </row>
    <row r="43" spans="1:7" x14ac:dyDescent="0.2">
      <c r="A43" s="1" t="s">
        <v>74</v>
      </c>
      <c r="B43" s="3">
        <v>0</v>
      </c>
      <c r="C43" s="3">
        <v>5</v>
      </c>
      <c r="D43" s="2">
        <v>1799.9999999999998</v>
      </c>
      <c r="E43" s="2">
        <v>42.059333333333349</v>
      </c>
      <c r="F43" s="2">
        <v>6</v>
      </c>
      <c r="G43" s="2">
        <v>8</v>
      </c>
    </row>
    <row r="44" spans="1:7" x14ac:dyDescent="0.2">
      <c r="A44" s="1" t="s">
        <v>76</v>
      </c>
      <c r="C44" s="3">
        <v>5</v>
      </c>
      <c r="D44" s="2">
        <v>43611.739130434777</v>
      </c>
      <c r="E44" s="2">
        <v>29.108571428571398</v>
      </c>
      <c r="F44" s="2">
        <v>6</v>
      </c>
      <c r="G44" s="2">
        <v>6</v>
      </c>
    </row>
    <row r="45" spans="1:7" x14ac:dyDescent="0.2">
      <c r="A45" s="1" t="s">
        <v>78</v>
      </c>
      <c r="B45" s="3">
        <v>0</v>
      </c>
      <c r="C45" s="3">
        <v>2</v>
      </c>
      <c r="D45" s="2">
        <v>12448.235294117683</v>
      </c>
      <c r="E45" s="2">
        <v>24.462</v>
      </c>
      <c r="F45" s="2">
        <v>6</v>
      </c>
      <c r="G45" s="2">
        <v>7</v>
      </c>
    </row>
    <row r="46" spans="1:7" x14ac:dyDescent="0.2">
      <c r="A46" s="1" t="s">
        <v>84</v>
      </c>
      <c r="B46" s="3">
        <v>1</v>
      </c>
      <c r="C46" s="3">
        <v>3</v>
      </c>
      <c r="D46" s="2">
        <v>2113.9438202247202</v>
      </c>
      <c r="E46" s="2">
        <v>21.8645454545455</v>
      </c>
      <c r="F46" s="2">
        <v>6</v>
      </c>
      <c r="G46" s="2">
        <v>7</v>
      </c>
    </row>
    <row r="47" spans="1:7" x14ac:dyDescent="0.2">
      <c r="A47" s="1" t="s">
        <v>86</v>
      </c>
      <c r="B47" s="3">
        <v>0</v>
      </c>
      <c r="C47" s="3">
        <v>5</v>
      </c>
      <c r="D47" s="2">
        <v>2544.4023402340222</v>
      </c>
      <c r="E47" s="2">
        <v>26.23</v>
      </c>
      <c r="F47" s="2">
        <v>6</v>
      </c>
      <c r="G47" s="2">
        <v>6</v>
      </c>
    </row>
    <row r="48" spans="1:7" x14ac:dyDescent="0.2">
      <c r="A48" s="1" t="s">
        <v>88</v>
      </c>
      <c r="C48" s="3">
        <v>3</v>
      </c>
      <c r="D48" s="2">
        <v>6672.4250295159072</v>
      </c>
      <c r="E48" s="2">
        <v>26.672499999999999</v>
      </c>
      <c r="F48" s="2">
        <v>6</v>
      </c>
      <c r="G48" s="2">
        <v>5</v>
      </c>
    </row>
    <row r="49" spans="1:7" x14ac:dyDescent="0.2">
      <c r="A49" s="1" t="s">
        <v>90</v>
      </c>
      <c r="B49" s="3">
        <v>0</v>
      </c>
      <c r="C49" s="3">
        <v>5</v>
      </c>
      <c r="D49" s="2">
        <v>50208.15</v>
      </c>
      <c r="E49" s="2">
        <v>23.754000000000001</v>
      </c>
      <c r="F49" s="2">
        <v>7</v>
      </c>
      <c r="G49" s="2">
        <v>7</v>
      </c>
    </row>
    <row r="50" spans="1:7" x14ac:dyDescent="0.2">
      <c r="A50" s="1" t="s">
        <v>93</v>
      </c>
      <c r="C50" s="3">
        <v>3</v>
      </c>
      <c r="D50" s="2">
        <v>178.5185185185185</v>
      </c>
      <c r="E50" s="2">
        <v>38.42</v>
      </c>
      <c r="F50" s="2">
        <v>1</v>
      </c>
      <c r="G50" s="2">
        <v>3</v>
      </c>
    </row>
    <row r="51" spans="1:7" x14ac:dyDescent="0.2">
      <c r="A51" s="1" t="s">
        <v>95</v>
      </c>
      <c r="B51" s="3">
        <v>0</v>
      </c>
      <c r="C51" s="3">
        <v>3</v>
      </c>
      <c r="D51" s="2">
        <v>52430</v>
      </c>
      <c r="E51" s="2">
        <v>19.285</v>
      </c>
      <c r="F51" s="2">
        <v>6</v>
      </c>
      <c r="G51" s="2">
        <v>5</v>
      </c>
    </row>
    <row r="52" spans="1:7" x14ac:dyDescent="0.2">
      <c r="A52" s="1" t="s">
        <v>97</v>
      </c>
      <c r="C52" s="3">
        <v>3</v>
      </c>
      <c r="D52" s="2">
        <v>3276.7345132743367</v>
      </c>
      <c r="E52" s="2">
        <v>21.102499999999999</v>
      </c>
      <c r="F52" s="2">
        <v>5</v>
      </c>
      <c r="G52" s="2">
        <v>5</v>
      </c>
    </row>
    <row r="53" spans="1:7" x14ac:dyDescent="0.2">
      <c r="A53" s="1" t="s">
        <v>99</v>
      </c>
      <c r="C53" s="3">
        <v>3</v>
      </c>
      <c r="D53" s="2">
        <v>19382.848000000002</v>
      </c>
      <c r="E53" s="2">
        <v>25.316428571428599</v>
      </c>
      <c r="F53" s="2">
        <v>6</v>
      </c>
      <c r="G53" s="2">
        <v>5</v>
      </c>
    </row>
    <row r="54" spans="1:7" x14ac:dyDescent="0.2">
      <c r="A54" s="1" t="s">
        <v>103</v>
      </c>
      <c r="B54" s="3">
        <v>0</v>
      </c>
      <c r="C54" s="3">
        <v>5</v>
      </c>
      <c r="D54" s="2">
        <v>11289.497133497116</v>
      </c>
      <c r="E54" s="2">
        <v>18.300384615384601</v>
      </c>
      <c r="F54" s="2">
        <v>5</v>
      </c>
      <c r="G54" s="2">
        <v>7</v>
      </c>
    </row>
    <row r="55" spans="1:7" x14ac:dyDescent="0.2">
      <c r="A55" s="1" t="s">
        <v>105</v>
      </c>
      <c r="C55" s="3">
        <v>5</v>
      </c>
      <c r="D55" s="2">
        <v>72897.767767767567</v>
      </c>
      <c r="E55" s="2">
        <v>23.931428571428601</v>
      </c>
      <c r="F55" s="2">
        <v>5</v>
      </c>
      <c r="G55" s="2">
        <v>7</v>
      </c>
    </row>
    <row r="56" spans="1:7" x14ac:dyDescent="0.2">
      <c r="A56" s="1" t="s">
        <v>107</v>
      </c>
      <c r="C56" s="3">
        <v>12</v>
      </c>
      <c r="D56" s="2">
        <v>1370.842592592589</v>
      </c>
      <c r="E56" s="2">
        <v>35.303125000000001</v>
      </c>
      <c r="F56" s="2">
        <v>4</v>
      </c>
      <c r="G56" s="2">
        <v>4</v>
      </c>
    </row>
    <row r="57" spans="1:7" x14ac:dyDescent="0.2">
      <c r="A57" s="1" t="s">
        <v>111</v>
      </c>
      <c r="C57" s="3">
        <v>3</v>
      </c>
      <c r="D57" s="2">
        <v>15031.810975609758</v>
      </c>
      <c r="E57" s="2">
        <v>44.558888888888902</v>
      </c>
      <c r="F57" s="2">
        <v>6</v>
      </c>
      <c r="G57" s="2">
        <v>6</v>
      </c>
    </row>
    <row r="58" spans="1:7" x14ac:dyDescent="0.2">
      <c r="A58" s="1" t="s">
        <v>113</v>
      </c>
      <c r="C58" s="3">
        <v>4</v>
      </c>
      <c r="D58" s="2">
        <v>21762.993865030701</v>
      </c>
      <c r="E58" s="2">
        <v>24.538181818181801</v>
      </c>
      <c r="F58" s="2">
        <v>6</v>
      </c>
      <c r="G58" s="2">
        <v>6</v>
      </c>
    </row>
    <row r="59" spans="1:7" x14ac:dyDescent="0.2">
      <c r="A59" s="1" t="s">
        <v>115</v>
      </c>
      <c r="C59" s="3">
        <v>4</v>
      </c>
      <c r="D59" s="2">
        <v>17443.265136398833</v>
      </c>
      <c r="E59" s="2">
        <v>22.982424242424251</v>
      </c>
      <c r="F59" s="2">
        <v>6</v>
      </c>
      <c r="G59" s="2">
        <v>6</v>
      </c>
    </row>
    <row r="60" spans="1:7" x14ac:dyDescent="0.2">
      <c r="A60" s="1" t="s">
        <v>119</v>
      </c>
      <c r="C60" s="3">
        <v>4</v>
      </c>
      <c r="D60" s="2">
        <v>14865.298513342726</v>
      </c>
      <c r="E60" s="2">
        <v>23.731392614055569</v>
      </c>
      <c r="F60" s="2">
        <v>4.666666666666667</v>
      </c>
      <c r="G60" s="2">
        <v>5.666666666666667</v>
      </c>
    </row>
    <row r="61" spans="1:7" x14ac:dyDescent="0.2">
      <c r="A61" s="1" t="s">
        <v>121</v>
      </c>
      <c r="C61" s="3">
        <v>4</v>
      </c>
      <c r="D61" s="2">
        <v>1551.1724137931035</v>
      </c>
      <c r="E61" s="2">
        <v>18.105</v>
      </c>
      <c r="F61" s="2">
        <v>3.5</v>
      </c>
      <c r="G61" s="2">
        <v>7</v>
      </c>
    </row>
    <row r="62" spans="1:7" x14ac:dyDescent="0.2">
      <c r="A62" s="1" t="s">
        <v>123</v>
      </c>
      <c r="C62" s="3">
        <v>4</v>
      </c>
      <c r="D62" s="2">
        <v>5358.1184593023199</v>
      </c>
      <c r="E62" s="2">
        <v>31.664999999999999</v>
      </c>
      <c r="F62" s="2">
        <v>4</v>
      </c>
      <c r="G62" s="2">
        <v>5</v>
      </c>
    </row>
    <row r="63" spans="1:7" x14ac:dyDescent="0.2">
      <c r="A63" s="3" t="s">
        <v>127</v>
      </c>
      <c r="B63" s="3">
        <v>0</v>
      </c>
      <c r="C63" s="3">
        <v>3</v>
      </c>
      <c r="D63" s="2">
        <v>8331.6678648454199</v>
      </c>
      <c r="E63" s="2">
        <v>31.9577777777778</v>
      </c>
      <c r="F63" s="2">
        <v>6</v>
      </c>
      <c r="G63" s="2">
        <v>4</v>
      </c>
    </row>
    <row r="64" spans="1:7" x14ac:dyDescent="0.2">
      <c r="A64" s="1" t="s">
        <v>131</v>
      </c>
      <c r="B64" s="3">
        <v>0</v>
      </c>
      <c r="C64" s="3">
        <v>2</v>
      </c>
      <c r="D64" s="2">
        <v>165045.36397058814</v>
      </c>
      <c r="E64" s="2">
        <v>28.228666666666701</v>
      </c>
      <c r="F64" s="2">
        <v>7</v>
      </c>
      <c r="G64" s="2">
        <v>7</v>
      </c>
    </row>
    <row r="65" spans="1:7" x14ac:dyDescent="0.2">
      <c r="A65" s="1" t="s">
        <v>133</v>
      </c>
      <c r="B65" s="3">
        <v>0</v>
      </c>
      <c r="C65" s="3">
        <v>4</v>
      </c>
      <c r="D65" s="2">
        <v>263.22751322751321</v>
      </c>
      <c r="E65" s="2">
        <v>25.39</v>
      </c>
      <c r="F65" s="2">
        <v>5</v>
      </c>
      <c r="G65" s="2">
        <v>5</v>
      </c>
    </row>
    <row r="66" spans="1:7" x14ac:dyDescent="0.2">
      <c r="A66" s="1" t="s">
        <v>135</v>
      </c>
      <c r="C66" s="3">
        <v>7</v>
      </c>
      <c r="D66" s="2">
        <v>68.917682926829357</v>
      </c>
      <c r="E66" s="2">
        <v>28.8928571428571</v>
      </c>
      <c r="F66" s="2">
        <v>3</v>
      </c>
      <c r="G66" s="2">
        <v>5</v>
      </c>
    </row>
    <row r="67" spans="1:7" x14ac:dyDescent="0.2">
      <c r="A67" s="1" t="s">
        <v>137</v>
      </c>
      <c r="B67" s="3">
        <v>0</v>
      </c>
      <c r="C67" s="3">
        <v>3</v>
      </c>
      <c r="D67" s="2">
        <v>31832.222222222223</v>
      </c>
      <c r="E67" s="2">
        <v>27.56</v>
      </c>
      <c r="F67" s="2">
        <v>6</v>
      </c>
      <c r="G67" s="2">
        <v>5</v>
      </c>
    </row>
    <row r="68" spans="1:7" x14ac:dyDescent="0.2">
      <c r="A68" s="1" t="s">
        <v>139</v>
      </c>
      <c r="B68" s="3">
        <v>0</v>
      </c>
      <c r="C68" s="3">
        <v>6</v>
      </c>
      <c r="D68" s="2">
        <v>32485.412541254154</v>
      </c>
      <c r="E68" s="2">
        <v>28.827500000000001</v>
      </c>
      <c r="F68" s="2">
        <v>6</v>
      </c>
      <c r="G68" s="2">
        <v>5</v>
      </c>
    </row>
    <row r="69" spans="1:7" x14ac:dyDescent="0.2">
      <c r="A69" s="1" t="s">
        <v>143</v>
      </c>
      <c r="B69" s="3">
        <v>0</v>
      </c>
      <c r="C69" s="3">
        <v>4</v>
      </c>
      <c r="D69" s="2">
        <v>10447.121212121194</v>
      </c>
      <c r="E69" s="2">
        <v>27.174285714285698</v>
      </c>
      <c r="F69" s="2">
        <v>6</v>
      </c>
      <c r="G69" s="2">
        <v>6</v>
      </c>
    </row>
    <row r="70" spans="1:7" x14ac:dyDescent="0.2">
      <c r="A70" s="1" t="s">
        <v>145</v>
      </c>
      <c r="C70" s="3">
        <v>4</v>
      </c>
      <c r="D70" s="2">
        <v>8238.7096774193542</v>
      </c>
      <c r="E70" s="2">
        <v>21.335000000000001</v>
      </c>
      <c r="F70" s="2">
        <v>4</v>
      </c>
      <c r="G70" s="2">
        <v>6</v>
      </c>
    </row>
    <row r="71" spans="1:7" x14ac:dyDescent="0.2">
      <c r="A71" s="1" t="s">
        <v>147</v>
      </c>
      <c r="B71" s="3">
        <v>1</v>
      </c>
      <c r="C71" s="3">
        <v>5</v>
      </c>
      <c r="D71" s="2">
        <v>5963.1058365758663</v>
      </c>
      <c r="E71" s="2">
        <v>21.31625</v>
      </c>
      <c r="F71" s="2">
        <v>5</v>
      </c>
      <c r="G71" s="2">
        <v>7</v>
      </c>
    </row>
    <row r="72" spans="1:7" x14ac:dyDescent="0.2">
      <c r="A72" s="1" t="s">
        <v>149</v>
      </c>
      <c r="C72" s="3">
        <v>5</v>
      </c>
      <c r="D72" s="2">
        <v>22313.00492610838</v>
      </c>
      <c r="E72" s="2">
        <v>28.7457142857143</v>
      </c>
      <c r="F72" s="2">
        <v>5</v>
      </c>
      <c r="G72" s="2">
        <v>6</v>
      </c>
    </row>
    <row r="73" spans="1:7" x14ac:dyDescent="0.2">
      <c r="A73" s="1" t="s">
        <v>151</v>
      </c>
      <c r="C73" s="3">
        <v>5</v>
      </c>
      <c r="D73" s="2">
        <v>6334.7916666666779</v>
      </c>
      <c r="E73" s="2">
        <v>26.0966666666667</v>
      </c>
      <c r="F73" s="2">
        <v>6</v>
      </c>
      <c r="G73" s="2">
        <v>6</v>
      </c>
    </row>
    <row r="74" spans="1:7" x14ac:dyDescent="0.2">
      <c r="A74" s="1" t="s">
        <v>153</v>
      </c>
      <c r="B74" s="3">
        <v>1</v>
      </c>
      <c r="C74" s="3">
        <v>4</v>
      </c>
      <c r="D74" s="2">
        <v>40614.607476635567</v>
      </c>
      <c r="E74" s="2">
        <v>25.895714285714298</v>
      </c>
      <c r="F74" s="2">
        <v>7</v>
      </c>
      <c r="G74" s="2">
        <v>9</v>
      </c>
    </row>
    <row r="75" spans="1:7" x14ac:dyDescent="0.2">
      <c r="A75" s="1" t="s">
        <v>155</v>
      </c>
      <c r="C75" s="3">
        <v>5</v>
      </c>
      <c r="D75" s="2">
        <v>35164.800884955752</v>
      </c>
      <c r="E75" s="2">
        <v>34.391428571428598</v>
      </c>
      <c r="F75" s="2">
        <v>7</v>
      </c>
      <c r="G75" s="2">
        <v>7</v>
      </c>
    </row>
    <row r="76" spans="1:7" x14ac:dyDescent="0.2">
      <c r="A76" s="1" t="s">
        <v>159</v>
      </c>
      <c r="C76" s="3">
        <v>4</v>
      </c>
      <c r="D76" s="2">
        <v>3416.9289924375175</v>
      </c>
      <c r="E76" s="2">
        <v>33.268315701538498</v>
      </c>
      <c r="F76" s="2">
        <v>4</v>
      </c>
      <c r="G76" s="2">
        <v>4</v>
      </c>
    </row>
    <row r="77" spans="1:7" x14ac:dyDescent="0.2">
      <c r="A77" s="1" t="s">
        <v>161</v>
      </c>
      <c r="C77" s="3">
        <v>12</v>
      </c>
      <c r="D77" s="2">
        <v>5130.9604743083073</v>
      </c>
      <c r="E77" s="2">
        <v>48.569230769230799</v>
      </c>
      <c r="F77" s="2">
        <v>5</v>
      </c>
      <c r="G77" s="2">
        <v>7</v>
      </c>
    </row>
    <row r="78" spans="1:7" x14ac:dyDescent="0.2">
      <c r="A78" s="1" t="s">
        <v>163</v>
      </c>
      <c r="B78" s="3">
        <v>0</v>
      </c>
      <c r="C78" s="3">
        <v>3</v>
      </c>
      <c r="D78" s="2">
        <v>947.4700460829506</v>
      </c>
      <c r="E78" s="2">
        <v>25.556458333333353</v>
      </c>
      <c r="F78" s="2">
        <v>6</v>
      </c>
      <c r="G78" s="2">
        <v>7</v>
      </c>
    </row>
    <row r="79" spans="1:7" x14ac:dyDescent="0.2">
      <c r="A79" s="1" t="s">
        <v>167</v>
      </c>
      <c r="C79" s="3">
        <v>6.5</v>
      </c>
      <c r="D79" s="2">
        <v>1283.832885304661</v>
      </c>
      <c r="E79" s="2">
        <v>36.612083333333352</v>
      </c>
      <c r="F79" s="2">
        <v>4</v>
      </c>
      <c r="G79" s="2">
        <v>6</v>
      </c>
    </row>
    <row r="80" spans="1:7" x14ac:dyDescent="0.2">
      <c r="A80" s="1" t="s">
        <v>171</v>
      </c>
      <c r="C80" s="3">
        <v>2</v>
      </c>
      <c r="D80" s="2">
        <v>3777.619313607076</v>
      </c>
      <c r="E80" s="2">
        <v>25.897222222222197</v>
      </c>
      <c r="F80" s="2">
        <v>6</v>
      </c>
      <c r="G80" s="2">
        <v>5</v>
      </c>
    </row>
    <row r="81" spans="1:7" x14ac:dyDescent="0.2">
      <c r="A81" s="1" t="s">
        <v>173</v>
      </c>
      <c r="C81" s="3">
        <v>2</v>
      </c>
      <c r="D81" s="2">
        <v>2945.5233494363874</v>
      </c>
      <c r="E81" s="2">
        <v>27.3322222222222</v>
      </c>
      <c r="F81" s="2">
        <v>6</v>
      </c>
      <c r="G81" s="2">
        <v>5</v>
      </c>
    </row>
  </sheetData>
  <sortState xmlns:xlrd2="http://schemas.microsoft.com/office/spreadsheetml/2017/richdata2" ref="A2:J81">
    <sortCondition ref="H2:H81"/>
    <sortCondition ref="I2:I81"/>
    <sortCondition ref="J2:J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BC85-B93B-6742-829A-B2989173AE35}">
  <dimension ref="A1:D82"/>
  <sheetViews>
    <sheetView workbookViewId="0">
      <selection activeCell="H16" sqref="H16"/>
    </sheetView>
  </sheetViews>
  <sheetFormatPr baseColWidth="10" defaultRowHeight="16" x14ac:dyDescent="0.2"/>
  <cols>
    <col min="1" max="1" width="15.33203125" style="1" customWidth="1"/>
    <col min="3" max="3" width="20.5" style="7" customWidth="1"/>
    <col min="4" max="4" width="18.83203125" bestFit="1" customWidth="1"/>
  </cols>
  <sheetData>
    <row r="1" spans="1:4" x14ac:dyDescent="0.2">
      <c r="A1" s="1" t="s">
        <v>0</v>
      </c>
      <c r="B1">
        <v>2323</v>
      </c>
      <c r="C1" s="7" t="s">
        <v>3</v>
      </c>
    </row>
    <row r="2" spans="1:4" x14ac:dyDescent="0.2">
      <c r="A2" s="1" t="s">
        <v>16</v>
      </c>
      <c r="B2">
        <v>144</v>
      </c>
      <c r="C2" s="7">
        <v>8036.9539748953966</v>
      </c>
      <c r="D2" s="10">
        <f>ROUND(C2,5)</f>
        <v>8036.9539699999996</v>
      </c>
    </row>
    <row r="3" spans="1:4" x14ac:dyDescent="0.2">
      <c r="A3" s="1" t="s">
        <v>18</v>
      </c>
      <c r="D3" s="10">
        <f t="shared" ref="D3:D66" si="0">ROUND(C3,5)</f>
        <v>0</v>
      </c>
    </row>
    <row r="4" spans="1:4" x14ac:dyDescent="0.2">
      <c r="A4" s="1" t="s">
        <v>20</v>
      </c>
      <c r="B4">
        <v>1456</v>
      </c>
      <c r="C4" s="7">
        <v>841.19597989949841</v>
      </c>
      <c r="D4" s="10">
        <f t="shared" si="0"/>
        <v>841.19597999999996</v>
      </c>
    </row>
    <row r="5" spans="1:4" x14ac:dyDescent="0.2">
      <c r="A5" s="1" t="s">
        <v>22</v>
      </c>
      <c r="B5">
        <v>8</v>
      </c>
      <c r="C5" s="7">
        <v>13063.759259259259</v>
      </c>
      <c r="D5" s="10">
        <f t="shared" si="0"/>
        <v>13063.759260000001</v>
      </c>
    </row>
    <row r="6" spans="1:4" x14ac:dyDescent="0.2">
      <c r="A6" s="1" t="s">
        <v>24</v>
      </c>
      <c r="D6" s="10">
        <f t="shared" si="0"/>
        <v>0</v>
      </c>
    </row>
    <row r="7" spans="1:4" x14ac:dyDescent="0.2">
      <c r="A7" s="4" t="s">
        <v>26</v>
      </c>
      <c r="B7">
        <v>4</v>
      </c>
      <c r="C7" s="7">
        <v>28951.055825242744</v>
      </c>
      <c r="D7" s="10">
        <f t="shared" si="0"/>
        <v>28951.055830000001</v>
      </c>
    </row>
    <row r="8" spans="1:4" x14ac:dyDescent="0.2">
      <c r="A8" s="1" t="s">
        <v>28</v>
      </c>
      <c r="B8">
        <v>64</v>
      </c>
      <c r="C8" s="7">
        <v>5994.4892146854181</v>
      </c>
      <c r="D8" s="10">
        <f t="shared" si="0"/>
        <v>5994.4892099999997</v>
      </c>
    </row>
    <row r="9" spans="1:4" x14ac:dyDescent="0.2">
      <c r="A9" s="1" t="s">
        <v>30</v>
      </c>
      <c r="D9" s="10">
        <f t="shared" si="0"/>
        <v>0</v>
      </c>
    </row>
    <row r="10" spans="1:4" x14ac:dyDescent="0.2">
      <c r="A10" s="1" t="s">
        <v>32</v>
      </c>
      <c r="D10" s="10">
        <f t="shared" si="0"/>
        <v>0</v>
      </c>
    </row>
    <row r="11" spans="1:4" x14ac:dyDescent="0.2">
      <c r="A11" s="1" t="s">
        <v>34</v>
      </c>
      <c r="D11" s="10">
        <f t="shared" si="0"/>
        <v>0</v>
      </c>
    </row>
    <row r="12" spans="1:4" x14ac:dyDescent="0.2">
      <c r="A12" s="1" t="s">
        <v>36</v>
      </c>
      <c r="D12" s="10">
        <f t="shared" si="0"/>
        <v>0</v>
      </c>
    </row>
    <row r="13" spans="1:4" x14ac:dyDescent="0.2">
      <c r="A13" s="1" t="s">
        <v>38</v>
      </c>
      <c r="D13" s="10">
        <f t="shared" si="0"/>
        <v>0</v>
      </c>
    </row>
    <row r="14" spans="1:4" x14ac:dyDescent="0.2">
      <c r="A14" s="1" t="s">
        <v>40</v>
      </c>
      <c r="B14">
        <v>32</v>
      </c>
      <c r="C14" s="7">
        <v>2640.0366300366322</v>
      </c>
      <c r="D14" s="10">
        <f t="shared" si="0"/>
        <v>2640.0366300000001</v>
      </c>
    </row>
    <row r="15" spans="1:4" x14ac:dyDescent="0.2">
      <c r="A15" s="1" t="s">
        <v>42</v>
      </c>
      <c r="D15" s="10">
        <f t="shared" si="0"/>
        <v>0</v>
      </c>
    </row>
    <row r="16" spans="1:4" x14ac:dyDescent="0.2">
      <c r="A16" s="1" t="s">
        <v>44</v>
      </c>
      <c r="D16" s="10">
        <f t="shared" si="0"/>
        <v>0</v>
      </c>
    </row>
    <row r="17" spans="1:4" x14ac:dyDescent="0.2">
      <c r="A17" s="1" t="s">
        <v>46</v>
      </c>
      <c r="D17" s="10">
        <f t="shared" si="0"/>
        <v>0</v>
      </c>
    </row>
    <row r="18" spans="1:4" x14ac:dyDescent="0.2">
      <c r="A18" s="1" t="s">
        <v>48</v>
      </c>
      <c r="B18">
        <v>4352</v>
      </c>
      <c r="C18" s="7">
        <v>4986.306250000006</v>
      </c>
      <c r="D18" s="10">
        <f t="shared" si="0"/>
        <v>4986.3062499999996</v>
      </c>
    </row>
    <row r="19" spans="1:4" x14ac:dyDescent="0.2">
      <c r="A19" s="1" t="s">
        <v>50</v>
      </c>
      <c r="D19" s="10">
        <f t="shared" si="0"/>
        <v>0</v>
      </c>
    </row>
    <row r="20" spans="1:4" x14ac:dyDescent="0.2">
      <c r="A20" s="1" t="s">
        <v>52</v>
      </c>
      <c r="B20">
        <v>28</v>
      </c>
      <c r="C20" s="7">
        <v>2088.4615384615386</v>
      </c>
      <c r="D20" s="10">
        <f t="shared" si="0"/>
        <v>2088.4615399999998</v>
      </c>
    </row>
    <row r="21" spans="1:4" x14ac:dyDescent="0.2">
      <c r="A21" s="1" t="s">
        <v>54</v>
      </c>
      <c r="D21" s="10">
        <f t="shared" si="0"/>
        <v>0</v>
      </c>
    </row>
    <row r="22" spans="1:4" x14ac:dyDescent="0.2">
      <c r="A22" s="1" t="s">
        <v>56</v>
      </c>
      <c r="B22">
        <v>68</v>
      </c>
      <c r="C22" s="8"/>
      <c r="D22" s="10">
        <f t="shared" si="0"/>
        <v>0</v>
      </c>
    </row>
    <row r="23" spans="1:4" x14ac:dyDescent="0.2">
      <c r="A23" s="1" t="s">
        <v>58</v>
      </c>
      <c r="D23" s="10">
        <f t="shared" si="0"/>
        <v>0</v>
      </c>
    </row>
    <row r="24" spans="1:4" x14ac:dyDescent="0.2">
      <c r="A24" s="1" t="s">
        <v>60</v>
      </c>
      <c r="D24" s="10">
        <f t="shared" si="0"/>
        <v>0</v>
      </c>
    </row>
    <row r="25" spans="1:4" x14ac:dyDescent="0.2">
      <c r="A25" s="1" t="s">
        <v>62</v>
      </c>
      <c r="B25">
        <v>4</v>
      </c>
      <c r="C25" s="7">
        <v>7539.1968085106391</v>
      </c>
      <c r="D25" s="10">
        <f t="shared" si="0"/>
        <v>7539.1968100000004</v>
      </c>
    </row>
    <row r="26" spans="1:4" x14ac:dyDescent="0.2">
      <c r="A26" s="1" t="s">
        <v>64</v>
      </c>
      <c r="D26" s="10">
        <f t="shared" si="0"/>
        <v>0</v>
      </c>
    </row>
    <row r="27" spans="1:4" x14ac:dyDescent="0.2">
      <c r="A27" s="1" t="s">
        <v>66</v>
      </c>
      <c r="B27">
        <v>52</v>
      </c>
      <c r="C27" s="7">
        <v>25364.257080314004</v>
      </c>
      <c r="D27" s="10">
        <f t="shared" si="0"/>
        <v>25364.257079999999</v>
      </c>
    </row>
    <row r="28" spans="1:4" x14ac:dyDescent="0.2">
      <c r="A28" s="1" t="s">
        <v>68</v>
      </c>
      <c r="D28" s="10">
        <f t="shared" si="0"/>
        <v>0</v>
      </c>
    </row>
    <row r="29" spans="1:4" x14ac:dyDescent="0.2">
      <c r="A29" s="1" t="s">
        <v>70</v>
      </c>
      <c r="B29">
        <v>4</v>
      </c>
      <c r="C29" s="7">
        <v>9282.7168831168983</v>
      </c>
      <c r="D29" s="10">
        <f t="shared" si="0"/>
        <v>9282.7168799999999</v>
      </c>
    </row>
    <row r="30" spans="1:4" x14ac:dyDescent="0.2">
      <c r="A30" s="1" t="s">
        <v>72</v>
      </c>
      <c r="D30" s="10">
        <f t="shared" si="0"/>
        <v>0</v>
      </c>
    </row>
    <row r="31" spans="1:4" x14ac:dyDescent="0.2">
      <c r="A31" s="1" t="s">
        <v>74</v>
      </c>
      <c r="B31">
        <v>8</v>
      </c>
      <c r="C31" s="7">
        <v>1799.9999999999998</v>
      </c>
      <c r="D31" s="10">
        <f t="shared" si="0"/>
        <v>1800</v>
      </c>
    </row>
    <row r="32" spans="1:4" x14ac:dyDescent="0.2">
      <c r="A32" s="1" t="s">
        <v>76</v>
      </c>
      <c r="B32">
        <v>8</v>
      </c>
      <c r="C32" s="7">
        <v>43611.739130434777</v>
      </c>
      <c r="D32" s="10">
        <f t="shared" si="0"/>
        <v>43611.739130000002</v>
      </c>
    </row>
    <row r="33" spans="1:4" x14ac:dyDescent="0.2">
      <c r="A33" s="1" t="s">
        <v>78</v>
      </c>
      <c r="D33" s="10">
        <f t="shared" si="0"/>
        <v>0</v>
      </c>
    </row>
    <row r="34" spans="1:4" x14ac:dyDescent="0.2">
      <c r="A34" s="1" t="s">
        <v>80</v>
      </c>
      <c r="D34" s="10">
        <f t="shared" si="0"/>
        <v>0</v>
      </c>
    </row>
    <row r="35" spans="1:4" x14ac:dyDescent="0.2">
      <c r="A35" s="1" t="s">
        <v>82</v>
      </c>
      <c r="B35">
        <v>360</v>
      </c>
      <c r="C35" s="7">
        <v>31002.928571428452</v>
      </c>
      <c r="D35" s="10">
        <f t="shared" si="0"/>
        <v>31002.92857</v>
      </c>
    </row>
    <row r="36" spans="1:4" x14ac:dyDescent="0.2">
      <c r="A36" s="1" t="s">
        <v>84</v>
      </c>
      <c r="D36" s="10">
        <f t="shared" si="0"/>
        <v>0</v>
      </c>
    </row>
    <row r="37" spans="1:4" x14ac:dyDescent="0.2">
      <c r="A37" s="1" t="s">
        <v>86</v>
      </c>
      <c r="D37" s="10">
        <f t="shared" si="0"/>
        <v>0</v>
      </c>
    </row>
    <row r="38" spans="1:4" x14ac:dyDescent="0.2">
      <c r="A38" s="1" t="s">
        <v>88</v>
      </c>
      <c r="D38" s="10">
        <f t="shared" si="0"/>
        <v>0</v>
      </c>
    </row>
    <row r="39" spans="1:4" x14ac:dyDescent="0.2">
      <c r="A39" s="1" t="s">
        <v>90</v>
      </c>
      <c r="B39">
        <v>4</v>
      </c>
      <c r="C39" s="7">
        <v>50208.15</v>
      </c>
      <c r="D39" s="10">
        <f t="shared" si="0"/>
        <v>50208.15</v>
      </c>
    </row>
    <row r="40" spans="1:4" x14ac:dyDescent="0.2">
      <c r="A40" s="4" t="s">
        <v>92</v>
      </c>
      <c r="B40">
        <v>388</v>
      </c>
      <c r="C40" s="7">
        <v>1549.0118203309703</v>
      </c>
      <c r="D40" s="10">
        <f t="shared" si="0"/>
        <v>1549.0118199999999</v>
      </c>
    </row>
    <row r="41" spans="1:4" x14ac:dyDescent="0.2">
      <c r="A41" s="1" t="s">
        <v>93</v>
      </c>
      <c r="D41" s="10">
        <f t="shared" si="0"/>
        <v>0</v>
      </c>
    </row>
    <row r="42" spans="1:4" x14ac:dyDescent="0.2">
      <c r="A42" s="1" t="s">
        <v>95</v>
      </c>
      <c r="D42" s="10">
        <f t="shared" si="0"/>
        <v>0</v>
      </c>
    </row>
    <row r="43" spans="1:4" x14ac:dyDescent="0.2">
      <c r="A43" s="1" t="s">
        <v>97</v>
      </c>
      <c r="B43">
        <v>40</v>
      </c>
      <c r="C43" s="7">
        <v>3276.7345132743367</v>
      </c>
      <c r="D43" s="10">
        <f t="shared" si="0"/>
        <v>3276.7345099999998</v>
      </c>
    </row>
    <row r="44" spans="1:4" x14ac:dyDescent="0.2">
      <c r="A44" s="1" t="s">
        <v>99</v>
      </c>
      <c r="B44">
        <v>4</v>
      </c>
      <c r="C44" s="7">
        <v>19382.848000000002</v>
      </c>
      <c r="D44" s="10">
        <f t="shared" si="0"/>
        <v>19382.848000000002</v>
      </c>
    </row>
    <row r="45" spans="1:4" x14ac:dyDescent="0.2">
      <c r="A45" s="1" t="s">
        <v>101</v>
      </c>
      <c r="B45">
        <v>4</v>
      </c>
      <c r="C45" s="7">
        <v>9678.7301587301426</v>
      </c>
      <c r="D45" s="10">
        <f t="shared" si="0"/>
        <v>9678.7301599999992</v>
      </c>
    </row>
    <row r="46" spans="1:4" x14ac:dyDescent="0.2">
      <c r="A46" s="1" t="s">
        <v>103</v>
      </c>
      <c r="B46">
        <v>56</v>
      </c>
      <c r="C46" s="7">
        <v>11289.497133497116</v>
      </c>
      <c r="D46" s="10">
        <f t="shared" si="0"/>
        <v>11289.49713</v>
      </c>
    </row>
    <row r="47" spans="1:4" x14ac:dyDescent="0.2">
      <c r="A47" s="1" t="s">
        <v>105</v>
      </c>
      <c r="B47">
        <v>48</v>
      </c>
      <c r="C47" s="7">
        <v>72897.767767767567</v>
      </c>
      <c r="D47" s="10">
        <f t="shared" si="0"/>
        <v>72897.767770000006</v>
      </c>
    </row>
    <row r="48" spans="1:4" x14ac:dyDescent="0.2">
      <c r="A48" s="1" t="s">
        <v>107</v>
      </c>
      <c r="D48" s="10">
        <f t="shared" si="0"/>
        <v>0</v>
      </c>
    </row>
    <row r="49" spans="1:4" x14ac:dyDescent="0.2">
      <c r="A49" s="1" t="s">
        <v>109</v>
      </c>
      <c r="B49">
        <v>132</v>
      </c>
      <c r="C49" s="7">
        <v>2043.3070866141732</v>
      </c>
      <c r="D49" s="10">
        <f t="shared" si="0"/>
        <v>2043.30709</v>
      </c>
    </row>
    <row r="50" spans="1:4" x14ac:dyDescent="0.2">
      <c r="A50" s="1" t="s">
        <v>111</v>
      </c>
      <c r="D50" s="10">
        <f t="shared" si="0"/>
        <v>0</v>
      </c>
    </row>
    <row r="51" spans="1:4" x14ac:dyDescent="0.2">
      <c r="A51" s="1" t="s">
        <v>113</v>
      </c>
      <c r="D51" s="10">
        <f t="shared" si="0"/>
        <v>0</v>
      </c>
    </row>
    <row r="52" spans="1:4" x14ac:dyDescent="0.2">
      <c r="A52" s="1" t="s">
        <v>115</v>
      </c>
      <c r="D52" s="10">
        <f t="shared" si="0"/>
        <v>0</v>
      </c>
    </row>
    <row r="53" spans="1:4" x14ac:dyDescent="0.2">
      <c r="A53" s="1" t="s">
        <v>117</v>
      </c>
      <c r="B53">
        <v>40</v>
      </c>
      <c r="C53" s="7">
        <v>13123.536407766966</v>
      </c>
      <c r="D53" s="10">
        <f t="shared" si="0"/>
        <v>13123.536410000001</v>
      </c>
    </row>
    <row r="54" spans="1:4" x14ac:dyDescent="0.2">
      <c r="A54" s="1" t="s">
        <v>119</v>
      </c>
      <c r="B54">
        <v>4</v>
      </c>
      <c r="C54" s="7">
        <v>14865.298513342726</v>
      </c>
      <c r="D54" s="10">
        <f t="shared" si="0"/>
        <v>14865.298510000001</v>
      </c>
    </row>
    <row r="55" spans="1:4" x14ac:dyDescent="0.2">
      <c r="A55" s="1" t="s">
        <v>121</v>
      </c>
      <c r="B55">
        <v>8</v>
      </c>
      <c r="C55" s="7">
        <v>1551.1724137931035</v>
      </c>
      <c r="D55" s="10">
        <f t="shared" si="0"/>
        <v>1551.1724099999999</v>
      </c>
    </row>
    <row r="56" spans="1:4" x14ac:dyDescent="0.2">
      <c r="A56" s="1" t="s">
        <v>123</v>
      </c>
      <c r="D56" s="10">
        <f t="shared" si="0"/>
        <v>0</v>
      </c>
    </row>
    <row r="57" spans="1:4" x14ac:dyDescent="0.2">
      <c r="A57" s="1" t="s">
        <v>125</v>
      </c>
      <c r="D57" s="10">
        <f t="shared" si="0"/>
        <v>0</v>
      </c>
    </row>
    <row r="58" spans="1:4" x14ac:dyDescent="0.2">
      <c r="A58" s="3" t="s">
        <v>127</v>
      </c>
      <c r="D58" s="10">
        <f t="shared" si="0"/>
        <v>0</v>
      </c>
    </row>
    <row r="59" spans="1:4" x14ac:dyDescent="0.2">
      <c r="A59" s="1" t="s">
        <v>129</v>
      </c>
      <c r="B59">
        <v>1980</v>
      </c>
      <c r="C59" s="7">
        <v>778.92434988179571</v>
      </c>
      <c r="D59" s="10">
        <f t="shared" si="0"/>
        <v>778.92435</v>
      </c>
    </row>
    <row r="60" spans="1:4" x14ac:dyDescent="0.2">
      <c r="A60" s="1" t="s">
        <v>131</v>
      </c>
      <c r="D60" s="10">
        <f t="shared" si="0"/>
        <v>0</v>
      </c>
    </row>
    <row r="61" spans="1:4" x14ac:dyDescent="0.2">
      <c r="A61" s="1" t="s">
        <v>133</v>
      </c>
      <c r="B61">
        <v>4</v>
      </c>
      <c r="C61" s="7">
        <v>263.22751322751321</v>
      </c>
      <c r="D61" s="10">
        <f t="shared" si="0"/>
        <v>263.22751</v>
      </c>
    </row>
    <row r="62" spans="1:4" x14ac:dyDescent="0.2">
      <c r="A62" s="1" t="s">
        <v>135</v>
      </c>
      <c r="B62">
        <v>4</v>
      </c>
      <c r="C62" s="7">
        <v>68.917682926829357</v>
      </c>
      <c r="D62" s="10">
        <f t="shared" si="0"/>
        <v>68.917680000000004</v>
      </c>
    </row>
    <row r="63" spans="1:4" x14ac:dyDescent="0.2">
      <c r="A63" s="1" t="s">
        <v>137</v>
      </c>
      <c r="D63" s="10">
        <f t="shared" si="0"/>
        <v>0</v>
      </c>
    </row>
    <row r="64" spans="1:4" x14ac:dyDescent="0.2">
      <c r="A64" s="1" t="s">
        <v>139</v>
      </c>
      <c r="D64" s="10">
        <f t="shared" si="0"/>
        <v>0</v>
      </c>
    </row>
    <row r="65" spans="1:4" x14ac:dyDescent="0.2">
      <c r="A65" s="3" t="s">
        <v>141</v>
      </c>
      <c r="D65" s="10">
        <f t="shared" si="0"/>
        <v>0</v>
      </c>
    </row>
    <row r="66" spans="1:4" x14ac:dyDescent="0.2">
      <c r="A66" s="1" t="s">
        <v>143</v>
      </c>
      <c r="D66" s="10">
        <f t="shared" si="0"/>
        <v>0</v>
      </c>
    </row>
    <row r="67" spans="1:4" x14ac:dyDescent="0.2">
      <c r="A67" s="1" t="s">
        <v>145</v>
      </c>
      <c r="D67" s="10">
        <f t="shared" ref="D67:D81" si="1">ROUND(C67,5)</f>
        <v>0</v>
      </c>
    </row>
    <row r="68" spans="1:4" x14ac:dyDescent="0.2">
      <c r="A68" s="1" t="s">
        <v>147</v>
      </c>
      <c r="D68" s="10">
        <f t="shared" si="1"/>
        <v>0</v>
      </c>
    </row>
    <row r="69" spans="1:4" x14ac:dyDescent="0.2">
      <c r="A69" s="1" t="s">
        <v>149</v>
      </c>
      <c r="D69" s="10">
        <f t="shared" si="1"/>
        <v>0</v>
      </c>
    </row>
    <row r="70" spans="1:4" x14ac:dyDescent="0.2">
      <c r="A70" s="1" t="s">
        <v>151</v>
      </c>
      <c r="D70" s="10">
        <f t="shared" si="1"/>
        <v>0</v>
      </c>
    </row>
    <row r="71" spans="1:4" x14ac:dyDescent="0.2">
      <c r="A71" s="1" t="s">
        <v>153</v>
      </c>
      <c r="D71" s="10">
        <f t="shared" si="1"/>
        <v>0</v>
      </c>
    </row>
    <row r="72" spans="1:4" x14ac:dyDescent="0.2">
      <c r="A72" s="1" t="s">
        <v>155</v>
      </c>
      <c r="D72" s="10">
        <f t="shared" si="1"/>
        <v>0</v>
      </c>
    </row>
    <row r="73" spans="1:4" x14ac:dyDescent="0.2">
      <c r="A73" s="1" t="s">
        <v>157</v>
      </c>
      <c r="B73">
        <v>1208</v>
      </c>
      <c r="C73" s="7">
        <v>192.73057432432427</v>
      </c>
      <c r="D73" s="10">
        <f t="shared" si="1"/>
        <v>192.73057</v>
      </c>
    </row>
    <row r="74" spans="1:4" x14ac:dyDescent="0.2">
      <c r="A74" s="1" t="s">
        <v>159</v>
      </c>
      <c r="D74" s="10">
        <f t="shared" si="1"/>
        <v>0</v>
      </c>
    </row>
    <row r="75" spans="1:4" x14ac:dyDescent="0.2">
      <c r="A75" s="1" t="s">
        <v>161</v>
      </c>
      <c r="B75">
        <v>96</v>
      </c>
      <c r="C75" s="7">
        <v>5130.9604743083073</v>
      </c>
      <c r="D75" s="10">
        <f t="shared" si="1"/>
        <v>5130.96047</v>
      </c>
    </row>
    <row r="76" spans="1:4" x14ac:dyDescent="0.2">
      <c r="A76" s="1" t="s">
        <v>163</v>
      </c>
      <c r="D76" s="10">
        <f t="shared" si="1"/>
        <v>0</v>
      </c>
    </row>
    <row r="77" spans="1:4" x14ac:dyDescent="0.2">
      <c r="A77" s="1" t="s">
        <v>165</v>
      </c>
      <c r="D77" s="10">
        <f t="shared" si="1"/>
        <v>0</v>
      </c>
    </row>
    <row r="78" spans="1:4" x14ac:dyDescent="0.2">
      <c r="A78" s="1" t="s">
        <v>167</v>
      </c>
      <c r="B78">
        <v>4</v>
      </c>
      <c r="C78" s="7">
        <v>1283.832885304661</v>
      </c>
      <c r="D78" s="10">
        <f t="shared" si="1"/>
        <v>1283.8328899999999</v>
      </c>
    </row>
    <row r="79" spans="1:4" x14ac:dyDescent="0.2">
      <c r="A79" s="1" t="s">
        <v>169</v>
      </c>
      <c r="B79">
        <v>16</v>
      </c>
      <c r="C79" s="7">
        <v>4609.7152777777646</v>
      </c>
      <c r="D79" s="10">
        <f t="shared" si="1"/>
        <v>4609.7152800000003</v>
      </c>
    </row>
    <row r="80" spans="1:4" x14ac:dyDescent="0.2">
      <c r="A80" s="1" t="s">
        <v>171</v>
      </c>
      <c r="D80" s="10">
        <f t="shared" si="1"/>
        <v>0</v>
      </c>
    </row>
    <row r="81" spans="1:4" x14ac:dyDescent="0.2">
      <c r="A81" s="1" t="s">
        <v>173</v>
      </c>
      <c r="D81" s="10">
        <f t="shared" si="1"/>
        <v>0</v>
      </c>
    </row>
    <row r="82" spans="1:4" x14ac:dyDescent="0.2">
      <c r="C82" s="7">
        <f>COUNT(C2:C81)</f>
        <v>32</v>
      </c>
      <c r="D8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Elizabeth Stroud</cp:lastModifiedBy>
  <dcterms:created xsi:type="dcterms:W3CDTF">2022-09-13T10:18:39Z</dcterms:created>
  <dcterms:modified xsi:type="dcterms:W3CDTF">2023-02-14T17:13:01Z</dcterms:modified>
</cp:coreProperties>
</file>