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54b4a7fe08dee/Dokumente/Professur/Lehre/Skripte/Material_1/Excel/"/>
    </mc:Choice>
  </mc:AlternateContent>
  <xr:revisionPtr revIDLastSave="39" documentId="8_{27788349-AC7A-473A-978C-2399DED65806}" xr6:coauthVersionLast="47" xr6:coauthVersionMax="47" xr10:uidLastSave="{159AF63D-FC54-4CCE-B81E-0F07D591F2D2}"/>
  <bookViews>
    <workbookView xWindow="4290" yWindow="4290" windowWidth="24300" windowHeight="15435" activeTab="1" xr2:uid="{19EC93F9-AFE2-4BE9-BEE5-0E20DD657B96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D23" i="2"/>
  <c r="E26" i="2" s="1"/>
  <c r="E10" i="2"/>
  <c r="D16" i="2"/>
  <c r="E16" i="2"/>
  <c r="F16" i="2"/>
  <c r="E17" i="2"/>
  <c r="F17" i="2"/>
  <c r="E18" i="2"/>
  <c r="F18" i="2"/>
  <c r="D17" i="2"/>
  <c r="D18" i="2"/>
  <c r="E8" i="2"/>
  <c r="E9" i="2"/>
  <c r="E27" i="2" l="1"/>
</calcChain>
</file>

<file path=xl/sharedStrings.xml><?xml version="1.0" encoding="utf-8"?>
<sst xmlns="http://schemas.openxmlformats.org/spreadsheetml/2006/main" count="32" uniqueCount="25">
  <si>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</si>
  <si>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</si>
  <si>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</si>
  <si>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</si>
  <si>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</si>
  <si>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</si>
  <si>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</si>
  <si>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</si>
  <si>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</si>
  <si>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</si>
  <si>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</si>
  <si>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</si>
  <si>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Umsatz</t>
  </si>
  <si>
    <t>VERGLEICH: Funktion kann dazu benutzt werden, um einen Zellenwert in einem 1D Bereich zu lokalisieren</t>
  </si>
  <si>
    <t>Im Unterschied zu SVERWEIS, kann man den Zeilenindex und Spaltenindex angeben</t>
  </si>
  <si>
    <t>Im Unterschied zu SVERWEIS, gibt man nur den eigentlichen Suchbereich an</t>
  </si>
  <si>
    <t xml:space="preserve">WVERWEIS: lokalisiert in erster Zeile von Matrix das Suchkriterium und gibt den entsprechenden Wert in gewünschter Zeile (Zeilenindex) zurück.  </t>
  </si>
  <si>
    <t xml:space="preserve">SVERWEIS: lokalisiert in erster Spalte von Matrix das Suchkriterium und gibt den entsprechenden Wert in gewünschter Spalte (Spaltenindex) zurück.  </t>
  </si>
  <si>
    <t xml:space="preserve">Im Unterschied zu INDEX umfasst die Matrix eine Spalte (SVERWEIS) bzw. Zeile (WVERWEIS), die nicht zum Datenbereich dazugehören muss. </t>
  </si>
  <si>
    <t xml:space="preserve">INDEX: lokalisiert den Eintrag in einer Matrix, der Spaltenindex und Zeilenindex hat. </t>
  </si>
  <si>
    <t>Beispiel 2 INDEX</t>
  </si>
  <si>
    <t>Beispiel 1 INDEX</t>
  </si>
  <si>
    <t>Beispiel 3 SVERWEIS</t>
  </si>
  <si>
    <t>Bemerkungen:  SVERWEIS und WVERWEIS</t>
  </si>
  <si>
    <t>Bemerkungen: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</si>
</sst>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0" fillId="2" borderId="0" xfId="0" applyNumberFormat="1" applyFill="1"/>
    <xf numFmtId="164" fontId="0" fillId="2" borderId="0" xfId="1" applyNumberFormat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F36-DC2C-44BB-8372-BEDF427D9020}">
  <dimension ref="D4:P13"/>
  <sheetViews>
    <sheetView workbookViewId="0">
      <selection activeCell="G19" sqref="G19"/>
    </sheetView>
  </sheetViews>
  <sheetFormatPr baseColWidth="10" defaultRowHeight="15" x14ac:dyDescent="0.25"/>
  <cols>
    <col min="1" max="1" width="4.5703125" customWidth="1"/>
    <col min="2" max="2" width="5.42578125" customWidth="1"/>
    <col min="3" max="3" width="6.140625" customWidth="1"/>
    <col min="4" max="4" width="9.28515625" customWidth="1"/>
  </cols>
  <sheetData>
    <row r="4" spans="4:16" x14ac:dyDescent="0.25">
      <c r="D4" s="1" t="s">
        <v>12</v>
      </c>
    </row>
    <row r="6" spans="4:16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</row>
    <row r="7" spans="4:16" x14ac:dyDescent="0.25">
      <c r="D7">
        <v>2015</v>
      </c>
      <c r="E7" s="4">
        <v>654.74028264025765</v>
      </c>
      <c r="F7" s="4">
        <v>2251.5870928073314</v>
      </c>
      <c r="G7" s="4">
        <v>1626.1517084698164</v>
      </c>
      <c r="H7" s="4">
        <v>2101.3889253304601</v>
      </c>
      <c r="I7" s="4">
        <v>447.07906667693345</v>
      </c>
      <c r="J7" s="4">
        <v>1107.3865031415737</v>
      </c>
      <c r="K7" s="4">
        <v>1778.3094930239763</v>
      </c>
      <c r="L7" s="4">
        <v>537.22869403181335</v>
      </c>
      <c r="M7" s="4">
        <v>1515.0491847210533</v>
      </c>
      <c r="N7" s="4">
        <v>270.30820512061581</v>
      </c>
      <c r="O7" s="4">
        <v>149.11191478510477</v>
      </c>
      <c r="P7" s="4">
        <v>2207.0912975586921</v>
      </c>
    </row>
    <row r="8" spans="4:16" x14ac:dyDescent="0.25">
      <c r="D8">
        <v>2016</v>
      </c>
      <c r="E8" s="4">
        <v>1770.02056620899</v>
      </c>
      <c r="F8" s="4">
        <v>1585.3171430206519</v>
      </c>
      <c r="G8" s="4">
        <v>1213.2396186005863</v>
      </c>
      <c r="H8" s="4">
        <v>2789.245090292864</v>
      </c>
      <c r="I8" s="4">
        <v>120.24861056808489</v>
      </c>
      <c r="J8" s="4">
        <v>1061.7137621338995</v>
      </c>
      <c r="K8" s="4">
        <v>1172.9902279066353</v>
      </c>
      <c r="L8" s="4">
        <v>2619.9861373323884</v>
      </c>
      <c r="M8" s="4">
        <v>2942.9282638145596</v>
      </c>
      <c r="N8" s="4">
        <v>485.39341467754281</v>
      </c>
      <c r="O8" s="4">
        <v>1837.5905859278769</v>
      </c>
      <c r="P8" s="4">
        <v>1047.8612790385052</v>
      </c>
    </row>
    <row r="9" spans="4:16" x14ac:dyDescent="0.25">
      <c r="D9">
        <v>2017</v>
      </c>
      <c r="E9" s="4">
        <v>2646.3050024294362</v>
      </c>
      <c r="F9" s="4">
        <v>1331.7667915267991</v>
      </c>
      <c r="G9" s="4">
        <v>1563.6244022360447</v>
      </c>
      <c r="H9" s="4">
        <v>396.08750224436864</v>
      </c>
      <c r="I9" s="4">
        <v>909.47502527393192</v>
      </c>
      <c r="J9" s="4">
        <v>1982.5968569795002</v>
      </c>
      <c r="K9" s="4">
        <v>1646.0907224868595</v>
      </c>
      <c r="L9" s="4">
        <v>2255.953891833919</v>
      </c>
      <c r="M9" s="4">
        <v>2446.8349617138201</v>
      </c>
      <c r="N9" s="4">
        <v>532.83818333548402</v>
      </c>
      <c r="O9" s="4">
        <v>945.88727515526421</v>
      </c>
      <c r="P9" s="4">
        <v>140.07415098326814</v>
      </c>
    </row>
    <row r="10" spans="4:16" x14ac:dyDescent="0.25">
      <c r="D10">
        <v>2018</v>
      </c>
      <c r="E10" s="4">
        <v>919.3019157622482</v>
      </c>
      <c r="F10" s="4">
        <v>2361.5272187664127</v>
      </c>
      <c r="G10" s="4">
        <v>548.34747768497675</v>
      </c>
      <c r="H10" s="4">
        <v>451.44826620545433</v>
      </c>
      <c r="I10" s="4">
        <v>209.13412586976864</v>
      </c>
      <c r="J10" s="4">
        <v>2402.5311405850503</v>
      </c>
      <c r="K10" s="4">
        <v>1452.3155266577057</v>
      </c>
      <c r="L10" s="4">
        <v>1125.9820261280918</v>
      </c>
      <c r="M10" s="4">
        <v>843.36259857072969</v>
      </c>
      <c r="N10" s="4">
        <v>1746.9918239503738</v>
      </c>
      <c r="O10" s="4">
        <v>679.58263610830193</v>
      </c>
      <c r="P10" s="4">
        <v>1492.0561226891712</v>
      </c>
    </row>
    <row r="11" spans="4:16" x14ac:dyDescent="0.25">
      <c r="D11">
        <v>2019</v>
      </c>
      <c r="E11" s="4">
        <v>2206.5520459469017</v>
      </c>
      <c r="F11" s="4">
        <v>1388.8598236925657</v>
      </c>
      <c r="G11" s="4">
        <v>1007.6597742310341</v>
      </c>
      <c r="H11" s="4">
        <v>2273.9254460825573</v>
      </c>
      <c r="I11" s="4">
        <v>685.43723239247856</v>
      </c>
      <c r="J11" s="4">
        <v>2749.5210350822395</v>
      </c>
      <c r="K11" s="4">
        <v>1720.8993396333003</v>
      </c>
      <c r="L11" s="4">
        <v>344.12984545568025</v>
      </c>
      <c r="M11" s="4">
        <v>267.94283535191732</v>
      </c>
      <c r="N11" s="4">
        <v>2920.492345642007</v>
      </c>
      <c r="O11" s="4">
        <v>2961.8635258582381</v>
      </c>
      <c r="P11" s="4">
        <v>582.66798494589068</v>
      </c>
    </row>
    <row r="12" spans="4:16" x14ac:dyDescent="0.25">
      <c r="D12">
        <v>2020</v>
      </c>
      <c r="E12" s="4">
        <v>1357.374985902271</v>
      </c>
      <c r="F12" s="4">
        <v>2928.4684270553416</v>
      </c>
      <c r="G12" s="4">
        <v>1141.3215573768184</v>
      </c>
      <c r="H12" s="4">
        <v>2668.2777360136561</v>
      </c>
      <c r="I12" s="4">
        <v>2318.1984058936196</v>
      </c>
      <c r="J12" s="4">
        <v>598.73991368470365</v>
      </c>
      <c r="K12" s="4">
        <v>1265.8309260734943</v>
      </c>
      <c r="L12" s="4">
        <v>1686.5432193495269</v>
      </c>
      <c r="M12" s="4">
        <v>2622.7987016453108</v>
      </c>
      <c r="N12" s="4">
        <v>1258.5249394736122</v>
      </c>
      <c r="O12" s="4">
        <v>579.46378515749825</v>
      </c>
      <c r="P12" s="4">
        <v>1824.6992453385576</v>
      </c>
    </row>
    <row r="13" spans="4:16" x14ac:dyDescent="0.25">
      <c r="D13">
        <v>2021</v>
      </c>
      <c r="E13" s="4">
        <v>1554.7420032604457</v>
      </c>
      <c r="F13" s="4">
        <v>1595.0630453200108</v>
      </c>
      <c r="G13" s="4">
        <v>1186.2954989473126</v>
      </c>
      <c r="H13" s="4">
        <v>87.537023956500974</v>
      </c>
      <c r="I13" s="4">
        <v>977.52596502442975</v>
      </c>
      <c r="J13" s="4">
        <v>1848.2208147891054</v>
      </c>
      <c r="K13" s="4">
        <v>539.56829771911544</v>
      </c>
      <c r="L13" s="4">
        <v>1593.9476478911606</v>
      </c>
      <c r="M13" s="4">
        <v>1736.6832918102671</v>
      </c>
      <c r="N13" s="4">
        <v>655.18704680021335</v>
      </c>
      <c r="O13" s="4">
        <v>2470.5712458957787</v>
      </c>
      <c r="P13" s="4">
        <v>2949.4725231411576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67F4-CCA2-4165-887A-6B71BBB8469B}">
  <dimension ref="C6:H27"/>
  <sheetViews>
    <sheetView tabSelected="1" workbookViewId="0">
      <selection activeCell="L7" sqref="L7"/>
    </sheetView>
  </sheetViews>
  <sheetFormatPr baseColWidth="10" defaultRowHeight="15" x14ac:dyDescent="0.25"/>
  <cols>
    <col min="1" max="2" width="4" customWidth="1"/>
    <col min="3" max="3" width="13" customWidth="1"/>
    <col min="4" max="4" width="16.7109375" customWidth="1"/>
  </cols>
  <sheetData>
    <row r="6" spans="3:8" x14ac:dyDescent="0.25">
      <c r="C6" s="1" t="s">
        <v>21</v>
      </c>
    </row>
    <row r="8" spans="3:8" x14ac:dyDescent="0.25">
      <c r="C8" s="2" t="s">
        <v>0</v>
      </c>
      <c r="D8">
        <v>2015</v>
      </c>
      <c r="E8" s="3">
        <f>INDEX(Tabelle1!$E$7:$P$13,MATCH(D8,Tabelle1!$D$7:$D$13,0),MATCH(Tabelle2!C8,Tabelle1!$E$6:$P$6,0))</f>
        <v>654.74028264025765</v>
      </c>
      <c r="H8" s="1" t="s">
        <v>24</v>
      </c>
    </row>
    <row r="9" spans="3:8" x14ac:dyDescent="0.25">
      <c r="C9" s="2" t="s">
        <v>3</v>
      </c>
      <c r="D9">
        <v>2018</v>
      </c>
      <c r="E9" s="3">
        <f>INDEX(Tabelle1!$E$7:$P$13,MATCH(D9,Tabelle1!$D$7:$D$13,0),MATCH(Tabelle2!C9,Tabelle1!$E$6:$P$6,0))</f>
        <v>451.44826620545433</v>
      </c>
      <c r="H9" t="s">
        <v>19</v>
      </c>
    </row>
    <row r="10" spans="3:8" x14ac:dyDescent="0.25">
      <c r="C10" s="2" t="s">
        <v>6</v>
      </c>
      <c r="D10">
        <v>2020</v>
      </c>
      <c r="E10" s="3">
        <f>INDEX(Tabelle1!$E$7:$P$13,MATCH(D10,Tabelle1!$D$7:$D$13,0),MATCH(Tabelle2!C10,Tabelle1!$E$6:$P$6,0))</f>
        <v>1265.8309260734943</v>
      </c>
      <c r="H10" t="s">
        <v>13</v>
      </c>
    </row>
    <row r="11" spans="3:8" x14ac:dyDescent="0.25">
      <c r="E11" s="3"/>
      <c r="H11" t="s">
        <v>14</v>
      </c>
    </row>
    <row r="12" spans="3:8" x14ac:dyDescent="0.25">
      <c r="H12" t="s">
        <v>15</v>
      </c>
    </row>
    <row r="14" spans="3:8" x14ac:dyDescent="0.25">
      <c r="C14" s="1" t="s">
        <v>20</v>
      </c>
    </row>
    <row r="15" spans="3:8" x14ac:dyDescent="0.25">
      <c r="D15" t="s">
        <v>0</v>
      </c>
      <c r="E15" t="s">
        <v>3</v>
      </c>
      <c r="F15" t="s">
        <v>6</v>
      </c>
    </row>
    <row r="16" spans="3:8" x14ac:dyDescent="0.25">
      <c r="C16">
        <v>2015</v>
      </c>
      <c r="D16" s="3">
        <f>INDEX(Tabelle1!$E$7:$P$13,MATCH($C16,Tabelle1!$D$7:$D$13,0),MATCH(D$15,Tabelle1!$E$6:$P$6,0))</f>
        <v>654.74028264025765</v>
      </c>
      <c r="E16" s="3">
        <f>INDEX(Tabelle1!$E$7:$P$13,MATCH($C16,Tabelle1!$D$7:$D$13,0),MATCH(E$15,Tabelle1!$E$6:$P$6,0))</f>
        <v>2101.3889253304601</v>
      </c>
      <c r="F16" s="3">
        <f>INDEX(Tabelle1!$E$7:$P$13,MATCH($C16,Tabelle1!$D$7:$D$13,0),MATCH(F$15,Tabelle1!$E$6:$P$6,0))</f>
        <v>1778.3094930239763</v>
      </c>
    </row>
    <row r="17" spans="3:8" x14ac:dyDescent="0.25">
      <c r="C17">
        <v>2018</v>
      </c>
      <c r="D17" s="3">
        <f>INDEX(Tabelle1!$E$7:$P$13,MATCH($C17,Tabelle1!$D$7:$D$13,0),MATCH(D$15,Tabelle1!$E$6:$P$6,0))</f>
        <v>919.3019157622482</v>
      </c>
      <c r="E17" s="3">
        <f>INDEX(Tabelle1!$E$7:$P$13,MATCH($C17,Tabelle1!$D$7:$D$13,0),MATCH(E$15,Tabelle1!$E$6:$P$6,0))</f>
        <v>451.44826620545433</v>
      </c>
      <c r="F17" s="3">
        <f>INDEX(Tabelle1!$E$7:$P$13,MATCH($C17,Tabelle1!$D$7:$D$13,0),MATCH(F$15,Tabelle1!$E$6:$P$6,0))</f>
        <v>1452.3155266577057</v>
      </c>
    </row>
    <row r="18" spans="3:8" x14ac:dyDescent="0.25">
      <c r="C18">
        <v>2020</v>
      </c>
      <c r="D18" s="3">
        <f>INDEX(Tabelle1!$E$7:$P$13,MATCH($C18,Tabelle1!$D$7:$D$13,0),MATCH(D$15,Tabelle1!$E$6:$P$6,0))</f>
        <v>1357.374985902271</v>
      </c>
      <c r="E18" s="3">
        <f>INDEX(Tabelle1!$E$7:$P$13,MATCH($C18,Tabelle1!$D$7:$D$13,0),MATCH(E$15,Tabelle1!$E$6:$P$6,0))</f>
        <v>2668.2777360136561</v>
      </c>
      <c r="F18" s="3">
        <f>INDEX(Tabelle1!$E$7:$P$13,MATCH($C18,Tabelle1!$D$7:$D$13,0),MATCH(F$15,Tabelle1!$E$6:$P$6,0))</f>
        <v>1265.8309260734943</v>
      </c>
    </row>
    <row r="21" spans="3:8" x14ac:dyDescent="0.25">
      <c r="C21" s="1" t="s">
        <v>22</v>
      </c>
      <c r="H21" s="1" t="s">
        <v>23</v>
      </c>
    </row>
    <row r="22" spans="3:8" x14ac:dyDescent="0.25">
      <c r="H22" t="s">
        <v>17</v>
      </c>
    </row>
    <row r="23" spans="3:8" x14ac:dyDescent="0.25">
      <c r="C23" t="s">
        <v>2</v>
      </c>
      <c r="D23">
        <f>MATCH(C23,Tabelle1!$D$6:$P$6,0)</f>
        <v>4</v>
      </c>
      <c r="H23" t="s">
        <v>16</v>
      </c>
    </row>
    <row r="24" spans="3:8" x14ac:dyDescent="0.25">
      <c r="H24" t="s">
        <v>18</v>
      </c>
    </row>
    <row r="25" spans="3:8" x14ac:dyDescent="0.25">
      <c r="C25" s="2"/>
      <c r="D25">
        <v>2015</v>
      </c>
      <c r="E25" s="3">
        <f>VLOOKUP(D25,Tabelle1!$D$6:$P$13,$D$23)</f>
        <v>1626.1517084698164</v>
      </c>
    </row>
    <row r="26" spans="3:8" x14ac:dyDescent="0.25">
      <c r="C26" s="2"/>
      <c r="D26">
        <v>2018</v>
      </c>
      <c r="E26" s="3">
        <f>VLOOKUP(D26,Tabelle1!$D$6:$P$13,$D$23)</f>
        <v>548.34747768497675</v>
      </c>
    </row>
    <row r="27" spans="3:8" x14ac:dyDescent="0.25">
      <c r="C27" s="2"/>
      <c r="D27">
        <v>2020</v>
      </c>
      <c r="E27" s="3">
        <f>VLOOKUP(D27,Tabelle1!$D$6:$P$13,$D$23)</f>
        <v>1141.3215573768184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Wicovsky</dc:creator>
  <cp:lastModifiedBy>lucy weggler</cp:lastModifiedBy>
  <dcterms:created xsi:type="dcterms:W3CDTF">2022-11-10T11:46:33Z</dcterms:created>
  <dcterms:modified xsi:type="dcterms:W3CDTF">2022-11-10T12:42:20Z</dcterms:modified>
</cp:coreProperties>
</file>