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區\中菲專案\SX120001 (合庫銀) 物料管理系統瀏覽器版本及功能提升案\DOC\03.專案軟體開發過程的文件與記錄\03.08.軟體測試\"/>
    </mc:Choice>
  </mc:AlternateContent>
  <xr:revisionPtr revIDLastSave="0" documentId="13_ncr:1_{DE3219CF-1125-4573-B7A2-D4963C18EE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測試案例紀錄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2" l="1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84" i="1" l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<sst xmlns="http://schemas.openxmlformats.org/spreadsheetml/2006/main" count="1010" uniqueCount="532">
  <si>
    <t>實際測試人員</t>
    <phoneticPr fontId="1" type="noConversion"/>
  </si>
  <si>
    <t>備註</t>
    <phoneticPr fontId="1" type="noConversion"/>
  </si>
  <si>
    <t>輸入資料</t>
    <phoneticPr fontId="1" type="noConversion"/>
  </si>
  <si>
    <t>測試紀錄</t>
    <phoneticPr fontId="1" type="noConversion"/>
  </si>
  <si>
    <t>預期輸出結果</t>
    <phoneticPr fontId="1" type="noConversion"/>
  </si>
  <si>
    <t>測試結果(成功/失敗)</t>
    <phoneticPr fontId="1" type="noConversion"/>
  </si>
  <si>
    <t>測試情境與案例</t>
    <phoneticPr fontId="1" type="noConversion"/>
  </si>
  <si>
    <t>測試案例編號</t>
    <phoneticPr fontId="1" type="noConversion"/>
  </si>
  <si>
    <t>系統代碼</t>
    <phoneticPr fontId="1" type="noConversion"/>
  </si>
  <si>
    <t>測試情境編號</t>
    <phoneticPr fontId="1" type="noConversion"/>
  </si>
  <si>
    <t>測試情境內容</t>
    <phoneticPr fontId="1" type="noConversion"/>
  </si>
  <si>
    <t>測試方法代碼</t>
    <phoneticPr fontId="1" type="noConversion"/>
  </si>
  <si>
    <t>測試案例分類</t>
    <phoneticPr fontId="1" type="noConversion"/>
  </si>
  <si>
    <t>測試案例編號</t>
    <phoneticPr fontId="1" type="noConversion"/>
  </si>
  <si>
    <t>測試案例內容</t>
    <phoneticPr fontId="1" type="noConversion"/>
  </si>
  <si>
    <t>是否為例外案例</t>
    <phoneticPr fontId="1" type="noConversion"/>
  </si>
  <si>
    <t>由系統自動產生，無須填寫</t>
    <phoneticPr fontId="1" type="noConversion"/>
  </si>
  <si>
    <t>請填寫系統代碼；
若無，請填寫系統名稱</t>
    <phoneticPr fontId="1" type="noConversion"/>
  </si>
  <si>
    <t>請依各科分組或業務填寫分類代碼；若無，請填預設值寫DEF</t>
    <phoneticPr fontId="1" type="noConversion"/>
  </si>
  <si>
    <t>請由TS001依序編號，TS002, TS003…</t>
    <phoneticPr fontId="1" type="noConversion"/>
  </si>
  <si>
    <t>請說明測試情境內容</t>
    <phoneticPr fontId="1" type="noConversion"/>
  </si>
  <si>
    <t>請由TC001依序編號，TC002, TC003…</t>
    <phoneticPr fontId="1" type="noConversion"/>
  </si>
  <si>
    <t>請說明測試案例內容</t>
    <phoneticPr fontId="1" type="noConversion"/>
  </si>
  <si>
    <t>請說明預期輸出結果</t>
    <phoneticPr fontId="1" type="noConversion"/>
  </si>
  <si>
    <t>請填寫測試結果為"成功"或"失敗"</t>
    <phoneticPr fontId="1" type="noConversion"/>
  </si>
  <si>
    <t>請填寫實際測試人員姓名</t>
    <phoneticPr fontId="1" type="noConversion"/>
  </si>
  <si>
    <t>請填寫實際測試日期</t>
    <phoneticPr fontId="1" type="noConversion"/>
  </si>
  <si>
    <t>請依照測試作業單，勾選測試方法名稱</t>
    <phoneticPr fontId="1" type="noConversion"/>
  </si>
  <si>
    <t>請依測試作業單，勾選測試方法代碼</t>
    <phoneticPr fontId="1" type="noConversion"/>
  </si>
  <si>
    <t>序號</t>
    <phoneticPr fontId="1" type="noConversion"/>
  </si>
  <si>
    <t>測試方法名稱</t>
    <phoneticPr fontId="1" type="noConversion"/>
  </si>
  <si>
    <t>請依序編號</t>
    <phoneticPr fontId="1" type="noConversion"/>
  </si>
  <si>
    <r>
      <t xml:space="preserve">請依據案例內容區分功能及非功能面
</t>
    </r>
    <r>
      <rPr>
        <sz val="11"/>
        <color rgb="FFFF0000"/>
        <rFont val="微軟正黑體"/>
        <family val="2"/>
        <charset val="136"/>
      </rPr>
      <t>(非必填)</t>
    </r>
    <phoneticPr fontId="1" type="noConversion"/>
  </si>
  <si>
    <r>
      <t xml:space="preserve">若為例外案例(Exception)者請填寫"v"
</t>
    </r>
    <r>
      <rPr>
        <sz val="11"/>
        <color rgb="FFFF0000"/>
        <rFont val="微軟正黑體"/>
        <family val="2"/>
        <charset val="136"/>
      </rPr>
      <t>(非必填)</t>
    </r>
    <phoneticPr fontId="1" type="noConversion"/>
  </si>
  <si>
    <r>
      <t xml:space="preserve">請說明輸入資料
</t>
    </r>
    <r>
      <rPr>
        <sz val="11"/>
        <color rgb="FFFF0000"/>
        <rFont val="微軟正黑體"/>
        <family val="2"/>
        <charset val="136"/>
      </rPr>
      <t>(非必填)</t>
    </r>
    <phoneticPr fontId="1" type="noConversion"/>
  </si>
  <si>
    <r>
      <t xml:space="preserve">若有備註可另外說明
</t>
    </r>
    <r>
      <rPr>
        <sz val="11"/>
        <color rgb="FFFF0000"/>
        <rFont val="微軟正黑體"/>
        <family val="2"/>
        <charset val="136"/>
      </rPr>
      <t>(非必填)</t>
    </r>
    <phoneticPr fontId="1" type="noConversion"/>
  </si>
  <si>
    <t>測試日期(YYY/MM/DD)</t>
    <phoneticPr fontId="1" type="noConversion"/>
  </si>
  <si>
    <t>分類代碼</t>
    <phoneticPr fontId="1" type="noConversion"/>
  </si>
  <si>
    <t>TS001</t>
    <phoneticPr fontId="1" type="noConversion"/>
  </si>
  <si>
    <t>TC001</t>
    <phoneticPr fontId="1" type="noConversion"/>
  </si>
  <si>
    <t>DEF</t>
    <phoneticPr fontId="1" type="noConversion"/>
  </si>
  <si>
    <t>成功</t>
    <phoneticPr fontId="1" type="noConversion"/>
  </si>
  <si>
    <t>NewMaterial</t>
    <phoneticPr fontId="1" type="noConversion"/>
  </si>
  <si>
    <t>驗用測試</t>
  </si>
  <si>
    <t>TS002</t>
    <phoneticPr fontId="1" type="noConversion"/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</si>
  <si>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</si>
  <si>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</si>
  <si>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</si>
  <si>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</si>
  <si>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</si>
  <si>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</si>
  <si>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</si>
  <si>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</si>
  <si>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</si>
  <si>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</si>
  <si>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</si>
  <si>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</si>
  <si>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</si>
  <si>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</si>
  <si>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</si>
  <si>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</si>
  <si>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</si>
  <si>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</si>
  <si>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</si>
  <si>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</si>
  <si>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</si>
  <si>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</si>
  <si>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</si>
  <si>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</si>
  <si>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</si>
  <si>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</si>
  <si>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</si>
  <si>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TS030</t>
  </si>
  <si>
    <t>TS031</t>
  </si>
  <si>
    <t>TS032</t>
  </si>
  <si>
    <t>TS033</t>
  </si>
  <si>
    <t>TS034</t>
  </si>
  <si>
    <t>TS035</t>
  </si>
  <si>
    <t>TS036</t>
  </si>
  <si>
    <t>TS037</t>
  </si>
  <si>
    <t>TS038</t>
  </si>
  <si>
    <t>TS039</t>
  </si>
  <si>
    <t>TS040</t>
  </si>
  <si>
    <t>TS041</t>
  </si>
  <si>
    <t>TS042</t>
  </si>
  <si>
    <t>TS043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</si>
  <si>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</si>
  <si>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</si>
  <si>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</si>
  <si>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</si>
  <si>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</si>
  <si>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</si>
  <si>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</si>
  <si>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</si>
  <si>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</si>
  <si>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TS053</t>
  </si>
  <si>
    <t>TS054</t>
  </si>
  <si>
    <t>TS055</t>
  </si>
  <si>
    <t>TS056</t>
  </si>
  <si>
    <t>TS057</t>
  </si>
  <si>
    <t>TS058</t>
  </si>
  <si>
    <t>TS059</t>
  </si>
  <si>
    <t>TS060</t>
  </si>
  <si>
    <t>TS061</t>
  </si>
  <si>
    <t>TS062</t>
  </si>
  <si>
    <t>TS063</t>
  </si>
  <si>
    <t>TS064</t>
  </si>
  <si>
    <t>TS065</t>
  </si>
  <si>
    <t>TS066</t>
  </si>
  <si>
    <t>TS067</t>
  </si>
  <si>
    <t>TS068</t>
  </si>
  <si>
    <t>TS069</t>
  </si>
  <si>
    <t>TS070</t>
  </si>
  <si>
    <t>TS071</t>
  </si>
  <si>
    <t>TS072</t>
  </si>
  <si>
    <t>TS073</t>
  </si>
  <si>
    <t>TS074</t>
  </si>
  <si>
    <t>TS075</t>
  </si>
  <si>
    <t>TS076</t>
  </si>
  <si>
    <t>TS077</t>
  </si>
  <si>
    <t>TS078</t>
  </si>
  <si>
    <t>TS079</t>
  </si>
  <si>
    <t>TS080</t>
  </si>
  <si>
    <t>TS081</t>
  </si>
  <si>
    <t>TC002</t>
    <phoneticPr fontId="1" type="noConversion"/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</si>
  <si>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</si>
  <si>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</si>
  <si>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</si>
  <si>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</si>
  <si>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</si>
  <si>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</si>
  <si>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</si>
  <si>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</si>
  <si>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</si>
  <si>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</si>
  <si>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</si>
  <si>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</si>
  <si>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</si>
  <si>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</si>
  <si>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</si>
  <si>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</si>
  <si>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</si>
  <si>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</si>
  <si>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</si>
  <si>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</si>
  <si>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</si>
  <si>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</si>
  <si>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</si>
  <si>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</si>
  <si>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</si>
  <si>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</si>
  <si>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</si>
  <si>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</si>
  <si>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</si>
  <si>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</si>
  <si>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</si>
  <si>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</si>
  <si>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</si>
  <si>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</si>
  <si>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</si>
  <si>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</si>
  <si>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</si>
  <si>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</si>
  <si>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</si>
  <si>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</si>
  <si>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</si>
  <si>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</si>
  <si>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</si>
  <si>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</si>
  <si>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</si>
  <si>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</si>
  <si>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</si>
  <si>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</si>
  <si>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</si>
  <si>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</si>
  <si>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</si>
  <si>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</si>
  <si>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</si>
  <si>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</si>
  <si>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</si>
  <si>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</si>
  <si>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</si>
  <si>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</si>
  <si>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</si>
  <si>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</si>
  <si>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</si>
  <si>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</si>
  <si>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</si>
  <si>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</si>
  <si>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</si>
  <si>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</si>
  <si>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</si>
  <si>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</si>
  <si>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</si>
  <si>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</si>
  <si>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</si>
  <si>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</si>
  <si>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</si>
  <si>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</si>
  <si>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</si>
  <si>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</si>
  <si>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</si>
  <si>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</si>
  <si>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</si>
  <si>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物料提領退還作業</t>
  </si>
  <si>
    <t>領用單位申請確認作業</t>
  </si>
  <si>
    <t>總行批次申領維護作業</t>
  </si>
  <si>
    <t>月結試算</t>
  </si>
  <si>
    <t>取消月結試算</t>
  </si>
  <si>
    <t>月結過帳</t>
  </si>
  <si>
    <t>傳票套印</t>
  </si>
  <si>
    <t>訊息發送維護作業</t>
  </si>
  <si>
    <t>TCB員工資料維護</t>
  </si>
  <si>
    <t>子目資料維護</t>
  </si>
  <si>
    <t>分行資料維護</t>
  </si>
  <si>
    <t>廠商資料維護</t>
  </si>
  <si>
    <t>快遞資料匯入</t>
  </si>
  <si>
    <t>倉管人員快遞件數維護</t>
  </si>
  <si>
    <t>快遞件數比對表</t>
  </si>
  <si>
    <t>各單位快遞明細表</t>
  </si>
  <si>
    <t>測試『物料提領退還作業』功能是否正常</t>
  </si>
  <si>
    <t>測試『領用單位申請確認作業』功能是否正常</t>
  </si>
  <si>
    <t>測試『總行批次申領維護作業』功能是否正常</t>
  </si>
  <si>
    <t>測試『月結試算』功能是否正常</t>
  </si>
  <si>
    <t>測試『取消月結試算』功能是否正常</t>
  </si>
  <si>
    <t>測試『月結過帳』功能是否正常</t>
  </si>
  <si>
    <t>測試『傳票套印』功能是否正常</t>
  </si>
  <si>
    <t>測試『訊息發送維護作業』功能是否正常</t>
  </si>
  <si>
    <t>測試『TCB員工資料維護』功能是否正常</t>
  </si>
  <si>
    <t>測試『子目資料維護』功能是否正常</t>
  </si>
  <si>
    <t>測試『分行資料維護』功能是否正常</t>
  </si>
  <si>
    <t>測試『廠商資料維護』功能是否正常</t>
  </si>
  <si>
    <t>測試『快遞資料匯入』功能是否正常</t>
  </si>
  <si>
    <t>測試『倉管人員快遞件數維護』功能是否正常</t>
  </si>
  <si>
    <t>測試『快遞件數比對表』功能是否正常</t>
  </si>
  <si>
    <t>測試『各單位快遞明細表』功能是否正常</t>
  </si>
  <si>
    <t>驗證『物料提領退還作業』功能正常運作</t>
  </si>
  <si>
    <t>驗證『領用單位申請確認作業』功能正常運作</t>
  </si>
  <si>
    <t>驗證『總行批次申領維護作業』功能正常運作</t>
  </si>
  <si>
    <t>驗證『月結試算』功能正常運作</t>
  </si>
  <si>
    <t>驗證『取消月結試算』功能正常運作</t>
  </si>
  <si>
    <t>驗證『月結過帳』功能正常運作</t>
  </si>
  <si>
    <t>驗證『傳票套印』功能正常運作</t>
  </si>
  <si>
    <t>驗證『訊息發送維護作業』功能正常運作</t>
  </si>
  <si>
    <t>驗證『TCB員工資料維護』功能正常運作</t>
  </si>
  <si>
    <t>驗證『子目資料維護』功能正常運作</t>
  </si>
  <si>
    <t>驗證『分行資料維護』功能正常運作</t>
  </si>
  <si>
    <t>驗證『廠商資料維護』功能正常運作</t>
  </si>
  <si>
    <t>驗證『快遞資料匯入』功能正常運作</t>
  </si>
  <si>
    <t>驗證『倉管人員快遞件數維護』功能正常運作</t>
  </si>
  <si>
    <t>驗證『快遞件數比對表』功能正常運作</t>
  </si>
  <si>
    <t>驗證『各單位快遞明細表』功能正常運作</t>
  </si>
  <si>
    <t>江基昌</t>
    <phoneticPr fontId="1" type="noConversion"/>
  </si>
  <si>
    <t>申領維護作業</t>
  </si>
  <si>
    <t>申領維護作業</t>
    <phoneticPr fontId="1" type="noConversion"/>
  </si>
  <si>
    <t>物料領用核對明細表</t>
  </si>
  <si>
    <t>物料領用核對明細表</t>
    <phoneticPr fontId="1" type="noConversion"/>
  </si>
  <si>
    <t>申領放行_駁回</t>
  </si>
  <si>
    <t>申領放行_駁回</t>
    <phoneticPr fontId="1" type="noConversion"/>
  </si>
  <si>
    <t>分行領用證核銷作業</t>
  </si>
  <si>
    <t>分行領用證核銷作業</t>
    <phoneticPr fontId="1" type="noConversion"/>
  </si>
  <si>
    <t>分行領用證核銷複核作業</t>
  </si>
  <si>
    <t>分行領用證核銷複核作業</t>
    <phoneticPr fontId="1" type="noConversion"/>
  </si>
  <si>
    <t>入庫輸入作業</t>
  </si>
  <si>
    <t>入庫輸入作業</t>
    <phoneticPr fontId="1" type="noConversion"/>
  </si>
  <si>
    <t>入庫出帳維護作業</t>
  </si>
  <si>
    <t>入庫出帳維護作業</t>
    <phoneticPr fontId="1" type="noConversion"/>
  </si>
  <si>
    <t>預支補登維護作業</t>
  </si>
  <si>
    <t>預支補登維護作業</t>
    <phoneticPr fontId="1" type="noConversion"/>
  </si>
  <si>
    <t>物料預支領用明細表</t>
  </si>
  <si>
    <t>物料預支領用明細表</t>
    <phoneticPr fontId="1" type="noConversion"/>
  </si>
  <si>
    <t>一般領用證列印</t>
  </si>
  <si>
    <t>一般領用證列印</t>
    <phoneticPr fontId="1" type="noConversion"/>
  </si>
  <si>
    <t>領用單位申請確認作業</t>
    <phoneticPr fontId="1" type="noConversion"/>
  </si>
  <si>
    <t>物料提領退還作業</t>
    <phoneticPr fontId="1" type="noConversion"/>
  </si>
  <si>
    <t>重要票據領用證列印</t>
  </si>
  <si>
    <t>重要票據領用證列印</t>
    <phoneticPr fontId="1" type="noConversion"/>
  </si>
  <si>
    <t>補印一般領用證</t>
  </si>
  <si>
    <t>補印一般領用證</t>
    <phoneticPr fontId="1" type="noConversion"/>
  </si>
  <si>
    <t>補印重要票據領用證</t>
  </si>
  <si>
    <t>補印重要票據領用證</t>
    <phoneticPr fontId="1" type="noConversion"/>
  </si>
  <si>
    <t>領用證銷號作業</t>
  </si>
  <si>
    <t>領用證銷號作業</t>
    <phoneticPr fontId="1" type="noConversion"/>
  </si>
  <si>
    <t>領用證核發未寄回表</t>
  </si>
  <si>
    <t>領用證核發未寄回表</t>
    <phoneticPr fontId="1" type="noConversion"/>
  </si>
  <si>
    <t>批次產生採購紀錄</t>
  </si>
  <si>
    <t>批次產生採購紀錄</t>
    <phoneticPr fontId="1" type="noConversion"/>
  </si>
  <si>
    <t>採購單據維護作業</t>
  </si>
  <si>
    <t>採購單據維護作業</t>
    <phoneticPr fontId="1" type="noConversion"/>
  </si>
  <si>
    <t>總行批次申領維護作業</t>
    <phoneticPr fontId="1" type="noConversion"/>
  </si>
  <si>
    <t>印刷品付印料號設定</t>
  </si>
  <si>
    <t>印刷品付印料號設定</t>
    <phoneticPr fontId="1" type="noConversion"/>
  </si>
  <si>
    <t>印刷品付印申請維護</t>
  </si>
  <si>
    <t>印刷品付印申請維護</t>
    <phoneticPr fontId="1" type="noConversion"/>
  </si>
  <si>
    <t xml:space="preserve">印刷品採購覆核作業 </t>
  </si>
  <si>
    <t xml:space="preserve">印刷品採購覆核作業 </t>
    <phoneticPr fontId="1" type="noConversion"/>
  </si>
  <si>
    <t>印刷品付印申請單</t>
  </si>
  <si>
    <t>印刷品付印申請單</t>
    <phoneticPr fontId="1" type="noConversion"/>
  </si>
  <si>
    <t xml:space="preserve">印刷及一般物品資料匯出清單 </t>
  </si>
  <si>
    <t xml:space="preserve">印刷及一般物品資料匯出清單 </t>
    <phoneticPr fontId="1" type="noConversion"/>
  </si>
  <si>
    <t>一般物品料號設定</t>
  </si>
  <si>
    <t>一般物品料號設定</t>
    <phoneticPr fontId="1" type="noConversion"/>
  </si>
  <si>
    <t>一般物品申請維護</t>
  </si>
  <si>
    <t>一般物品申請維護</t>
    <phoneticPr fontId="1" type="noConversion"/>
  </si>
  <si>
    <t>一般物品複印申請單</t>
  </si>
  <si>
    <t>一般物品複印申請單</t>
    <phoneticPr fontId="1" type="noConversion"/>
  </si>
  <si>
    <t>月結試算</t>
    <phoneticPr fontId="1" type="noConversion"/>
  </si>
  <si>
    <t>單位領用會計帳表</t>
  </si>
  <si>
    <t>單位領用會計帳表</t>
    <phoneticPr fontId="1" type="noConversion"/>
  </si>
  <si>
    <t>物料出入庫彙總月報表</t>
  </si>
  <si>
    <t>物料出入庫彙總月報表</t>
    <phoneticPr fontId="1" type="noConversion"/>
  </si>
  <si>
    <t>單位領用彙總月報表</t>
  </si>
  <si>
    <t>單位領用彙總月報表</t>
    <phoneticPr fontId="1" type="noConversion"/>
  </si>
  <si>
    <t>領用分攤金額明細表</t>
  </si>
  <si>
    <t>領用分攤金額明細表</t>
    <phoneticPr fontId="1" type="noConversion"/>
  </si>
  <si>
    <t>傳票差異餘額表</t>
  </si>
  <si>
    <t>傳票差異餘額表</t>
    <phoneticPr fontId="1" type="noConversion"/>
  </si>
  <si>
    <t>取消月結試算</t>
    <phoneticPr fontId="1" type="noConversion"/>
  </si>
  <si>
    <t>物料庫存盤點表</t>
  </si>
  <si>
    <t>物料庫存盤點表</t>
    <phoneticPr fontId="1" type="noConversion"/>
  </si>
  <si>
    <t>盤點鍵入</t>
  </si>
  <si>
    <t>盤點鍵入</t>
    <phoneticPr fontId="1" type="noConversion"/>
  </si>
  <si>
    <t>物料庫存盤點調整表</t>
  </si>
  <si>
    <t>物料庫存盤點調整表</t>
    <phoneticPr fontId="1" type="noConversion"/>
  </si>
  <si>
    <t>盤點差異核可</t>
  </si>
  <si>
    <t>盤點差異核可</t>
    <phoneticPr fontId="1" type="noConversion"/>
  </si>
  <si>
    <t>物料低於安全庫存量表</t>
  </si>
  <si>
    <t>物料低於安全庫存量表</t>
    <phoneticPr fontId="1" type="noConversion"/>
  </si>
  <si>
    <t>物料庫存量餘額表</t>
  </si>
  <si>
    <t>物料庫存量餘額表</t>
    <phoneticPr fontId="1" type="noConversion"/>
  </si>
  <si>
    <t>重要單據庫存明細表</t>
  </si>
  <si>
    <t>重要單據庫存明細表</t>
    <phoneticPr fontId="1" type="noConversion"/>
  </si>
  <si>
    <t>重要單據字軌明細表</t>
  </si>
  <si>
    <t>重要單據字軌明細表</t>
    <phoneticPr fontId="1" type="noConversion"/>
  </si>
  <si>
    <t>物料庫存餘額明細表</t>
  </si>
  <si>
    <t>物料庫存餘額明細表</t>
    <phoneticPr fontId="1" type="noConversion"/>
  </si>
  <si>
    <t>重要單據申領未核發表</t>
  </si>
  <si>
    <t>重要單據申領未核發表</t>
    <phoneticPr fontId="1" type="noConversion"/>
  </si>
  <si>
    <t>一般物料申領未核發表</t>
  </si>
  <si>
    <t>一般物料申領未核發表</t>
    <phoneticPr fontId="1" type="noConversion"/>
  </si>
  <si>
    <t>一般入庫出帳明細表</t>
  </si>
  <si>
    <t>一般入庫出帳明細表</t>
    <phoneticPr fontId="1" type="noConversion"/>
  </si>
  <si>
    <t>重要單據入庫出帳明細表</t>
  </si>
  <si>
    <t>重要單據入庫出帳明細表</t>
    <phoneticPr fontId="1" type="noConversion"/>
  </si>
  <si>
    <t>物料入庫未出帳明細表</t>
  </si>
  <si>
    <t>物料入庫未出帳明細表</t>
    <phoneticPr fontId="1" type="noConversion"/>
  </si>
  <si>
    <t>重要單據入庫字軌明細表</t>
  </si>
  <si>
    <t>重要單據入庫字軌明細表</t>
    <phoneticPr fontId="1" type="noConversion"/>
  </si>
  <si>
    <t>單位領用查詢/列印</t>
  </si>
  <si>
    <t>單位領用查詢/列印</t>
    <phoneticPr fontId="1" type="noConversion"/>
  </si>
  <si>
    <t>單位領用分攤金額表</t>
  </si>
  <si>
    <t>單位領用分攤金額表</t>
    <phoneticPr fontId="1" type="noConversion"/>
  </si>
  <si>
    <t>單位領用明細表</t>
  </si>
  <si>
    <t>單位領用明細表</t>
    <phoneticPr fontId="1" type="noConversion"/>
  </si>
  <si>
    <t>票據號碼提領表</t>
  </si>
  <si>
    <t>票據號碼提領表</t>
    <phoneticPr fontId="1" type="noConversion"/>
  </si>
  <si>
    <t>角色授權建立</t>
  </si>
  <si>
    <t>角色授權建立</t>
    <phoneticPr fontId="1" type="noConversion"/>
  </si>
  <si>
    <t>程式清單設定</t>
  </si>
  <si>
    <t>程式清單設定</t>
    <phoneticPr fontId="1" type="noConversion"/>
  </si>
  <si>
    <t>模組資料維護</t>
  </si>
  <si>
    <t>模組資料維護</t>
    <phoneticPr fontId="1" type="noConversion"/>
  </si>
  <si>
    <t>程式維護</t>
  </si>
  <si>
    <t>程式維護</t>
    <phoneticPr fontId="1" type="noConversion"/>
  </si>
  <si>
    <t>物料變更紀錄查詢</t>
  </si>
  <si>
    <t>物料變更紀錄查詢</t>
    <phoneticPr fontId="1" type="noConversion"/>
  </si>
  <si>
    <t>經辦調整安全存量</t>
  </si>
  <si>
    <t>經辦調整安全存量</t>
    <phoneticPr fontId="1" type="noConversion"/>
  </si>
  <si>
    <t>系統重算安全存量</t>
  </si>
  <si>
    <t>系統重算安全存量</t>
    <phoneticPr fontId="1" type="noConversion"/>
  </si>
  <si>
    <t>物料資料維護</t>
  </si>
  <si>
    <t>物料資料維護</t>
    <phoneticPr fontId="1" type="noConversion"/>
  </si>
  <si>
    <t>物料提領統計日報表</t>
  </si>
  <si>
    <t>物料提領統計日報表</t>
    <phoneticPr fontId="1" type="noConversion"/>
  </si>
  <si>
    <t>每日物品消耗日報表</t>
  </si>
  <si>
    <t>每日物品消耗日報表</t>
    <phoneticPr fontId="1" type="noConversion"/>
  </si>
  <si>
    <t>物料提領表</t>
  </si>
  <si>
    <t>物料提領表</t>
    <phoneticPr fontId="1" type="noConversion"/>
  </si>
  <si>
    <t>快遞寄送單</t>
  </si>
  <si>
    <t>快遞寄送單</t>
    <phoneticPr fontId="1" type="noConversion"/>
  </si>
  <si>
    <t>物料出入庫查詢/列印</t>
  </si>
  <si>
    <t>物料出入庫查詢/列印</t>
    <phoneticPr fontId="1" type="noConversion"/>
  </si>
  <si>
    <t>物料入庫領用查詢表</t>
  </si>
  <si>
    <t>物料入庫領用查詢表</t>
    <phoneticPr fontId="1" type="noConversion"/>
  </si>
  <si>
    <t>物料入庫領用彙總表</t>
  </si>
  <si>
    <t>物料入庫領用彙總表</t>
    <phoneticPr fontId="1" type="noConversion"/>
  </si>
  <si>
    <t>票號使用清單查詢</t>
  </si>
  <si>
    <t>票號使用清單查詢</t>
    <phoneticPr fontId="1" type="noConversion"/>
  </si>
  <si>
    <t>訊息發送維護作業</t>
    <phoneticPr fontId="1" type="noConversion"/>
  </si>
  <si>
    <t>傳票套印</t>
    <phoneticPr fontId="1" type="noConversion"/>
  </si>
  <si>
    <t>TCB員工資料維護</t>
    <phoneticPr fontId="1" type="noConversion"/>
  </si>
  <si>
    <t>子目資料維護</t>
    <phoneticPr fontId="1" type="noConversion"/>
  </si>
  <si>
    <t>分行資料維護</t>
    <phoneticPr fontId="1" type="noConversion"/>
  </si>
  <si>
    <t>廠商資料維護</t>
    <phoneticPr fontId="1" type="noConversion"/>
  </si>
  <si>
    <t>快遞資料匯入</t>
    <phoneticPr fontId="1" type="noConversion"/>
  </si>
  <si>
    <t>倉管人員快遞件數維護</t>
    <phoneticPr fontId="1" type="noConversion"/>
  </si>
  <si>
    <t>快遞件數比對表</t>
    <phoneticPr fontId="1" type="noConversion"/>
  </si>
  <si>
    <t>各單位快遞明細表</t>
    <phoneticPr fontId="1" type="noConversion"/>
  </si>
  <si>
    <t>測試『申領維護作業』功能是否正常</t>
  </si>
  <si>
    <t>測試『物料領用核對明細表』功能是否正常</t>
  </si>
  <si>
    <t>測試『申領放行_駁回』功能是否正常</t>
  </si>
  <si>
    <t>測試『分行領用證核銷作業』功能是否正常</t>
  </si>
  <si>
    <t>測試『分行領用證核銷複核作業』功能是否正常</t>
  </si>
  <si>
    <t>測試『入庫輸入作業』功能是否正常</t>
  </si>
  <si>
    <t>測試『入庫出帳維護作業』功能是否正常</t>
  </si>
  <si>
    <t>測試『預支補登維護作業』功能是否正常</t>
  </si>
  <si>
    <t>測試『物料預支領用明細表』功能是否正常</t>
  </si>
  <si>
    <t>測試『一般領用證列印』功能是否正常</t>
  </si>
  <si>
    <t>測試『重要票據領用證列印』功能是否正常</t>
  </si>
  <si>
    <t>測試『補印一般領用證』功能是否正常</t>
  </si>
  <si>
    <t>測試『補印重要票據領用證』功能是否正常</t>
  </si>
  <si>
    <t>測試『領用證銷號作業』功能是否正常</t>
  </si>
  <si>
    <t>測試『領用證核發未寄回表』功能是否正常</t>
  </si>
  <si>
    <t>測試『批次產生採購紀錄』功能是否正常</t>
  </si>
  <si>
    <t>測試『採購單據維護作業』功能是否正常</t>
  </si>
  <si>
    <t>測試『印刷品付印料號設定』功能是否正常</t>
  </si>
  <si>
    <t>測試『印刷品付印申請維護』功能是否正常</t>
  </si>
  <si>
    <t>測試『印刷品採購覆核作業 』功能是否正常</t>
  </si>
  <si>
    <t>測試『印刷品付印申請單』功能是否正常</t>
  </si>
  <si>
    <t>測試『印刷及一般物品資料匯出清單 』功能是否正常</t>
  </si>
  <si>
    <t>測試『一般物品料號設定』功能是否正常</t>
  </si>
  <si>
    <t>測試『一般物品申請維護』功能是否正常</t>
  </si>
  <si>
    <t>測試『一般物品複印申請單』功能是否正常</t>
  </si>
  <si>
    <t>測試『單位領用會計帳表』功能是否正常</t>
  </si>
  <si>
    <t>測試『物料出入庫彙總月報表』功能是否正常</t>
  </si>
  <si>
    <t>測試『單位領用彙總月報表』功能是否正常</t>
  </si>
  <si>
    <t>測試『領用分攤金額明細表』功能是否正常</t>
  </si>
  <si>
    <t>測試『傳票差異餘額表』功能是否正常</t>
  </si>
  <si>
    <t>測試『物料庫存盤點表』功能是否正常</t>
  </si>
  <si>
    <t>測試『盤點鍵入』功能是否正常</t>
  </si>
  <si>
    <t>測試『物料庫存盤點調整表』功能是否正常</t>
  </si>
  <si>
    <t>測試『盤點差異核可』功能是否正常</t>
  </si>
  <si>
    <t>測試『物料低於安全庫存量表』功能是否正常</t>
  </si>
  <si>
    <t>測試『物料庫存量餘額表』功能是否正常</t>
  </si>
  <si>
    <t>測試『重要單據庫存明細表』功能是否正常</t>
  </si>
  <si>
    <t>測試『重要單據字軌明細表』功能是否正常</t>
  </si>
  <si>
    <t>測試『物料庫存餘額明細表』功能是否正常</t>
  </si>
  <si>
    <t>測試『重要單據申領未核發表』功能是否正常</t>
  </si>
  <si>
    <t>測試『一般物料申領未核發表』功能是否正常</t>
  </si>
  <si>
    <t>測試『一般入庫出帳明細表』功能是否正常</t>
  </si>
  <si>
    <t>測試『重要單據入庫出帳明細表』功能是否正常</t>
  </si>
  <si>
    <t>測試『物料入庫未出帳明細表』功能是否正常</t>
  </si>
  <si>
    <t>測試『重要單據入庫字軌明細表』功能是否正常</t>
  </si>
  <si>
    <t>測試『單位領用查詢/列印』功能是否正常</t>
  </si>
  <si>
    <t>測試『單位領用分攤金額表』功能是否正常</t>
  </si>
  <si>
    <t>測試『單位領用明細表』功能是否正常</t>
  </si>
  <si>
    <t>測試『票據號碼提領表』功能是否正常</t>
  </si>
  <si>
    <t>測試『物料提領統計日報表』功能是否正常</t>
  </si>
  <si>
    <t>測試『每日物品消耗日報表』功能是否正常</t>
  </si>
  <si>
    <t>測試『物料提領表』功能是否正常</t>
  </si>
  <si>
    <t>測試『快遞寄送單』功能是否正常</t>
  </si>
  <si>
    <t>測試『物料出入庫查詢/列印』功能是否正常</t>
  </si>
  <si>
    <t>測試『物料入庫領用查詢表』功能是否正常</t>
  </si>
  <si>
    <t>測試『物料入庫領用彙總表』功能是否正常</t>
  </si>
  <si>
    <t>測試『票號使用清單查詢』功能是否正常</t>
  </si>
  <si>
    <t>測試『物料資料維護』功能是否正常</t>
  </si>
  <si>
    <t>測試『系統重算安全存量』功能是否正常</t>
  </si>
  <si>
    <t>測試『經辦調整安全存量』功能是否正常</t>
  </si>
  <si>
    <t>測試『物料變更紀錄查詢』功能是否正常</t>
  </si>
  <si>
    <t>測試『程式維護』功能是否正常</t>
  </si>
  <si>
    <t>測試『模組資料維護』功能是否正常</t>
  </si>
  <si>
    <t>測試『程式清單設定』功能是否正常</t>
  </si>
  <si>
    <t>測試『角色授權建立』功能是否正常</t>
  </si>
  <si>
    <t>驗證『申領維護作業』功能正常運作</t>
  </si>
  <si>
    <t>驗證『物料領用核對明細表』功能正常運作</t>
  </si>
  <si>
    <t>驗證『申領放行_駁回』功能正常運作</t>
  </si>
  <si>
    <t>驗證『分行領用證核銷作業』功能正常運作</t>
  </si>
  <si>
    <t>驗證『分行領用證核銷複核作業』功能正常運作</t>
  </si>
  <si>
    <t>驗證『入庫輸入作業』功能正常運作</t>
  </si>
  <si>
    <t>驗證『入庫出帳維護作業』功能正常運作</t>
  </si>
  <si>
    <t>驗證『預支補登維護作業』功能正常運作</t>
  </si>
  <si>
    <t>驗證『物料預支領用明細表』功能正常運作</t>
  </si>
  <si>
    <t>驗證『一般領用證列印』功能正常運作</t>
  </si>
  <si>
    <t>驗證『重要票據領用證列印』功能正常運作</t>
  </si>
  <si>
    <t>驗證『補印一般領用證』功能正常運作</t>
  </si>
  <si>
    <t>驗證『補印重要票據領用證』功能正常運作</t>
  </si>
  <si>
    <t>驗證『領用證銷號作業』功能正常運作</t>
  </si>
  <si>
    <t>驗證『領用證核發未寄回表』功能正常運作</t>
  </si>
  <si>
    <t>驗證『批次產生採購紀錄』功能正常運作</t>
  </si>
  <si>
    <t>驗證『採購單據維護作業』功能正常運作</t>
  </si>
  <si>
    <t>驗證『印刷品付印料號設定』功能正常運作</t>
  </si>
  <si>
    <t>驗證『印刷品付印申請維護』功能正常運作</t>
  </si>
  <si>
    <t>驗證『印刷品採購覆核作業 』功能正常運作</t>
  </si>
  <si>
    <t>驗證『印刷品付印申請單』功能正常運作</t>
  </si>
  <si>
    <t>驗證『印刷及一般物品資料匯出清單 』功能正常運作</t>
  </si>
  <si>
    <t>驗證『一般物品料號設定』功能正常運作</t>
  </si>
  <si>
    <t>驗證『一般物品申請維護』功能正常運作</t>
  </si>
  <si>
    <t>驗證『一般物品複印申請單』功能正常運作</t>
  </si>
  <si>
    <t>驗證『單位領用會計帳表』功能正常運作</t>
  </si>
  <si>
    <t>驗證『物料出入庫彙總月報表』功能正常運作</t>
  </si>
  <si>
    <t>驗證『單位領用彙總月報表』功能正常運作</t>
  </si>
  <si>
    <t>驗證『領用分攤金額明細表』功能正常運作</t>
  </si>
  <si>
    <t>驗證『傳票差異餘額表』功能正常運作</t>
  </si>
  <si>
    <t>驗證『物料庫存盤點表』功能正常運作</t>
  </si>
  <si>
    <t>驗證『盤點鍵入』功能正常運作</t>
  </si>
  <si>
    <t>驗證『物料庫存盤點調整表』功能正常運作</t>
  </si>
  <si>
    <t>驗證『盤點差異核可』功能正常運作</t>
  </si>
  <si>
    <t>驗證『物料低於安全庫存量表』功能正常運作</t>
  </si>
  <si>
    <t>驗證『物料庫存量餘額表』功能正常運作</t>
  </si>
  <si>
    <t>驗證『重要單據庫存明細表』功能正常運作</t>
  </si>
  <si>
    <t>驗證『重要單據字軌明細表』功能正常運作</t>
  </si>
  <si>
    <t>驗證『物料庫存餘額明細表』功能正常運作</t>
  </si>
  <si>
    <t>驗證『重要單據申領未核發表』功能正常運作</t>
  </si>
  <si>
    <t>驗證『一般物料申領未核發表』功能正常運作</t>
  </si>
  <si>
    <t>驗證『一般入庫出帳明細表』功能正常運作</t>
  </si>
  <si>
    <t>驗證『重要單據入庫出帳明細表』功能正常運作</t>
  </si>
  <si>
    <t>驗證『物料入庫未出帳明細表』功能正常運作</t>
  </si>
  <si>
    <t>驗證『重要單據入庫字軌明細表』功能正常運作</t>
  </si>
  <si>
    <t>驗證『單位領用查詢/列印』功能正常運作</t>
  </si>
  <si>
    <t>驗證『單位領用分攤金額表』功能正常運作</t>
  </si>
  <si>
    <t>驗證『單位領用明細表』功能正常運作</t>
  </si>
  <si>
    <t>驗證『票據號碼提領表』功能正常運作</t>
  </si>
  <si>
    <t>驗證『物料提領統計日報表』功能正常運作</t>
  </si>
  <si>
    <t>驗證『每日物品消耗日報表』功能正常運作</t>
  </si>
  <si>
    <t>驗證『物料提領表』功能正常運作</t>
  </si>
  <si>
    <t>驗證『快遞寄送單』功能正常運作</t>
  </si>
  <si>
    <t>驗證『物料出入庫查詢/列印』功能正常運作</t>
  </si>
  <si>
    <t>驗證『物料入庫領用查詢表』功能正常運作</t>
  </si>
  <si>
    <t>驗證『物料入庫領用彙總表』功能正常運作</t>
  </si>
  <si>
    <t>驗證『票號使用清單查詢』功能正常運作</t>
  </si>
  <si>
    <t>驗證『物料資料維護』功能正常運作</t>
  </si>
  <si>
    <t>驗證『系統重算安全存量』功能正常運作</t>
  </si>
  <si>
    <t>驗證『經辦調整安全存量』功能正常運作</t>
  </si>
  <si>
    <t>驗證『物料變更紀錄查詢』功能正常運作</t>
  </si>
  <si>
    <t>驗證『程式維護』功能正常運作</t>
  </si>
  <si>
    <t>驗證『模組資料維護』功能正常運作</t>
  </si>
  <si>
    <t>驗證『程式清單設定』功能正常運作</t>
  </si>
  <si>
    <t>驗證『角色授權建立』功能正常運作</t>
  </si>
  <si>
    <t>2023/10/24</t>
    <phoneticPr fontId="1" type="noConversion"/>
  </si>
  <si>
    <t>2023/10/31</t>
    <phoneticPr fontId="1" type="noConversion"/>
  </si>
  <si>
    <t>2023/11/10</t>
    <phoneticPr fontId="1" type="noConversion"/>
  </si>
  <si>
    <t>2023/11/17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</si>
</sst>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H1" zoomScale="78" zoomScaleNormal="78" workbookViewId="0">
      <selection activeCell="P80" sqref="P80"/>
    </sheetView>
  </sheetViews>
  <sheetFormatPr defaultColWidth="9" defaultRowHeight="15.6" x14ac:dyDescent="0.3"/>
  <cols>
    <col min="1" max="1" width="6.44140625" style="1" customWidth="1"/>
    <col min="2" max="2" width="34.6640625" style="1" bestFit="1" customWidth="1"/>
    <col min="3" max="3" width="21.44140625" style="1" customWidth="1"/>
    <col min="4" max="4" width="21.21875" style="1" customWidth="1"/>
    <col min="5" max="5" width="13.88671875" style="1" bestFit="1" customWidth="1"/>
    <col min="6" max="6" width="13.88671875" style="1" hidden="1" customWidth="1"/>
    <col min="7" max="7" width="13.88671875" style="1" bestFit="1" customWidth="1"/>
    <col min="8" max="8" width="21.77734375" style="1" customWidth="1"/>
    <col min="9" max="9" width="15.33203125" style="1" bestFit="1" customWidth="1"/>
    <col min="10" max="10" width="15.33203125" style="1" customWidth="1"/>
    <col min="11" max="11" width="29.6640625" style="1" customWidth="1"/>
    <col min="12" max="12" width="15.33203125" style="1" customWidth="1"/>
    <col min="13" max="13" width="9.21875" style="1" bestFit="1" customWidth="1"/>
    <col min="14" max="14" width="23.33203125" style="1" customWidth="1"/>
    <col min="15" max="15" width="19.77734375" style="8" bestFit="1" customWidth="1"/>
    <col min="16" max="16" width="13.21875" style="5" bestFit="1" customWidth="1"/>
    <col min="17" max="17" width="25" style="8" bestFit="1" customWidth="1"/>
    <col min="18" max="18" width="33.6640625" style="1" bestFit="1" customWidth="1"/>
    <col min="19" max="23" width="9" style="1" customWidth="1"/>
    <col min="24" max="16384" width="9" style="1"/>
  </cols>
  <sheetData>
    <row r="1" spans="1:18" ht="16.5" customHeight="1" x14ac:dyDescent="0.3">
      <c r="A1" s="20" t="s">
        <v>29</v>
      </c>
      <c r="B1" s="20" t="s">
        <v>7</v>
      </c>
      <c r="C1" s="20" t="s">
        <v>8</v>
      </c>
      <c r="D1" s="20" t="s">
        <v>37</v>
      </c>
      <c r="E1" s="21" t="s">
        <v>6</v>
      </c>
      <c r="F1" s="21"/>
      <c r="G1" s="21"/>
      <c r="H1" s="21"/>
      <c r="I1" s="21"/>
      <c r="J1" s="21"/>
      <c r="K1" s="21"/>
      <c r="L1" s="21"/>
      <c r="M1" s="21"/>
      <c r="N1" s="21"/>
      <c r="O1" s="19" t="s">
        <v>3</v>
      </c>
      <c r="P1" s="19"/>
      <c r="Q1" s="19"/>
      <c r="R1" s="6" t="s">
        <v>1</v>
      </c>
    </row>
    <row r="2" spans="1:18" ht="15.75" customHeight="1" x14ac:dyDescent="0.3">
      <c r="A2" s="20"/>
      <c r="B2" s="20"/>
      <c r="C2" s="20"/>
      <c r="D2" s="20"/>
      <c r="E2" s="2" t="s">
        <v>30</v>
      </c>
      <c r="F2" s="2" t="s">
        <v>11</v>
      </c>
      <c r="G2" s="2" t="s">
        <v>9</v>
      </c>
      <c r="H2" s="2" t="s">
        <v>10</v>
      </c>
      <c r="I2" s="2" t="s">
        <v>13</v>
      </c>
      <c r="J2" s="2" t="s">
        <v>12</v>
      </c>
      <c r="K2" s="2" t="s">
        <v>14</v>
      </c>
      <c r="L2" s="2" t="s">
        <v>15</v>
      </c>
      <c r="M2" s="2" t="s">
        <v>2</v>
      </c>
      <c r="N2" s="2" t="s">
        <v>4</v>
      </c>
      <c r="O2" s="3" t="s">
        <v>5</v>
      </c>
      <c r="P2" s="3" t="s">
        <v>0</v>
      </c>
      <c r="Q2" s="4" t="s">
        <v>36</v>
      </c>
      <c r="R2" s="7"/>
    </row>
    <row r="3" spans="1:18" ht="57.6" x14ac:dyDescent="0.3">
      <c r="A3" s="9" t="s">
        <v>31</v>
      </c>
      <c r="B3" s="9" t="s">
        <v>16</v>
      </c>
      <c r="C3" s="9" t="s">
        <v>17</v>
      </c>
      <c r="D3" s="9" t="s">
        <v>18</v>
      </c>
      <c r="E3" s="9" t="s">
        <v>27</v>
      </c>
      <c r="F3" s="9" t="s">
        <v>28</v>
      </c>
      <c r="G3" s="9" t="s">
        <v>19</v>
      </c>
      <c r="H3" s="9" t="s">
        <v>20</v>
      </c>
      <c r="I3" s="9" t="s">
        <v>21</v>
      </c>
      <c r="J3" s="9" t="s">
        <v>32</v>
      </c>
      <c r="K3" s="9" t="s">
        <v>22</v>
      </c>
      <c r="L3" s="9" t="s">
        <v>33</v>
      </c>
      <c r="M3" s="9" t="s">
        <v>34</v>
      </c>
      <c r="N3" s="9" t="s">
        <v>23</v>
      </c>
      <c r="O3" s="9" t="s">
        <v>24</v>
      </c>
      <c r="P3" s="9" t="s">
        <v>25</v>
      </c>
      <c r="Q3" s="9" t="s">
        <v>26</v>
      </c>
      <c r="R3" s="9" t="s">
        <v>35</v>
      </c>
    </row>
    <row r="4" spans="1:18" ht="31.2" x14ac:dyDescent="0.3">
      <c r="A4" s="10">
        <v>1</v>
      </c>
      <c r="B4" s="10" t="str">
        <f t="shared" ref="B4" si="0">C4&amp;"_"&amp;D4&amp;"_"&amp;F4&amp;"_"&amp;G4&amp;"_"&amp;I4</f>
        <v>NewMaterial_DEF__TS001_TC001</v>
      </c>
      <c r="C4" s="10" t="s">
        <v>42</v>
      </c>
      <c r="D4" s="10" t="s">
        <v>40</v>
      </c>
      <c r="E4" s="10" t="s">
        <v>43</v>
      </c>
      <c r="F4" s="10"/>
      <c r="G4" s="12" t="s">
        <v>38</v>
      </c>
      <c r="H4" s="13" t="s">
        <v>253</v>
      </c>
      <c r="I4" s="14" t="s">
        <v>39</v>
      </c>
      <c r="J4" s="15"/>
      <c r="K4" s="18" t="s">
        <v>398</v>
      </c>
      <c r="L4" s="10"/>
      <c r="M4" s="16"/>
      <c r="N4" s="18" t="s">
        <v>463</v>
      </c>
      <c r="O4" s="11" t="s">
        <v>41</v>
      </c>
      <c r="P4" s="11" t="s">
        <v>252</v>
      </c>
      <c r="Q4" s="17" t="s">
        <v>528</v>
      </c>
      <c r="R4" s="10"/>
    </row>
    <row r="5" spans="1:18" ht="31.2" x14ac:dyDescent="0.3">
      <c r="A5" s="10">
        <v>1</v>
      </c>
      <c r="B5" s="10" t="str">
        <f t="shared" ref="B5" si="1">C5&amp;"_"&amp;D5&amp;"_"&amp;F5&amp;"_"&amp;G5&amp;"_"&amp;I5</f>
        <v>NewMaterial_DEF__TS002_TC002</v>
      </c>
      <c r="C5" s="10" t="s">
        <v>42</v>
      </c>
      <c r="D5" s="10" t="s">
        <v>40</v>
      </c>
      <c r="E5" s="10" t="s">
        <v>43</v>
      </c>
      <c r="F5" s="10"/>
      <c r="G5" s="12" t="s">
        <v>44</v>
      </c>
      <c r="H5" s="13" t="s">
        <v>255</v>
      </c>
      <c r="I5" s="14" t="s">
        <v>124</v>
      </c>
      <c r="J5" s="15"/>
      <c r="K5" s="18" t="s">
        <v>399</v>
      </c>
      <c r="L5" s="10"/>
      <c r="M5" s="16"/>
      <c r="N5" s="18" t="s">
        <v>464</v>
      </c>
      <c r="O5" s="11" t="s">
        <v>41</v>
      </c>
      <c r="P5" s="11" t="s">
        <v>252</v>
      </c>
      <c r="Q5" s="17" t="s">
        <v>528</v>
      </c>
      <c r="R5" s="10"/>
    </row>
    <row r="6" spans="1:18" ht="31.2" x14ac:dyDescent="0.3">
      <c r="A6" s="10">
        <v>1</v>
      </c>
      <c r="B6" s="10" t="str">
        <f t="shared" ref="B6:B69" si="2">C6&amp;"_"&amp;D6&amp;"_"&amp;F6&amp;"_"&amp;G6&amp;"_"&amp;I6</f>
        <v>NewMaterial_DEF__TS003_TC003</v>
      </c>
      <c r="C6" s="10" t="s">
        <v>42</v>
      </c>
      <c r="D6" s="10" t="s">
        <v>40</v>
      </c>
      <c r="E6" s="10" t="s">
        <v>43</v>
      </c>
      <c r="F6" s="10"/>
      <c r="G6" s="12" t="s">
        <v>45</v>
      </c>
      <c r="H6" s="13" t="s">
        <v>257</v>
      </c>
      <c r="I6" s="14" t="s">
        <v>125</v>
      </c>
      <c r="J6" s="15"/>
      <c r="K6" s="18" t="s">
        <v>400</v>
      </c>
      <c r="L6" s="10"/>
      <c r="M6" s="16"/>
      <c r="N6" s="18" t="s">
        <v>465</v>
      </c>
      <c r="O6" s="11" t="s">
        <v>41</v>
      </c>
      <c r="P6" s="11" t="s">
        <v>252</v>
      </c>
      <c r="Q6" s="17" t="s">
        <v>528</v>
      </c>
      <c r="R6" s="10"/>
    </row>
    <row r="7" spans="1:18" ht="31.2" x14ac:dyDescent="0.3">
      <c r="A7" s="10">
        <v>1</v>
      </c>
      <c r="B7" s="10" t="str">
        <f t="shared" si="2"/>
        <v>NewMaterial_DEF__TS004_TC004</v>
      </c>
      <c r="C7" s="10" t="s">
        <v>42</v>
      </c>
      <c r="D7" s="10" t="s">
        <v>40</v>
      </c>
      <c r="E7" s="10" t="s">
        <v>43</v>
      </c>
      <c r="F7" s="10"/>
      <c r="G7" s="12" t="s">
        <v>46</v>
      </c>
      <c r="H7" s="13" t="s">
        <v>259</v>
      </c>
      <c r="I7" s="14" t="s">
        <v>126</v>
      </c>
      <c r="J7" s="15"/>
      <c r="K7" s="18" t="s">
        <v>401</v>
      </c>
      <c r="L7" s="10"/>
      <c r="M7" s="16"/>
      <c r="N7" s="18" t="s">
        <v>466</v>
      </c>
      <c r="O7" s="11" t="s">
        <v>41</v>
      </c>
      <c r="P7" s="11" t="s">
        <v>252</v>
      </c>
      <c r="Q7" s="17" t="s">
        <v>528</v>
      </c>
      <c r="R7" s="10"/>
    </row>
    <row r="8" spans="1:18" ht="46.8" x14ac:dyDescent="0.3">
      <c r="A8" s="10">
        <v>1</v>
      </c>
      <c r="B8" s="10" t="str">
        <f t="shared" si="2"/>
        <v>NewMaterial_DEF__TS005_TC005</v>
      </c>
      <c r="C8" s="10" t="s">
        <v>42</v>
      </c>
      <c r="D8" s="10" t="s">
        <v>40</v>
      </c>
      <c r="E8" s="10" t="s">
        <v>43</v>
      </c>
      <c r="F8" s="10"/>
      <c r="G8" s="12" t="s">
        <v>47</v>
      </c>
      <c r="H8" s="13" t="s">
        <v>261</v>
      </c>
      <c r="I8" s="14" t="s">
        <v>127</v>
      </c>
      <c r="J8" s="15"/>
      <c r="K8" s="18" t="s">
        <v>402</v>
      </c>
      <c r="L8" s="10"/>
      <c r="M8" s="16"/>
      <c r="N8" s="18" t="s">
        <v>467</v>
      </c>
      <c r="O8" s="11" t="s">
        <v>41</v>
      </c>
      <c r="P8" s="11" t="s">
        <v>252</v>
      </c>
      <c r="Q8" s="17" t="s">
        <v>528</v>
      </c>
      <c r="R8" s="10"/>
    </row>
    <row r="9" spans="1:18" ht="31.2" x14ac:dyDescent="0.3">
      <c r="A9" s="10">
        <v>1</v>
      </c>
      <c r="B9" s="10" t="str">
        <f t="shared" si="2"/>
        <v>NewMaterial_DEF__TS006_TC006</v>
      </c>
      <c r="C9" s="10" t="s">
        <v>42</v>
      </c>
      <c r="D9" s="10" t="s">
        <v>40</v>
      </c>
      <c r="E9" s="10" t="s">
        <v>43</v>
      </c>
      <c r="F9" s="10"/>
      <c r="G9" s="12" t="s">
        <v>48</v>
      </c>
      <c r="H9" s="13" t="s">
        <v>263</v>
      </c>
      <c r="I9" s="14" t="s">
        <v>128</v>
      </c>
      <c r="J9" s="15"/>
      <c r="K9" s="18" t="s">
        <v>403</v>
      </c>
      <c r="L9" s="10"/>
      <c r="M9" s="16"/>
      <c r="N9" s="18" t="s">
        <v>468</v>
      </c>
      <c r="O9" s="11" t="s">
        <v>41</v>
      </c>
      <c r="P9" s="11" t="s">
        <v>252</v>
      </c>
      <c r="Q9" s="17" t="s">
        <v>528</v>
      </c>
      <c r="R9" s="10"/>
    </row>
    <row r="10" spans="1:18" ht="31.2" x14ac:dyDescent="0.3">
      <c r="A10" s="10">
        <v>1</v>
      </c>
      <c r="B10" s="10" t="str">
        <f t="shared" si="2"/>
        <v>NewMaterial_DEF__TS007_TC007</v>
      </c>
      <c r="C10" s="10" t="s">
        <v>42</v>
      </c>
      <c r="D10" s="10" t="s">
        <v>40</v>
      </c>
      <c r="E10" s="10" t="s">
        <v>43</v>
      </c>
      <c r="F10" s="10"/>
      <c r="G10" s="12" t="s">
        <v>49</v>
      </c>
      <c r="H10" s="13" t="s">
        <v>265</v>
      </c>
      <c r="I10" s="14" t="s">
        <v>129</v>
      </c>
      <c r="J10" s="15"/>
      <c r="K10" s="18" t="s">
        <v>404</v>
      </c>
      <c r="L10" s="10"/>
      <c r="M10" s="16"/>
      <c r="N10" s="18" t="s">
        <v>469</v>
      </c>
      <c r="O10" s="11" t="s">
        <v>41</v>
      </c>
      <c r="P10" s="11" t="s">
        <v>252</v>
      </c>
      <c r="Q10" s="17" t="s">
        <v>528</v>
      </c>
      <c r="R10" s="10"/>
    </row>
    <row r="11" spans="1:18" ht="31.2" x14ac:dyDescent="0.3">
      <c r="A11" s="10">
        <v>1</v>
      </c>
      <c r="B11" s="10" t="str">
        <f t="shared" si="2"/>
        <v>NewMaterial_DEF__TS008_TC008</v>
      </c>
      <c r="C11" s="10" t="s">
        <v>42</v>
      </c>
      <c r="D11" s="10" t="s">
        <v>40</v>
      </c>
      <c r="E11" s="10" t="s">
        <v>43</v>
      </c>
      <c r="F11" s="10"/>
      <c r="G11" s="12" t="s">
        <v>50</v>
      </c>
      <c r="H11" s="13" t="s">
        <v>267</v>
      </c>
      <c r="I11" s="14" t="s">
        <v>130</v>
      </c>
      <c r="J11" s="15"/>
      <c r="K11" s="18" t="s">
        <v>405</v>
      </c>
      <c r="L11" s="10"/>
      <c r="M11" s="16"/>
      <c r="N11" s="18" t="s">
        <v>470</v>
      </c>
      <c r="O11" s="11" t="s">
        <v>41</v>
      </c>
      <c r="P11" s="11" t="s">
        <v>252</v>
      </c>
      <c r="Q11" s="17" t="s">
        <v>528</v>
      </c>
      <c r="R11" s="10"/>
    </row>
    <row r="12" spans="1:18" ht="31.2" x14ac:dyDescent="0.3">
      <c r="A12" s="10">
        <v>1</v>
      </c>
      <c r="B12" s="10" t="str">
        <f t="shared" si="2"/>
        <v>NewMaterial_DEF__TS009_TC009</v>
      </c>
      <c r="C12" s="10" t="s">
        <v>42</v>
      </c>
      <c r="D12" s="10" t="s">
        <v>40</v>
      </c>
      <c r="E12" s="10" t="s">
        <v>43</v>
      </c>
      <c r="F12" s="10"/>
      <c r="G12" s="12" t="s">
        <v>51</v>
      </c>
      <c r="H12" s="13" t="s">
        <v>269</v>
      </c>
      <c r="I12" s="14" t="s">
        <v>131</v>
      </c>
      <c r="J12" s="15"/>
      <c r="K12" s="18" t="s">
        <v>406</v>
      </c>
      <c r="L12" s="10"/>
      <c r="M12" s="16"/>
      <c r="N12" s="18" t="s">
        <v>471</v>
      </c>
      <c r="O12" s="11" t="s">
        <v>41</v>
      </c>
      <c r="P12" s="11" t="s">
        <v>252</v>
      </c>
      <c r="Q12" s="17" t="s">
        <v>528</v>
      </c>
      <c r="R12" s="10"/>
    </row>
    <row r="13" spans="1:18" ht="31.2" x14ac:dyDescent="0.3">
      <c r="A13" s="10">
        <v>1</v>
      </c>
      <c r="B13" s="10" t="str">
        <f t="shared" si="2"/>
        <v>NewMaterial_DEF__TS010_TC010</v>
      </c>
      <c r="C13" s="10" t="s">
        <v>42</v>
      </c>
      <c r="D13" s="10" t="s">
        <v>40</v>
      </c>
      <c r="E13" s="10" t="s">
        <v>43</v>
      </c>
      <c r="F13" s="10"/>
      <c r="G13" s="12" t="s">
        <v>52</v>
      </c>
      <c r="H13" s="13" t="s">
        <v>204</v>
      </c>
      <c r="I13" s="14" t="s">
        <v>132</v>
      </c>
      <c r="J13" s="15"/>
      <c r="K13" s="18" t="s">
        <v>220</v>
      </c>
      <c r="L13" s="10"/>
      <c r="M13" s="16"/>
      <c r="N13" s="18" t="s">
        <v>236</v>
      </c>
      <c r="O13" s="11" t="s">
        <v>41</v>
      </c>
      <c r="P13" s="11" t="s">
        <v>252</v>
      </c>
      <c r="Q13" s="17" t="s">
        <v>528</v>
      </c>
      <c r="R13" s="10"/>
    </row>
    <row r="14" spans="1:18" ht="31.2" x14ac:dyDescent="0.3">
      <c r="A14" s="10">
        <v>1</v>
      </c>
      <c r="B14" s="10" t="str">
        <f t="shared" si="2"/>
        <v>NewMaterial_DEF__TS011_TC011</v>
      </c>
      <c r="C14" s="10" t="s">
        <v>42</v>
      </c>
      <c r="D14" s="10" t="s">
        <v>40</v>
      </c>
      <c r="E14" s="10" t="s">
        <v>43</v>
      </c>
      <c r="F14" s="10"/>
      <c r="G14" s="12" t="s">
        <v>53</v>
      </c>
      <c r="H14" s="13" t="s">
        <v>205</v>
      </c>
      <c r="I14" s="14" t="s">
        <v>133</v>
      </c>
      <c r="J14" s="15"/>
      <c r="K14" s="18" t="s">
        <v>221</v>
      </c>
      <c r="L14" s="10"/>
      <c r="M14" s="16"/>
      <c r="N14" s="18" t="s">
        <v>237</v>
      </c>
      <c r="O14" s="11" t="s">
        <v>41</v>
      </c>
      <c r="P14" s="11" t="s">
        <v>252</v>
      </c>
      <c r="Q14" s="17" t="s">
        <v>528</v>
      </c>
      <c r="R14" s="10"/>
    </row>
    <row r="15" spans="1:18" ht="31.2" x14ac:dyDescent="0.3">
      <c r="A15" s="10">
        <v>1</v>
      </c>
      <c r="B15" s="10" t="str">
        <f t="shared" si="2"/>
        <v>NewMaterial_DEF__TS012_TC012</v>
      </c>
      <c r="C15" s="10" t="s">
        <v>42</v>
      </c>
      <c r="D15" s="10" t="s">
        <v>40</v>
      </c>
      <c r="E15" s="10" t="s">
        <v>43</v>
      </c>
      <c r="F15" s="10"/>
      <c r="G15" s="12" t="s">
        <v>54</v>
      </c>
      <c r="H15" s="13" t="s">
        <v>271</v>
      </c>
      <c r="I15" s="14" t="s">
        <v>134</v>
      </c>
      <c r="J15" s="15"/>
      <c r="K15" s="18" t="s">
        <v>407</v>
      </c>
      <c r="L15" s="10"/>
      <c r="M15" s="16"/>
      <c r="N15" s="18" t="s">
        <v>472</v>
      </c>
      <c r="O15" s="11" t="s">
        <v>41</v>
      </c>
      <c r="P15" s="11" t="s">
        <v>252</v>
      </c>
      <c r="Q15" s="17" t="s">
        <v>528</v>
      </c>
      <c r="R15" s="10"/>
    </row>
    <row r="16" spans="1:18" ht="31.2" x14ac:dyDescent="0.3">
      <c r="A16" s="10">
        <v>1</v>
      </c>
      <c r="B16" s="10" t="str">
        <f t="shared" si="2"/>
        <v>NewMaterial_DEF__TS013_TC013</v>
      </c>
      <c r="C16" s="10" t="s">
        <v>42</v>
      </c>
      <c r="D16" s="10" t="s">
        <v>40</v>
      </c>
      <c r="E16" s="10" t="s">
        <v>43</v>
      </c>
      <c r="F16" s="10"/>
      <c r="G16" s="12" t="s">
        <v>55</v>
      </c>
      <c r="H16" s="13" t="s">
        <v>275</v>
      </c>
      <c r="I16" s="14" t="s">
        <v>135</v>
      </c>
      <c r="J16" s="15"/>
      <c r="K16" s="18" t="s">
        <v>408</v>
      </c>
      <c r="L16" s="10"/>
      <c r="M16" s="16"/>
      <c r="N16" s="18" t="s">
        <v>473</v>
      </c>
      <c r="O16" s="11" t="s">
        <v>41</v>
      </c>
      <c r="P16" s="11" t="s">
        <v>252</v>
      </c>
      <c r="Q16" s="17" t="s">
        <v>528</v>
      </c>
      <c r="R16" s="10"/>
    </row>
    <row r="17" spans="1:18" ht="31.2" x14ac:dyDescent="0.3">
      <c r="A17" s="10">
        <v>1</v>
      </c>
      <c r="B17" s="10" t="str">
        <f t="shared" si="2"/>
        <v>NewMaterial_DEF__TS014_TC014</v>
      </c>
      <c r="C17" s="10" t="s">
        <v>42</v>
      </c>
      <c r="D17" s="10" t="s">
        <v>40</v>
      </c>
      <c r="E17" s="10" t="s">
        <v>43</v>
      </c>
      <c r="F17" s="10"/>
      <c r="G17" s="12" t="s">
        <v>56</v>
      </c>
      <c r="H17" s="13" t="s">
        <v>277</v>
      </c>
      <c r="I17" s="14" t="s">
        <v>136</v>
      </c>
      <c r="J17" s="15"/>
      <c r="K17" s="18" t="s">
        <v>409</v>
      </c>
      <c r="L17" s="10"/>
      <c r="M17" s="16"/>
      <c r="N17" s="18" t="s">
        <v>474</v>
      </c>
      <c r="O17" s="11" t="s">
        <v>41</v>
      </c>
      <c r="P17" s="11" t="s">
        <v>252</v>
      </c>
      <c r="Q17" s="17" t="s">
        <v>528</v>
      </c>
      <c r="R17" s="10"/>
    </row>
    <row r="18" spans="1:18" ht="31.2" x14ac:dyDescent="0.3">
      <c r="A18" s="10">
        <v>1</v>
      </c>
      <c r="B18" s="10" t="str">
        <f t="shared" si="2"/>
        <v>NewMaterial_DEF__TS015_TC015</v>
      </c>
      <c r="C18" s="10" t="s">
        <v>42</v>
      </c>
      <c r="D18" s="10" t="s">
        <v>40</v>
      </c>
      <c r="E18" s="10" t="s">
        <v>43</v>
      </c>
      <c r="F18" s="10"/>
      <c r="G18" s="12" t="s">
        <v>57</v>
      </c>
      <c r="H18" s="13" t="s">
        <v>279</v>
      </c>
      <c r="I18" s="14" t="s">
        <v>137</v>
      </c>
      <c r="J18" s="15"/>
      <c r="K18" s="18" t="s">
        <v>410</v>
      </c>
      <c r="L18" s="10"/>
      <c r="M18" s="16"/>
      <c r="N18" s="18" t="s">
        <v>475</v>
      </c>
      <c r="O18" s="11" t="s">
        <v>41</v>
      </c>
      <c r="P18" s="11" t="s">
        <v>252</v>
      </c>
      <c r="Q18" s="17" t="s">
        <v>528</v>
      </c>
      <c r="R18" s="10"/>
    </row>
    <row r="19" spans="1:18" ht="31.2" x14ac:dyDescent="0.3">
      <c r="A19" s="10">
        <v>1</v>
      </c>
      <c r="B19" s="10" t="str">
        <f t="shared" si="2"/>
        <v>NewMaterial_DEF__TS016_TC016</v>
      </c>
      <c r="C19" s="10" t="s">
        <v>42</v>
      </c>
      <c r="D19" s="10" t="s">
        <v>40</v>
      </c>
      <c r="E19" s="10" t="s">
        <v>43</v>
      </c>
      <c r="F19" s="10"/>
      <c r="G19" s="12" t="s">
        <v>58</v>
      </c>
      <c r="H19" s="13" t="s">
        <v>281</v>
      </c>
      <c r="I19" s="14" t="s">
        <v>138</v>
      </c>
      <c r="J19" s="15"/>
      <c r="K19" s="18" t="s">
        <v>411</v>
      </c>
      <c r="L19" s="10"/>
      <c r="M19" s="16"/>
      <c r="N19" s="18" t="s">
        <v>476</v>
      </c>
      <c r="O19" s="11" t="s">
        <v>41</v>
      </c>
      <c r="P19" s="11" t="s">
        <v>252</v>
      </c>
      <c r="Q19" s="17" t="s">
        <v>528</v>
      </c>
      <c r="R19" s="10"/>
    </row>
    <row r="20" spans="1:18" ht="31.2" x14ac:dyDescent="0.3">
      <c r="A20" s="10">
        <v>1</v>
      </c>
      <c r="B20" s="10" t="str">
        <f t="shared" si="2"/>
        <v>NewMaterial_DEF__TS017_TC017</v>
      </c>
      <c r="C20" s="10" t="s">
        <v>42</v>
      </c>
      <c r="D20" s="10" t="s">
        <v>40</v>
      </c>
      <c r="E20" s="10" t="s">
        <v>43</v>
      </c>
      <c r="F20" s="10"/>
      <c r="G20" s="12" t="s">
        <v>59</v>
      </c>
      <c r="H20" s="13" t="s">
        <v>283</v>
      </c>
      <c r="I20" s="14" t="s">
        <v>139</v>
      </c>
      <c r="J20" s="15"/>
      <c r="K20" s="18" t="s">
        <v>412</v>
      </c>
      <c r="L20" s="10"/>
      <c r="M20" s="16"/>
      <c r="N20" s="18" t="s">
        <v>477</v>
      </c>
      <c r="O20" s="11" t="s">
        <v>41</v>
      </c>
      <c r="P20" s="11" t="s">
        <v>252</v>
      </c>
      <c r="Q20" s="17" t="s">
        <v>528</v>
      </c>
      <c r="R20" s="10"/>
    </row>
    <row r="21" spans="1:18" ht="31.2" x14ac:dyDescent="0.3">
      <c r="A21" s="10">
        <v>1</v>
      </c>
      <c r="B21" s="10" t="str">
        <f t="shared" si="2"/>
        <v>NewMaterial_DEF__TS018_TC018</v>
      </c>
      <c r="C21" s="10" t="s">
        <v>42</v>
      </c>
      <c r="D21" s="10" t="s">
        <v>40</v>
      </c>
      <c r="E21" s="10" t="s">
        <v>43</v>
      </c>
      <c r="F21" s="10"/>
      <c r="G21" s="12" t="s">
        <v>60</v>
      </c>
      <c r="H21" s="13" t="s">
        <v>206</v>
      </c>
      <c r="I21" s="14" t="s">
        <v>140</v>
      </c>
      <c r="J21" s="15"/>
      <c r="K21" s="18" t="s">
        <v>222</v>
      </c>
      <c r="L21" s="10"/>
      <c r="M21" s="16"/>
      <c r="N21" s="18" t="s">
        <v>238</v>
      </c>
      <c r="O21" s="11" t="s">
        <v>41</v>
      </c>
      <c r="P21" s="11" t="s">
        <v>252</v>
      </c>
      <c r="Q21" s="17" t="s">
        <v>528</v>
      </c>
      <c r="R21" s="10"/>
    </row>
    <row r="22" spans="1:18" ht="31.2" x14ac:dyDescent="0.3">
      <c r="A22" s="10">
        <v>1</v>
      </c>
      <c r="B22" s="10" t="str">
        <f t="shared" si="2"/>
        <v>NewMaterial_DEF__TS019_TC019</v>
      </c>
      <c r="C22" s="10" t="s">
        <v>42</v>
      </c>
      <c r="D22" s="10" t="s">
        <v>40</v>
      </c>
      <c r="E22" s="10" t="s">
        <v>43</v>
      </c>
      <c r="F22" s="10"/>
      <c r="G22" s="12" t="s">
        <v>61</v>
      </c>
      <c r="H22" s="13" t="s">
        <v>285</v>
      </c>
      <c r="I22" s="14" t="s">
        <v>141</v>
      </c>
      <c r="J22" s="15"/>
      <c r="K22" s="18" t="s">
        <v>413</v>
      </c>
      <c r="L22" s="10"/>
      <c r="M22" s="16"/>
      <c r="N22" s="18" t="s">
        <v>478</v>
      </c>
      <c r="O22" s="11" t="s">
        <v>41</v>
      </c>
      <c r="P22" s="11" t="s">
        <v>252</v>
      </c>
      <c r="Q22" s="17" t="s">
        <v>529</v>
      </c>
      <c r="R22" s="10"/>
    </row>
    <row r="23" spans="1:18" ht="31.2" x14ac:dyDescent="0.3">
      <c r="A23" s="10">
        <v>1</v>
      </c>
      <c r="B23" s="10" t="str">
        <f t="shared" si="2"/>
        <v>NewMaterial_DEF__TS020_TC020</v>
      </c>
      <c r="C23" s="10" t="s">
        <v>42</v>
      </c>
      <c r="D23" s="10" t="s">
        <v>40</v>
      </c>
      <c r="E23" s="10" t="s">
        <v>43</v>
      </c>
      <c r="F23" s="10"/>
      <c r="G23" s="12" t="s">
        <v>62</v>
      </c>
      <c r="H23" s="13" t="s">
        <v>287</v>
      </c>
      <c r="I23" s="14" t="s">
        <v>142</v>
      </c>
      <c r="J23" s="15"/>
      <c r="K23" s="18" t="s">
        <v>414</v>
      </c>
      <c r="L23" s="10"/>
      <c r="M23" s="16"/>
      <c r="N23" s="18" t="s">
        <v>479</v>
      </c>
      <c r="O23" s="11" t="s">
        <v>41</v>
      </c>
      <c r="P23" s="11" t="s">
        <v>252</v>
      </c>
      <c r="Q23" s="17" t="s">
        <v>529</v>
      </c>
      <c r="R23" s="10"/>
    </row>
    <row r="24" spans="1:18" ht="31.2" x14ac:dyDescent="0.3">
      <c r="A24" s="10">
        <v>1</v>
      </c>
      <c r="B24" s="10" t="str">
        <f t="shared" si="2"/>
        <v>NewMaterial_DEF__TS021_TC021</v>
      </c>
      <c r="C24" s="10" t="s">
        <v>42</v>
      </c>
      <c r="D24" s="10" t="s">
        <v>40</v>
      </c>
      <c r="E24" s="10" t="s">
        <v>43</v>
      </c>
      <c r="F24" s="10"/>
      <c r="G24" s="12" t="s">
        <v>63</v>
      </c>
      <c r="H24" s="13" t="s">
        <v>290</v>
      </c>
      <c r="I24" s="14" t="s">
        <v>143</v>
      </c>
      <c r="J24" s="15"/>
      <c r="K24" s="18" t="s">
        <v>415</v>
      </c>
      <c r="L24" s="10"/>
      <c r="M24" s="16"/>
      <c r="N24" s="18" t="s">
        <v>480</v>
      </c>
      <c r="O24" s="11" t="s">
        <v>41</v>
      </c>
      <c r="P24" s="11" t="s">
        <v>252</v>
      </c>
      <c r="Q24" s="17" t="s">
        <v>529</v>
      </c>
      <c r="R24" s="10"/>
    </row>
    <row r="25" spans="1:18" ht="31.2" x14ac:dyDescent="0.3">
      <c r="A25" s="10">
        <v>1</v>
      </c>
      <c r="B25" s="10" t="str">
        <f t="shared" si="2"/>
        <v>NewMaterial_DEF__TS022_TC022</v>
      </c>
      <c r="C25" s="10" t="s">
        <v>42</v>
      </c>
      <c r="D25" s="10" t="s">
        <v>40</v>
      </c>
      <c r="E25" s="10" t="s">
        <v>43</v>
      </c>
      <c r="F25" s="10"/>
      <c r="G25" s="12" t="s">
        <v>64</v>
      </c>
      <c r="H25" s="13" t="s">
        <v>292</v>
      </c>
      <c r="I25" s="14" t="s">
        <v>144</v>
      </c>
      <c r="J25" s="15"/>
      <c r="K25" s="18" t="s">
        <v>416</v>
      </c>
      <c r="L25" s="10"/>
      <c r="M25" s="16"/>
      <c r="N25" s="18" t="s">
        <v>481</v>
      </c>
      <c r="O25" s="11" t="s">
        <v>41</v>
      </c>
      <c r="P25" s="11" t="s">
        <v>252</v>
      </c>
      <c r="Q25" s="17" t="s">
        <v>529</v>
      </c>
      <c r="R25" s="10"/>
    </row>
    <row r="26" spans="1:18" ht="31.2" x14ac:dyDescent="0.3">
      <c r="A26" s="10">
        <v>1</v>
      </c>
      <c r="B26" s="10" t="str">
        <f t="shared" si="2"/>
        <v>NewMaterial_DEF__TS023_TC023</v>
      </c>
      <c r="C26" s="10" t="s">
        <v>42</v>
      </c>
      <c r="D26" s="10" t="s">
        <v>40</v>
      </c>
      <c r="E26" s="10" t="s">
        <v>43</v>
      </c>
      <c r="F26" s="10"/>
      <c r="G26" s="12" t="s">
        <v>65</v>
      </c>
      <c r="H26" s="13" t="s">
        <v>294</v>
      </c>
      <c r="I26" s="14" t="s">
        <v>145</v>
      </c>
      <c r="J26" s="15"/>
      <c r="K26" s="18" t="s">
        <v>417</v>
      </c>
      <c r="L26" s="10"/>
      <c r="M26" s="16"/>
      <c r="N26" s="18" t="s">
        <v>482</v>
      </c>
      <c r="O26" s="11" t="s">
        <v>41</v>
      </c>
      <c r="P26" s="11" t="s">
        <v>252</v>
      </c>
      <c r="Q26" s="17" t="s">
        <v>529</v>
      </c>
      <c r="R26" s="10"/>
    </row>
    <row r="27" spans="1:18" ht="31.2" x14ac:dyDescent="0.3">
      <c r="A27" s="10">
        <v>1</v>
      </c>
      <c r="B27" s="10" t="str">
        <f t="shared" si="2"/>
        <v>NewMaterial_DEF__TS024_TC024</v>
      </c>
      <c r="C27" s="10" t="s">
        <v>42</v>
      </c>
      <c r="D27" s="10" t="s">
        <v>40</v>
      </c>
      <c r="E27" s="10" t="s">
        <v>43</v>
      </c>
      <c r="F27" s="10"/>
      <c r="G27" s="12" t="s">
        <v>66</v>
      </c>
      <c r="H27" s="13" t="s">
        <v>296</v>
      </c>
      <c r="I27" s="14" t="s">
        <v>146</v>
      </c>
      <c r="J27" s="15"/>
      <c r="K27" s="18" t="s">
        <v>418</v>
      </c>
      <c r="L27" s="10"/>
      <c r="M27" s="16"/>
      <c r="N27" s="18" t="s">
        <v>483</v>
      </c>
      <c r="O27" s="11" t="s">
        <v>41</v>
      </c>
      <c r="P27" s="11" t="s">
        <v>252</v>
      </c>
      <c r="Q27" s="17" t="s">
        <v>529</v>
      </c>
      <c r="R27" s="10"/>
    </row>
    <row r="28" spans="1:18" ht="46.8" customHeight="1" x14ac:dyDescent="0.3">
      <c r="A28" s="10">
        <v>1</v>
      </c>
      <c r="B28" s="10" t="str">
        <f t="shared" si="2"/>
        <v>NewMaterial_DEF__TS025_TC025</v>
      </c>
      <c r="C28" s="10" t="s">
        <v>42</v>
      </c>
      <c r="D28" s="10" t="s">
        <v>40</v>
      </c>
      <c r="E28" s="10" t="s">
        <v>43</v>
      </c>
      <c r="F28" s="10"/>
      <c r="G28" s="12" t="s">
        <v>67</v>
      </c>
      <c r="H28" s="13" t="s">
        <v>298</v>
      </c>
      <c r="I28" s="14" t="s">
        <v>147</v>
      </c>
      <c r="J28" s="15"/>
      <c r="K28" s="18" t="s">
        <v>419</v>
      </c>
      <c r="L28" s="10"/>
      <c r="M28" s="16"/>
      <c r="N28" s="18" t="s">
        <v>484</v>
      </c>
      <c r="O28" s="11" t="s">
        <v>41</v>
      </c>
      <c r="P28" s="11" t="s">
        <v>252</v>
      </c>
      <c r="Q28" s="17" t="s">
        <v>529</v>
      </c>
      <c r="R28" s="10"/>
    </row>
    <row r="29" spans="1:18" ht="31.2" x14ac:dyDescent="0.3">
      <c r="A29" s="10">
        <v>1</v>
      </c>
      <c r="B29" s="10" t="str">
        <f t="shared" si="2"/>
        <v>NewMaterial_DEF__TS026_TC026</v>
      </c>
      <c r="C29" s="10" t="s">
        <v>42</v>
      </c>
      <c r="D29" s="10" t="s">
        <v>40</v>
      </c>
      <c r="E29" s="10" t="s">
        <v>43</v>
      </c>
      <c r="F29" s="10"/>
      <c r="G29" s="12" t="s">
        <v>68</v>
      </c>
      <c r="H29" s="13" t="s">
        <v>300</v>
      </c>
      <c r="I29" s="14" t="s">
        <v>148</v>
      </c>
      <c r="J29" s="15"/>
      <c r="K29" s="18" t="s">
        <v>420</v>
      </c>
      <c r="L29" s="10"/>
      <c r="M29" s="16"/>
      <c r="N29" s="18" t="s">
        <v>485</v>
      </c>
      <c r="O29" s="11" t="s">
        <v>41</v>
      </c>
      <c r="P29" s="11" t="s">
        <v>252</v>
      </c>
      <c r="Q29" s="17" t="s">
        <v>529</v>
      </c>
      <c r="R29" s="10"/>
    </row>
    <row r="30" spans="1:18" ht="31.2" x14ac:dyDescent="0.3">
      <c r="A30" s="10">
        <v>1</v>
      </c>
      <c r="B30" s="10" t="str">
        <f t="shared" si="2"/>
        <v>NewMaterial_DEF__TS027_TC027</v>
      </c>
      <c r="C30" s="10" t="s">
        <v>42</v>
      </c>
      <c r="D30" s="10" t="s">
        <v>40</v>
      </c>
      <c r="E30" s="10" t="s">
        <v>43</v>
      </c>
      <c r="F30" s="10"/>
      <c r="G30" s="12" t="s">
        <v>69</v>
      </c>
      <c r="H30" s="13" t="s">
        <v>302</v>
      </c>
      <c r="I30" s="14" t="s">
        <v>149</v>
      </c>
      <c r="J30" s="15"/>
      <c r="K30" s="18" t="s">
        <v>421</v>
      </c>
      <c r="L30" s="10"/>
      <c r="M30" s="16"/>
      <c r="N30" s="18" t="s">
        <v>486</v>
      </c>
      <c r="O30" s="11" t="s">
        <v>41</v>
      </c>
      <c r="P30" s="11" t="s">
        <v>252</v>
      </c>
      <c r="Q30" s="17" t="s">
        <v>529</v>
      </c>
      <c r="R30" s="10"/>
    </row>
    <row r="31" spans="1:18" ht="31.2" x14ac:dyDescent="0.3">
      <c r="A31" s="10">
        <v>1</v>
      </c>
      <c r="B31" s="10" t="str">
        <f t="shared" si="2"/>
        <v>NewMaterial_DEF__TS028_TC028</v>
      </c>
      <c r="C31" s="10" t="s">
        <v>42</v>
      </c>
      <c r="D31" s="10" t="s">
        <v>40</v>
      </c>
      <c r="E31" s="10" t="s">
        <v>43</v>
      </c>
      <c r="F31" s="10"/>
      <c r="G31" s="12" t="s">
        <v>70</v>
      </c>
      <c r="H31" s="13" t="s">
        <v>304</v>
      </c>
      <c r="I31" s="14" t="s">
        <v>150</v>
      </c>
      <c r="J31" s="15"/>
      <c r="K31" s="18" t="s">
        <v>422</v>
      </c>
      <c r="L31" s="10"/>
      <c r="M31" s="16"/>
      <c r="N31" s="18" t="s">
        <v>487</v>
      </c>
      <c r="O31" s="11" t="s">
        <v>41</v>
      </c>
      <c r="P31" s="11" t="s">
        <v>252</v>
      </c>
      <c r="Q31" s="17" t="s">
        <v>529</v>
      </c>
      <c r="R31" s="10"/>
    </row>
    <row r="32" spans="1:18" ht="31.2" x14ac:dyDescent="0.3">
      <c r="A32" s="10">
        <v>1</v>
      </c>
      <c r="B32" s="10" t="str">
        <f t="shared" si="2"/>
        <v>NewMaterial_DEF__TS029_TC029</v>
      </c>
      <c r="C32" s="10" t="s">
        <v>42</v>
      </c>
      <c r="D32" s="10" t="s">
        <v>40</v>
      </c>
      <c r="E32" s="10" t="s">
        <v>43</v>
      </c>
      <c r="F32" s="10"/>
      <c r="G32" s="12" t="s">
        <v>71</v>
      </c>
      <c r="H32" s="13" t="s">
        <v>207</v>
      </c>
      <c r="I32" s="14" t="s">
        <v>151</v>
      </c>
      <c r="J32" s="15"/>
      <c r="K32" s="18" t="s">
        <v>223</v>
      </c>
      <c r="L32" s="10"/>
      <c r="M32" s="16"/>
      <c r="N32" s="18" t="s">
        <v>239</v>
      </c>
      <c r="O32" s="11" t="s">
        <v>41</v>
      </c>
      <c r="P32" s="11" t="s">
        <v>252</v>
      </c>
      <c r="Q32" s="17" t="s">
        <v>529</v>
      </c>
      <c r="R32" s="10"/>
    </row>
    <row r="33" spans="1:18" ht="31.2" x14ac:dyDescent="0.3">
      <c r="A33" s="10">
        <v>1</v>
      </c>
      <c r="B33" s="10" t="str">
        <f t="shared" si="2"/>
        <v>NewMaterial_DEF__TS030_TC030</v>
      </c>
      <c r="C33" s="10" t="s">
        <v>42</v>
      </c>
      <c r="D33" s="10" t="s">
        <v>40</v>
      </c>
      <c r="E33" s="10" t="s">
        <v>43</v>
      </c>
      <c r="F33" s="10"/>
      <c r="G33" s="12" t="s">
        <v>72</v>
      </c>
      <c r="H33" s="13" t="s">
        <v>307</v>
      </c>
      <c r="I33" s="14" t="s">
        <v>152</v>
      </c>
      <c r="J33" s="15"/>
      <c r="K33" s="18" t="s">
        <v>423</v>
      </c>
      <c r="L33" s="10"/>
      <c r="M33" s="16"/>
      <c r="N33" s="18" t="s">
        <v>488</v>
      </c>
      <c r="O33" s="11" t="s">
        <v>41</v>
      </c>
      <c r="P33" s="11" t="s">
        <v>252</v>
      </c>
      <c r="Q33" s="17" t="s">
        <v>529</v>
      </c>
      <c r="R33" s="10"/>
    </row>
    <row r="34" spans="1:18" ht="31.2" x14ac:dyDescent="0.3">
      <c r="A34" s="10">
        <v>1</v>
      </c>
      <c r="B34" s="10" t="str">
        <f t="shared" si="2"/>
        <v>NewMaterial_DEF__TS031_TC031</v>
      </c>
      <c r="C34" s="10" t="s">
        <v>42</v>
      </c>
      <c r="D34" s="10" t="s">
        <v>40</v>
      </c>
      <c r="E34" s="10" t="s">
        <v>43</v>
      </c>
      <c r="F34" s="10"/>
      <c r="G34" s="12" t="s">
        <v>73</v>
      </c>
      <c r="H34" s="13" t="s">
        <v>309</v>
      </c>
      <c r="I34" s="14" t="s">
        <v>153</v>
      </c>
      <c r="J34" s="15"/>
      <c r="K34" s="18" t="s">
        <v>424</v>
      </c>
      <c r="L34" s="10"/>
      <c r="M34" s="16"/>
      <c r="N34" s="18" t="s">
        <v>489</v>
      </c>
      <c r="O34" s="11" t="s">
        <v>41</v>
      </c>
      <c r="P34" s="11" t="s">
        <v>252</v>
      </c>
      <c r="Q34" s="17" t="s">
        <v>529</v>
      </c>
      <c r="R34" s="10"/>
    </row>
    <row r="35" spans="1:18" ht="31.2" x14ac:dyDescent="0.3">
      <c r="A35" s="10">
        <v>1</v>
      </c>
      <c r="B35" s="10" t="str">
        <f t="shared" si="2"/>
        <v>NewMaterial_DEF__TS032_TC032</v>
      </c>
      <c r="C35" s="10" t="s">
        <v>42</v>
      </c>
      <c r="D35" s="10" t="s">
        <v>40</v>
      </c>
      <c r="E35" s="10" t="s">
        <v>43</v>
      </c>
      <c r="F35" s="10"/>
      <c r="G35" s="12" t="s">
        <v>74</v>
      </c>
      <c r="H35" s="13" t="s">
        <v>311</v>
      </c>
      <c r="I35" s="14" t="s">
        <v>154</v>
      </c>
      <c r="J35" s="15"/>
      <c r="K35" s="18" t="s">
        <v>425</v>
      </c>
      <c r="L35" s="10"/>
      <c r="M35" s="16"/>
      <c r="N35" s="18" t="s">
        <v>490</v>
      </c>
      <c r="O35" s="11" t="s">
        <v>41</v>
      </c>
      <c r="P35" s="11" t="s">
        <v>252</v>
      </c>
      <c r="Q35" s="17" t="s">
        <v>529</v>
      </c>
      <c r="R35" s="10"/>
    </row>
    <row r="36" spans="1:18" ht="31.2" x14ac:dyDescent="0.3">
      <c r="A36" s="10">
        <v>1</v>
      </c>
      <c r="B36" s="10" t="str">
        <f t="shared" si="2"/>
        <v>NewMaterial_DEF__TS033_TC033</v>
      </c>
      <c r="C36" s="10" t="s">
        <v>42</v>
      </c>
      <c r="D36" s="10" t="s">
        <v>40</v>
      </c>
      <c r="E36" s="10" t="s">
        <v>43</v>
      </c>
      <c r="F36" s="10"/>
      <c r="G36" s="12" t="s">
        <v>75</v>
      </c>
      <c r="H36" s="13" t="s">
        <v>313</v>
      </c>
      <c r="I36" s="14" t="s">
        <v>155</v>
      </c>
      <c r="J36" s="15"/>
      <c r="K36" s="18" t="s">
        <v>426</v>
      </c>
      <c r="L36" s="10"/>
      <c r="M36" s="16"/>
      <c r="N36" s="18" t="s">
        <v>491</v>
      </c>
      <c r="O36" s="11" t="s">
        <v>41</v>
      </c>
      <c r="P36" s="11" t="s">
        <v>252</v>
      </c>
      <c r="Q36" s="17" t="s">
        <v>529</v>
      </c>
      <c r="R36" s="10"/>
    </row>
    <row r="37" spans="1:18" ht="31.2" x14ac:dyDescent="0.3">
      <c r="A37" s="10">
        <v>1</v>
      </c>
      <c r="B37" s="10" t="str">
        <f t="shared" si="2"/>
        <v>NewMaterial_DEF__TS034_TC034</v>
      </c>
      <c r="C37" s="10" t="s">
        <v>42</v>
      </c>
      <c r="D37" s="10" t="s">
        <v>40</v>
      </c>
      <c r="E37" s="10" t="s">
        <v>43</v>
      </c>
      <c r="F37" s="10"/>
      <c r="G37" s="12" t="s">
        <v>76</v>
      </c>
      <c r="H37" s="13" t="s">
        <v>315</v>
      </c>
      <c r="I37" s="14" t="s">
        <v>156</v>
      </c>
      <c r="J37" s="15"/>
      <c r="K37" s="18" t="s">
        <v>427</v>
      </c>
      <c r="L37" s="10"/>
      <c r="M37" s="16"/>
      <c r="N37" s="18" t="s">
        <v>492</v>
      </c>
      <c r="O37" s="11" t="s">
        <v>41</v>
      </c>
      <c r="P37" s="11" t="s">
        <v>252</v>
      </c>
      <c r="Q37" s="17" t="s">
        <v>529</v>
      </c>
      <c r="R37" s="10"/>
    </row>
    <row r="38" spans="1:18" ht="31.2" x14ac:dyDescent="0.3">
      <c r="A38" s="10">
        <v>1</v>
      </c>
      <c r="B38" s="10" t="str">
        <f t="shared" si="2"/>
        <v>NewMaterial_DEF__TS035_TC035</v>
      </c>
      <c r="C38" s="10" t="s">
        <v>42</v>
      </c>
      <c r="D38" s="10" t="s">
        <v>40</v>
      </c>
      <c r="E38" s="10" t="s">
        <v>43</v>
      </c>
      <c r="F38" s="10"/>
      <c r="G38" s="12" t="s">
        <v>77</v>
      </c>
      <c r="H38" s="13" t="s">
        <v>208</v>
      </c>
      <c r="I38" s="14" t="s">
        <v>157</v>
      </c>
      <c r="J38" s="15"/>
      <c r="K38" s="18" t="s">
        <v>224</v>
      </c>
      <c r="L38" s="10"/>
      <c r="M38" s="16"/>
      <c r="N38" s="18" t="s">
        <v>240</v>
      </c>
      <c r="O38" s="11" t="s">
        <v>41</v>
      </c>
      <c r="P38" s="11" t="s">
        <v>252</v>
      </c>
      <c r="Q38" s="17" t="s">
        <v>529</v>
      </c>
      <c r="R38" s="10"/>
    </row>
    <row r="39" spans="1:18" ht="31.2" x14ac:dyDescent="0.3">
      <c r="A39" s="10">
        <v>1</v>
      </c>
      <c r="B39" s="10" t="str">
        <f t="shared" si="2"/>
        <v>NewMaterial_DEF__TS036_TC036</v>
      </c>
      <c r="C39" s="10" t="s">
        <v>42</v>
      </c>
      <c r="D39" s="10" t="s">
        <v>40</v>
      </c>
      <c r="E39" s="10" t="s">
        <v>43</v>
      </c>
      <c r="F39" s="10"/>
      <c r="G39" s="12" t="s">
        <v>78</v>
      </c>
      <c r="H39" s="13" t="s">
        <v>209</v>
      </c>
      <c r="I39" s="14" t="s">
        <v>158</v>
      </c>
      <c r="J39" s="15"/>
      <c r="K39" s="18" t="s">
        <v>225</v>
      </c>
      <c r="L39" s="10"/>
      <c r="M39" s="16"/>
      <c r="N39" s="18" t="s">
        <v>241</v>
      </c>
      <c r="O39" s="11" t="s">
        <v>41</v>
      </c>
      <c r="P39" s="11" t="s">
        <v>252</v>
      </c>
      <c r="Q39" s="17" t="s">
        <v>529</v>
      </c>
      <c r="R39" s="10"/>
    </row>
    <row r="40" spans="1:18" ht="31.2" x14ac:dyDescent="0.3">
      <c r="A40" s="10">
        <v>1</v>
      </c>
      <c r="B40" s="10" t="str">
        <f t="shared" si="2"/>
        <v>NewMaterial_DEF__TS037_TC037</v>
      </c>
      <c r="C40" s="10" t="s">
        <v>42</v>
      </c>
      <c r="D40" s="10" t="s">
        <v>40</v>
      </c>
      <c r="E40" s="10" t="s">
        <v>43</v>
      </c>
      <c r="F40" s="10"/>
      <c r="G40" s="12" t="s">
        <v>79</v>
      </c>
      <c r="H40" s="13" t="s">
        <v>318</v>
      </c>
      <c r="I40" s="14" t="s">
        <v>159</v>
      </c>
      <c r="J40" s="15"/>
      <c r="K40" s="18" t="s">
        <v>428</v>
      </c>
      <c r="L40" s="10"/>
      <c r="M40" s="16"/>
      <c r="N40" s="18" t="s">
        <v>493</v>
      </c>
      <c r="O40" s="11" t="s">
        <v>41</v>
      </c>
      <c r="P40" s="11" t="s">
        <v>252</v>
      </c>
      <c r="Q40" s="17" t="s">
        <v>529</v>
      </c>
      <c r="R40" s="10"/>
    </row>
    <row r="41" spans="1:18" ht="31.2" x14ac:dyDescent="0.3">
      <c r="A41" s="10">
        <v>1</v>
      </c>
      <c r="B41" s="10" t="str">
        <f t="shared" si="2"/>
        <v>NewMaterial_DEF__TS038_TC038</v>
      </c>
      <c r="C41" s="10" t="s">
        <v>42</v>
      </c>
      <c r="D41" s="10" t="s">
        <v>40</v>
      </c>
      <c r="E41" s="10" t="s">
        <v>43</v>
      </c>
      <c r="F41" s="10"/>
      <c r="G41" s="12" t="s">
        <v>80</v>
      </c>
      <c r="H41" s="13" t="s">
        <v>320</v>
      </c>
      <c r="I41" s="14" t="s">
        <v>160</v>
      </c>
      <c r="J41" s="15"/>
      <c r="K41" s="18" t="s">
        <v>429</v>
      </c>
      <c r="L41" s="10"/>
      <c r="M41" s="16"/>
      <c r="N41" s="18" t="s">
        <v>494</v>
      </c>
      <c r="O41" s="11" t="s">
        <v>41</v>
      </c>
      <c r="P41" s="11" t="s">
        <v>252</v>
      </c>
      <c r="Q41" s="17" t="s">
        <v>529</v>
      </c>
      <c r="R41" s="10"/>
    </row>
    <row r="42" spans="1:18" ht="31.2" x14ac:dyDescent="0.3">
      <c r="A42" s="10">
        <v>1</v>
      </c>
      <c r="B42" s="10" t="str">
        <f t="shared" si="2"/>
        <v>NewMaterial_DEF__TS039_TC039</v>
      </c>
      <c r="C42" s="10" t="s">
        <v>42</v>
      </c>
      <c r="D42" s="10" t="s">
        <v>40</v>
      </c>
      <c r="E42" s="10" t="s">
        <v>43</v>
      </c>
      <c r="F42" s="10"/>
      <c r="G42" s="12" t="s">
        <v>81</v>
      </c>
      <c r="H42" s="13" t="s">
        <v>322</v>
      </c>
      <c r="I42" s="14" t="s">
        <v>161</v>
      </c>
      <c r="J42" s="15"/>
      <c r="K42" s="18" t="s">
        <v>430</v>
      </c>
      <c r="L42" s="10"/>
      <c r="M42" s="16"/>
      <c r="N42" s="18" t="s">
        <v>495</v>
      </c>
      <c r="O42" s="11" t="s">
        <v>41</v>
      </c>
      <c r="P42" s="11" t="s">
        <v>252</v>
      </c>
      <c r="Q42" s="17" t="s">
        <v>530</v>
      </c>
      <c r="R42" s="10"/>
    </row>
    <row r="43" spans="1:18" ht="31.2" x14ac:dyDescent="0.3">
      <c r="A43" s="10">
        <v>1</v>
      </c>
      <c r="B43" s="10" t="str">
        <f t="shared" si="2"/>
        <v>NewMaterial_DEF__TS040_TC040</v>
      </c>
      <c r="C43" s="10" t="s">
        <v>42</v>
      </c>
      <c r="D43" s="10" t="s">
        <v>40</v>
      </c>
      <c r="E43" s="10" t="s">
        <v>43</v>
      </c>
      <c r="F43" s="10"/>
      <c r="G43" s="12" t="s">
        <v>82</v>
      </c>
      <c r="H43" s="13" t="s">
        <v>324</v>
      </c>
      <c r="I43" s="14" t="s">
        <v>162</v>
      </c>
      <c r="J43" s="15"/>
      <c r="K43" s="18" t="s">
        <v>431</v>
      </c>
      <c r="L43" s="10"/>
      <c r="M43" s="16"/>
      <c r="N43" s="18" t="s">
        <v>496</v>
      </c>
      <c r="O43" s="11" t="s">
        <v>41</v>
      </c>
      <c r="P43" s="11" t="s">
        <v>252</v>
      </c>
      <c r="Q43" s="17" t="s">
        <v>530</v>
      </c>
      <c r="R43" s="10"/>
    </row>
    <row r="44" spans="1:18" ht="31.2" x14ac:dyDescent="0.3">
      <c r="A44" s="10">
        <v>1</v>
      </c>
      <c r="B44" s="10" t="str">
        <f t="shared" si="2"/>
        <v>NewMaterial_DEF__TS041_TC041</v>
      </c>
      <c r="C44" s="10" t="s">
        <v>42</v>
      </c>
      <c r="D44" s="10" t="s">
        <v>40</v>
      </c>
      <c r="E44" s="10" t="s">
        <v>43</v>
      </c>
      <c r="F44" s="10"/>
      <c r="G44" s="12" t="s">
        <v>83</v>
      </c>
      <c r="H44" s="13" t="s">
        <v>326</v>
      </c>
      <c r="I44" s="14" t="s">
        <v>163</v>
      </c>
      <c r="J44" s="15"/>
      <c r="K44" s="18" t="s">
        <v>432</v>
      </c>
      <c r="L44" s="10"/>
      <c r="M44" s="16"/>
      <c r="N44" s="18" t="s">
        <v>497</v>
      </c>
      <c r="O44" s="11" t="s">
        <v>41</v>
      </c>
      <c r="P44" s="11" t="s">
        <v>252</v>
      </c>
      <c r="Q44" s="17" t="s">
        <v>530</v>
      </c>
      <c r="R44" s="10"/>
    </row>
    <row r="45" spans="1:18" ht="31.2" x14ac:dyDescent="0.3">
      <c r="A45" s="10">
        <v>1</v>
      </c>
      <c r="B45" s="10" t="str">
        <f t="shared" si="2"/>
        <v>NewMaterial_DEF__TS042_TC042</v>
      </c>
      <c r="C45" s="10" t="s">
        <v>42</v>
      </c>
      <c r="D45" s="10" t="s">
        <v>40</v>
      </c>
      <c r="E45" s="10" t="s">
        <v>43</v>
      </c>
      <c r="F45" s="10"/>
      <c r="G45" s="12" t="s">
        <v>84</v>
      </c>
      <c r="H45" s="13" t="s">
        <v>328</v>
      </c>
      <c r="I45" s="14" t="s">
        <v>164</v>
      </c>
      <c r="J45" s="15"/>
      <c r="K45" s="18" t="s">
        <v>433</v>
      </c>
      <c r="L45" s="10"/>
      <c r="M45" s="16"/>
      <c r="N45" s="18" t="s">
        <v>498</v>
      </c>
      <c r="O45" s="11" t="s">
        <v>41</v>
      </c>
      <c r="P45" s="11" t="s">
        <v>252</v>
      </c>
      <c r="Q45" s="17" t="s">
        <v>530</v>
      </c>
      <c r="R45" s="10"/>
    </row>
    <row r="46" spans="1:18" ht="31.2" x14ac:dyDescent="0.3">
      <c r="A46" s="10">
        <v>1</v>
      </c>
      <c r="B46" s="10" t="str">
        <f t="shared" si="2"/>
        <v>NewMaterial_DEF__TS043_TC043</v>
      </c>
      <c r="C46" s="10" t="s">
        <v>42</v>
      </c>
      <c r="D46" s="10" t="s">
        <v>40</v>
      </c>
      <c r="E46" s="10" t="s">
        <v>43</v>
      </c>
      <c r="F46" s="10"/>
      <c r="G46" s="12" t="s">
        <v>85</v>
      </c>
      <c r="H46" s="13" t="s">
        <v>330</v>
      </c>
      <c r="I46" s="14" t="s">
        <v>165</v>
      </c>
      <c r="J46" s="15"/>
      <c r="K46" s="18" t="s">
        <v>434</v>
      </c>
      <c r="L46" s="10"/>
      <c r="M46" s="16"/>
      <c r="N46" s="18" t="s">
        <v>499</v>
      </c>
      <c r="O46" s="11" t="s">
        <v>41</v>
      </c>
      <c r="P46" s="11" t="s">
        <v>252</v>
      </c>
      <c r="Q46" s="17" t="s">
        <v>530</v>
      </c>
      <c r="R46" s="10"/>
    </row>
    <row r="47" spans="1:18" ht="31.2" x14ac:dyDescent="0.3">
      <c r="A47" s="10">
        <v>1</v>
      </c>
      <c r="B47" s="10" t="str">
        <f t="shared" si="2"/>
        <v>NewMaterial_DEF__TS044_TC044</v>
      </c>
      <c r="C47" s="10" t="s">
        <v>42</v>
      </c>
      <c r="D47" s="10" t="s">
        <v>40</v>
      </c>
      <c r="E47" s="10" t="s">
        <v>43</v>
      </c>
      <c r="F47" s="10"/>
      <c r="G47" s="12" t="s">
        <v>86</v>
      </c>
      <c r="H47" s="13" t="s">
        <v>332</v>
      </c>
      <c r="I47" s="14" t="s">
        <v>166</v>
      </c>
      <c r="J47" s="15"/>
      <c r="K47" s="18" t="s">
        <v>435</v>
      </c>
      <c r="L47" s="10"/>
      <c r="M47" s="16"/>
      <c r="N47" s="18" t="s">
        <v>500</v>
      </c>
      <c r="O47" s="11" t="s">
        <v>41</v>
      </c>
      <c r="P47" s="11" t="s">
        <v>252</v>
      </c>
      <c r="Q47" s="17" t="s">
        <v>530</v>
      </c>
      <c r="R47" s="10"/>
    </row>
    <row r="48" spans="1:18" ht="31.2" x14ac:dyDescent="0.3">
      <c r="A48" s="10">
        <v>1</v>
      </c>
      <c r="B48" s="10" t="str">
        <f t="shared" si="2"/>
        <v>NewMaterial_DEF__TS045_TC045</v>
      </c>
      <c r="C48" s="10" t="s">
        <v>42</v>
      </c>
      <c r="D48" s="10" t="s">
        <v>40</v>
      </c>
      <c r="E48" s="10" t="s">
        <v>43</v>
      </c>
      <c r="F48" s="10"/>
      <c r="G48" s="12" t="s">
        <v>87</v>
      </c>
      <c r="H48" s="13" t="s">
        <v>334</v>
      </c>
      <c r="I48" s="14" t="s">
        <v>167</v>
      </c>
      <c r="J48" s="15"/>
      <c r="K48" s="18" t="s">
        <v>436</v>
      </c>
      <c r="L48" s="10"/>
      <c r="M48" s="16"/>
      <c r="N48" s="18" t="s">
        <v>501</v>
      </c>
      <c r="O48" s="11" t="s">
        <v>41</v>
      </c>
      <c r="P48" s="11" t="s">
        <v>252</v>
      </c>
      <c r="Q48" s="17" t="s">
        <v>530</v>
      </c>
      <c r="R48" s="10"/>
    </row>
    <row r="49" spans="1:18" ht="31.2" x14ac:dyDescent="0.3">
      <c r="A49" s="10">
        <v>1</v>
      </c>
      <c r="B49" s="10" t="str">
        <f t="shared" si="2"/>
        <v>NewMaterial_DEF__TS046_TC046</v>
      </c>
      <c r="C49" s="10" t="s">
        <v>42</v>
      </c>
      <c r="D49" s="10" t="s">
        <v>40</v>
      </c>
      <c r="E49" s="10" t="s">
        <v>43</v>
      </c>
      <c r="F49" s="10"/>
      <c r="G49" s="12" t="s">
        <v>88</v>
      </c>
      <c r="H49" s="13" t="s">
        <v>336</v>
      </c>
      <c r="I49" s="14" t="s">
        <v>168</v>
      </c>
      <c r="J49" s="15"/>
      <c r="K49" s="18" t="s">
        <v>437</v>
      </c>
      <c r="L49" s="10"/>
      <c r="M49" s="16"/>
      <c r="N49" s="18" t="s">
        <v>502</v>
      </c>
      <c r="O49" s="11" t="s">
        <v>41</v>
      </c>
      <c r="P49" s="11" t="s">
        <v>252</v>
      </c>
      <c r="Q49" s="17" t="s">
        <v>530</v>
      </c>
      <c r="R49" s="10"/>
    </row>
    <row r="50" spans="1:18" ht="31.2" x14ac:dyDescent="0.3">
      <c r="A50" s="10">
        <v>1</v>
      </c>
      <c r="B50" s="10" t="str">
        <f t="shared" si="2"/>
        <v>NewMaterial_DEF__TS047_TC047</v>
      </c>
      <c r="C50" s="10" t="s">
        <v>42</v>
      </c>
      <c r="D50" s="10" t="s">
        <v>40</v>
      </c>
      <c r="E50" s="10" t="s">
        <v>43</v>
      </c>
      <c r="F50" s="10"/>
      <c r="G50" s="12" t="s">
        <v>89</v>
      </c>
      <c r="H50" s="13" t="s">
        <v>338</v>
      </c>
      <c r="I50" s="14" t="s">
        <v>169</v>
      </c>
      <c r="J50" s="15"/>
      <c r="K50" s="18" t="s">
        <v>438</v>
      </c>
      <c r="L50" s="10"/>
      <c r="M50" s="16"/>
      <c r="N50" s="18" t="s">
        <v>503</v>
      </c>
      <c r="O50" s="11" t="s">
        <v>41</v>
      </c>
      <c r="P50" s="11" t="s">
        <v>252</v>
      </c>
      <c r="Q50" s="17" t="s">
        <v>530</v>
      </c>
      <c r="R50" s="10"/>
    </row>
    <row r="51" spans="1:18" ht="31.2" x14ac:dyDescent="0.3">
      <c r="A51" s="10">
        <v>1</v>
      </c>
      <c r="B51" s="10" t="str">
        <f t="shared" si="2"/>
        <v>NewMaterial_DEF__TS048_TC048</v>
      </c>
      <c r="C51" s="10" t="s">
        <v>42</v>
      </c>
      <c r="D51" s="10" t="s">
        <v>40</v>
      </c>
      <c r="E51" s="10" t="s">
        <v>43</v>
      </c>
      <c r="F51" s="10"/>
      <c r="G51" s="12" t="s">
        <v>90</v>
      </c>
      <c r="H51" s="13" t="s">
        <v>340</v>
      </c>
      <c r="I51" s="14" t="s">
        <v>170</v>
      </c>
      <c r="J51" s="15"/>
      <c r="K51" s="18" t="s">
        <v>439</v>
      </c>
      <c r="L51" s="10"/>
      <c r="M51" s="16"/>
      <c r="N51" s="18" t="s">
        <v>504</v>
      </c>
      <c r="O51" s="11" t="s">
        <v>41</v>
      </c>
      <c r="P51" s="11" t="s">
        <v>252</v>
      </c>
      <c r="Q51" s="17" t="s">
        <v>530</v>
      </c>
      <c r="R51" s="10"/>
    </row>
    <row r="52" spans="1:18" ht="46.8" x14ac:dyDescent="0.3">
      <c r="A52" s="10">
        <v>1</v>
      </c>
      <c r="B52" s="10" t="str">
        <f t="shared" si="2"/>
        <v>NewMaterial_DEF__TS049_TC049</v>
      </c>
      <c r="C52" s="10" t="s">
        <v>42</v>
      </c>
      <c r="D52" s="10" t="s">
        <v>40</v>
      </c>
      <c r="E52" s="10" t="s">
        <v>43</v>
      </c>
      <c r="F52" s="10"/>
      <c r="G52" s="12" t="s">
        <v>91</v>
      </c>
      <c r="H52" s="13" t="s">
        <v>342</v>
      </c>
      <c r="I52" s="14" t="s">
        <v>171</v>
      </c>
      <c r="J52" s="15"/>
      <c r="K52" s="18" t="s">
        <v>440</v>
      </c>
      <c r="L52" s="10"/>
      <c r="M52" s="16"/>
      <c r="N52" s="18" t="s">
        <v>505</v>
      </c>
      <c r="O52" s="11" t="s">
        <v>41</v>
      </c>
      <c r="P52" s="11" t="s">
        <v>252</v>
      </c>
      <c r="Q52" s="17" t="s">
        <v>530</v>
      </c>
      <c r="R52" s="10"/>
    </row>
    <row r="53" spans="1:18" ht="31.2" x14ac:dyDescent="0.3">
      <c r="A53" s="10">
        <v>1</v>
      </c>
      <c r="B53" s="10" t="str">
        <f t="shared" si="2"/>
        <v>NewMaterial_DEF__TS050_TC050</v>
      </c>
      <c r="C53" s="10" t="s">
        <v>42</v>
      </c>
      <c r="D53" s="10" t="s">
        <v>40</v>
      </c>
      <c r="E53" s="10" t="s">
        <v>43</v>
      </c>
      <c r="F53" s="10"/>
      <c r="G53" s="12" t="s">
        <v>92</v>
      </c>
      <c r="H53" s="13" t="s">
        <v>344</v>
      </c>
      <c r="I53" s="14" t="s">
        <v>172</v>
      </c>
      <c r="J53" s="15"/>
      <c r="K53" s="18" t="s">
        <v>441</v>
      </c>
      <c r="L53" s="10"/>
      <c r="M53" s="16"/>
      <c r="N53" s="18" t="s">
        <v>506</v>
      </c>
      <c r="O53" s="11" t="s">
        <v>41</v>
      </c>
      <c r="P53" s="11" t="s">
        <v>252</v>
      </c>
      <c r="Q53" s="17" t="s">
        <v>530</v>
      </c>
      <c r="R53" s="10"/>
    </row>
    <row r="54" spans="1:18" ht="46.8" x14ac:dyDescent="0.3">
      <c r="A54" s="10">
        <v>1</v>
      </c>
      <c r="B54" s="10" t="str">
        <f t="shared" si="2"/>
        <v>NewMaterial_DEF__TS051_TC051</v>
      </c>
      <c r="C54" s="10" t="s">
        <v>42</v>
      </c>
      <c r="D54" s="10" t="s">
        <v>40</v>
      </c>
      <c r="E54" s="10" t="s">
        <v>43</v>
      </c>
      <c r="F54" s="10"/>
      <c r="G54" s="12" t="s">
        <v>93</v>
      </c>
      <c r="H54" s="13" t="s">
        <v>346</v>
      </c>
      <c r="I54" s="14" t="s">
        <v>173</v>
      </c>
      <c r="J54" s="15"/>
      <c r="K54" s="18" t="s">
        <v>442</v>
      </c>
      <c r="L54" s="10"/>
      <c r="M54" s="16"/>
      <c r="N54" s="18" t="s">
        <v>507</v>
      </c>
      <c r="O54" s="11" t="s">
        <v>41</v>
      </c>
      <c r="P54" s="11" t="s">
        <v>252</v>
      </c>
      <c r="Q54" s="17" t="s">
        <v>530</v>
      </c>
      <c r="R54" s="10"/>
    </row>
    <row r="55" spans="1:18" ht="31.2" x14ac:dyDescent="0.3">
      <c r="A55" s="10">
        <v>1</v>
      </c>
      <c r="B55" s="10" t="str">
        <f t="shared" si="2"/>
        <v>NewMaterial_DEF__TS052_TC052</v>
      </c>
      <c r="C55" s="10" t="s">
        <v>42</v>
      </c>
      <c r="D55" s="10" t="s">
        <v>40</v>
      </c>
      <c r="E55" s="10" t="s">
        <v>43</v>
      </c>
      <c r="F55" s="10"/>
      <c r="G55" s="12" t="s">
        <v>94</v>
      </c>
      <c r="H55" s="13" t="s">
        <v>348</v>
      </c>
      <c r="I55" s="14" t="s">
        <v>174</v>
      </c>
      <c r="J55" s="15"/>
      <c r="K55" s="18" t="s">
        <v>443</v>
      </c>
      <c r="L55" s="10"/>
      <c r="M55" s="16"/>
      <c r="N55" s="18" t="s">
        <v>508</v>
      </c>
      <c r="O55" s="11" t="s">
        <v>41</v>
      </c>
      <c r="P55" s="11" t="s">
        <v>252</v>
      </c>
      <c r="Q55" s="17" t="s">
        <v>530</v>
      </c>
      <c r="R55" s="10"/>
    </row>
    <row r="56" spans="1:18" ht="31.2" x14ac:dyDescent="0.3">
      <c r="A56" s="10">
        <v>1</v>
      </c>
      <c r="B56" s="10" t="str">
        <f t="shared" si="2"/>
        <v>NewMaterial_DEF__TS053_TC053</v>
      </c>
      <c r="C56" s="10" t="s">
        <v>42</v>
      </c>
      <c r="D56" s="10" t="s">
        <v>40</v>
      </c>
      <c r="E56" s="10" t="s">
        <v>43</v>
      </c>
      <c r="F56" s="10"/>
      <c r="G56" s="12" t="s">
        <v>95</v>
      </c>
      <c r="H56" s="13" t="s">
        <v>350</v>
      </c>
      <c r="I56" s="14" t="s">
        <v>175</v>
      </c>
      <c r="J56" s="15"/>
      <c r="K56" s="18" t="s">
        <v>444</v>
      </c>
      <c r="L56" s="10"/>
      <c r="M56" s="16"/>
      <c r="N56" s="18" t="s">
        <v>509</v>
      </c>
      <c r="O56" s="11" t="s">
        <v>41</v>
      </c>
      <c r="P56" s="11" t="s">
        <v>252</v>
      </c>
      <c r="Q56" s="17" t="s">
        <v>530</v>
      </c>
      <c r="R56" s="10"/>
    </row>
    <row r="57" spans="1:18" ht="31.2" x14ac:dyDescent="0.3">
      <c r="A57" s="10">
        <v>1</v>
      </c>
      <c r="B57" s="10" t="str">
        <f t="shared" si="2"/>
        <v>NewMaterial_DEF__TS054_TC054</v>
      </c>
      <c r="C57" s="10" t="s">
        <v>42</v>
      </c>
      <c r="D57" s="10" t="s">
        <v>40</v>
      </c>
      <c r="E57" s="10" t="s">
        <v>43</v>
      </c>
      <c r="F57" s="10"/>
      <c r="G57" s="12" t="s">
        <v>96</v>
      </c>
      <c r="H57" s="13" t="s">
        <v>352</v>
      </c>
      <c r="I57" s="14" t="s">
        <v>176</v>
      </c>
      <c r="J57" s="15"/>
      <c r="K57" s="18" t="s">
        <v>445</v>
      </c>
      <c r="L57" s="10"/>
      <c r="M57" s="16"/>
      <c r="N57" s="18" t="s">
        <v>510</v>
      </c>
      <c r="O57" s="11" t="s">
        <v>41</v>
      </c>
      <c r="P57" s="11" t="s">
        <v>252</v>
      </c>
      <c r="Q57" s="17" t="s">
        <v>530</v>
      </c>
      <c r="R57" s="10"/>
    </row>
    <row r="58" spans="1:18" ht="31.2" x14ac:dyDescent="0.3">
      <c r="A58" s="10">
        <v>1</v>
      </c>
      <c r="B58" s="10" t="str">
        <f t="shared" si="2"/>
        <v>NewMaterial_DEF__TS055_TC055</v>
      </c>
      <c r="C58" s="10" t="s">
        <v>42</v>
      </c>
      <c r="D58" s="10" t="s">
        <v>40</v>
      </c>
      <c r="E58" s="10" t="s">
        <v>43</v>
      </c>
      <c r="F58" s="10"/>
      <c r="G58" s="12" t="s">
        <v>97</v>
      </c>
      <c r="H58" s="13" t="s">
        <v>354</v>
      </c>
      <c r="I58" s="14" t="s">
        <v>177</v>
      </c>
      <c r="J58" s="15"/>
      <c r="K58" s="18" t="s">
        <v>446</v>
      </c>
      <c r="L58" s="10"/>
      <c r="M58" s="16"/>
      <c r="N58" s="18" t="s">
        <v>511</v>
      </c>
      <c r="O58" s="11" t="s">
        <v>41</v>
      </c>
      <c r="P58" s="11" t="s">
        <v>252</v>
      </c>
      <c r="Q58" s="17" t="s">
        <v>530</v>
      </c>
      <c r="R58" s="10"/>
    </row>
    <row r="59" spans="1:18" ht="31.2" x14ac:dyDescent="0.3">
      <c r="A59" s="10">
        <v>1</v>
      </c>
      <c r="B59" s="10" t="str">
        <f t="shared" si="2"/>
        <v>NewMaterial_DEF__TS056_TC056</v>
      </c>
      <c r="C59" s="10" t="s">
        <v>42</v>
      </c>
      <c r="D59" s="10" t="s">
        <v>40</v>
      </c>
      <c r="E59" s="10" t="s">
        <v>43</v>
      </c>
      <c r="F59" s="10"/>
      <c r="G59" s="12" t="s">
        <v>98</v>
      </c>
      <c r="H59" s="13" t="s">
        <v>372</v>
      </c>
      <c r="I59" s="14" t="s">
        <v>178</v>
      </c>
      <c r="J59" s="15"/>
      <c r="K59" s="18" t="s">
        <v>447</v>
      </c>
      <c r="L59" s="10"/>
      <c r="M59" s="16"/>
      <c r="N59" s="18" t="s">
        <v>512</v>
      </c>
      <c r="O59" s="11" t="s">
        <v>41</v>
      </c>
      <c r="P59" s="11" t="s">
        <v>252</v>
      </c>
      <c r="Q59" s="17" t="s">
        <v>530</v>
      </c>
      <c r="R59" s="10"/>
    </row>
    <row r="60" spans="1:18" ht="31.2" x14ac:dyDescent="0.3">
      <c r="A60" s="10">
        <v>1</v>
      </c>
      <c r="B60" s="10" t="str">
        <f t="shared" si="2"/>
        <v>NewMaterial_DEF__TS057_TC057</v>
      </c>
      <c r="C60" s="10" t="s">
        <v>42</v>
      </c>
      <c r="D60" s="10" t="s">
        <v>40</v>
      </c>
      <c r="E60" s="10" t="s">
        <v>43</v>
      </c>
      <c r="F60" s="10"/>
      <c r="G60" s="12" t="s">
        <v>99</v>
      </c>
      <c r="H60" s="13" t="s">
        <v>374</v>
      </c>
      <c r="I60" s="14" t="s">
        <v>179</v>
      </c>
      <c r="J60" s="15"/>
      <c r="K60" s="18" t="s">
        <v>448</v>
      </c>
      <c r="L60" s="10"/>
      <c r="M60" s="16"/>
      <c r="N60" s="18" t="s">
        <v>513</v>
      </c>
      <c r="O60" s="11" t="s">
        <v>41</v>
      </c>
      <c r="P60" s="11" t="s">
        <v>252</v>
      </c>
      <c r="Q60" s="17" t="s">
        <v>530</v>
      </c>
      <c r="R60" s="10"/>
    </row>
    <row r="61" spans="1:18" ht="31.2" x14ac:dyDescent="0.3">
      <c r="A61" s="10">
        <v>1</v>
      </c>
      <c r="B61" s="10" t="str">
        <f t="shared" si="2"/>
        <v>NewMaterial_DEF__TS058_TC058</v>
      </c>
      <c r="C61" s="10" t="s">
        <v>42</v>
      </c>
      <c r="D61" s="10" t="s">
        <v>40</v>
      </c>
      <c r="E61" s="10" t="s">
        <v>43</v>
      </c>
      <c r="F61" s="10"/>
      <c r="G61" s="12" t="s">
        <v>100</v>
      </c>
      <c r="H61" s="13" t="s">
        <v>376</v>
      </c>
      <c r="I61" s="14" t="s">
        <v>180</v>
      </c>
      <c r="J61" s="15"/>
      <c r="K61" s="18" t="s">
        <v>449</v>
      </c>
      <c r="L61" s="10"/>
      <c r="M61" s="16"/>
      <c r="N61" s="18" t="s">
        <v>514</v>
      </c>
      <c r="O61" s="11" t="s">
        <v>41</v>
      </c>
      <c r="P61" s="11" t="s">
        <v>252</v>
      </c>
      <c r="Q61" s="17" t="s">
        <v>530</v>
      </c>
      <c r="R61" s="10"/>
    </row>
    <row r="62" spans="1:18" ht="31.2" x14ac:dyDescent="0.3">
      <c r="A62" s="10">
        <v>1</v>
      </c>
      <c r="B62" s="10" t="str">
        <f t="shared" si="2"/>
        <v>NewMaterial_DEF__TS059_TC059</v>
      </c>
      <c r="C62" s="10" t="s">
        <v>42</v>
      </c>
      <c r="D62" s="10" t="s">
        <v>40</v>
      </c>
      <c r="E62" s="10" t="s">
        <v>43</v>
      </c>
      <c r="F62" s="10"/>
      <c r="G62" s="12" t="s">
        <v>101</v>
      </c>
      <c r="H62" s="13" t="s">
        <v>378</v>
      </c>
      <c r="I62" s="14" t="s">
        <v>181</v>
      </c>
      <c r="J62" s="15"/>
      <c r="K62" s="18" t="s">
        <v>450</v>
      </c>
      <c r="L62" s="10"/>
      <c r="M62" s="16"/>
      <c r="N62" s="18" t="s">
        <v>515</v>
      </c>
      <c r="O62" s="11" t="s">
        <v>41</v>
      </c>
      <c r="P62" s="11" t="s">
        <v>252</v>
      </c>
      <c r="Q62" s="17" t="s">
        <v>530</v>
      </c>
      <c r="R62" s="10"/>
    </row>
    <row r="63" spans="1:18" ht="31.2" x14ac:dyDescent="0.3">
      <c r="A63" s="10">
        <v>1</v>
      </c>
      <c r="B63" s="10" t="str">
        <f t="shared" si="2"/>
        <v>NewMaterial_DEF__TS060_TC060</v>
      </c>
      <c r="C63" s="10" t="s">
        <v>42</v>
      </c>
      <c r="D63" s="10" t="s">
        <v>40</v>
      </c>
      <c r="E63" s="10" t="s">
        <v>43</v>
      </c>
      <c r="F63" s="10"/>
      <c r="G63" s="12" t="s">
        <v>102</v>
      </c>
      <c r="H63" s="13" t="s">
        <v>380</v>
      </c>
      <c r="I63" s="14" t="s">
        <v>182</v>
      </c>
      <c r="J63" s="15"/>
      <c r="K63" s="18" t="s">
        <v>451</v>
      </c>
      <c r="L63" s="10"/>
      <c r="M63" s="16"/>
      <c r="N63" s="18" t="s">
        <v>516</v>
      </c>
      <c r="O63" s="11" t="s">
        <v>41</v>
      </c>
      <c r="P63" s="11" t="s">
        <v>252</v>
      </c>
      <c r="Q63" s="17" t="s">
        <v>530</v>
      </c>
      <c r="R63" s="10"/>
    </row>
    <row r="64" spans="1:18" ht="31.2" x14ac:dyDescent="0.3">
      <c r="A64" s="10">
        <v>1</v>
      </c>
      <c r="B64" s="10" t="str">
        <f t="shared" si="2"/>
        <v>NewMaterial_DEF__TS061_TC061</v>
      </c>
      <c r="C64" s="10" t="s">
        <v>42</v>
      </c>
      <c r="D64" s="10" t="s">
        <v>40</v>
      </c>
      <c r="E64" s="10" t="s">
        <v>43</v>
      </c>
      <c r="F64" s="10"/>
      <c r="G64" s="12" t="s">
        <v>103</v>
      </c>
      <c r="H64" s="13" t="s">
        <v>382</v>
      </c>
      <c r="I64" s="14" t="s">
        <v>183</v>
      </c>
      <c r="J64" s="15"/>
      <c r="K64" s="18" t="s">
        <v>452</v>
      </c>
      <c r="L64" s="10"/>
      <c r="M64" s="16"/>
      <c r="N64" s="18" t="s">
        <v>517</v>
      </c>
      <c r="O64" s="11" t="s">
        <v>41</v>
      </c>
      <c r="P64" s="11" t="s">
        <v>252</v>
      </c>
      <c r="Q64" s="17" t="s">
        <v>530</v>
      </c>
      <c r="R64" s="10"/>
    </row>
    <row r="65" spans="1:18" ht="31.2" x14ac:dyDescent="0.3">
      <c r="A65" s="10">
        <v>1</v>
      </c>
      <c r="B65" s="10" t="str">
        <f t="shared" si="2"/>
        <v>NewMaterial_DEF__TS062_TC062</v>
      </c>
      <c r="C65" s="10" t="s">
        <v>42</v>
      </c>
      <c r="D65" s="10" t="s">
        <v>40</v>
      </c>
      <c r="E65" s="10" t="s">
        <v>43</v>
      </c>
      <c r="F65" s="10"/>
      <c r="G65" s="12" t="s">
        <v>104</v>
      </c>
      <c r="H65" s="13" t="s">
        <v>384</v>
      </c>
      <c r="I65" s="14" t="s">
        <v>184</v>
      </c>
      <c r="J65" s="15"/>
      <c r="K65" s="18" t="s">
        <v>453</v>
      </c>
      <c r="L65" s="10"/>
      <c r="M65" s="16"/>
      <c r="N65" s="18" t="s">
        <v>518</v>
      </c>
      <c r="O65" s="11" t="s">
        <v>41</v>
      </c>
      <c r="P65" s="11" t="s">
        <v>252</v>
      </c>
      <c r="Q65" s="17" t="s">
        <v>530</v>
      </c>
      <c r="R65" s="10"/>
    </row>
    <row r="66" spans="1:18" ht="31.2" x14ac:dyDescent="0.3">
      <c r="A66" s="10">
        <v>1</v>
      </c>
      <c r="B66" s="10" t="str">
        <f t="shared" si="2"/>
        <v>NewMaterial_DEF__TS063_TC063</v>
      </c>
      <c r="C66" s="10" t="s">
        <v>42</v>
      </c>
      <c r="D66" s="10" t="s">
        <v>40</v>
      </c>
      <c r="E66" s="10" t="s">
        <v>43</v>
      </c>
      <c r="F66" s="10"/>
      <c r="G66" s="12" t="s">
        <v>105</v>
      </c>
      <c r="H66" s="13" t="s">
        <v>386</v>
      </c>
      <c r="I66" s="14" t="s">
        <v>185</v>
      </c>
      <c r="J66" s="15"/>
      <c r="K66" s="18" t="s">
        <v>454</v>
      </c>
      <c r="L66" s="10"/>
      <c r="M66" s="16"/>
      <c r="N66" s="18" t="s">
        <v>519</v>
      </c>
      <c r="O66" s="11" t="s">
        <v>41</v>
      </c>
      <c r="P66" s="11" t="s">
        <v>252</v>
      </c>
      <c r="Q66" s="17" t="s">
        <v>530</v>
      </c>
      <c r="R66" s="10"/>
    </row>
    <row r="67" spans="1:18" ht="31.2" x14ac:dyDescent="0.3">
      <c r="A67" s="10">
        <v>1</v>
      </c>
      <c r="B67" s="10" t="str">
        <f t="shared" si="2"/>
        <v>NewMaterial_DEF__TS064_TC064</v>
      </c>
      <c r="C67" s="10" t="s">
        <v>42</v>
      </c>
      <c r="D67" s="10" t="s">
        <v>40</v>
      </c>
      <c r="E67" s="10" t="s">
        <v>43</v>
      </c>
      <c r="F67" s="10"/>
      <c r="G67" s="12" t="s">
        <v>106</v>
      </c>
      <c r="H67" s="13" t="s">
        <v>210</v>
      </c>
      <c r="I67" s="14" t="s">
        <v>186</v>
      </c>
      <c r="J67" s="15"/>
      <c r="K67" s="18" t="s">
        <v>226</v>
      </c>
      <c r="L67" s="10"/>
      <c r="M67" s="16"/>
      <c r="N67" s="18" t="s">
        <v>242</v>
      </c>
      <c r="O67" s="11" t="s">
        <v>41</v>
      </c>
      <c r="P67" s="11" t="s">
        <v>252</v>
      </c>
      <c r="Q67" s="17" t="s">
        <v>530</v>
      </c>
      <c r="R67" s="10"/>
    </row>
    <row r="68" spans="1:18" ht="31.2" x14ac:dyDescent="0.3">
      <c r="A68" s="10">
        <v>1</v>
      </c>
      <c r="B68" s="10" t="str">
        <f t="shared" si="2"/>
        <v>NewMaterial_DEF__TS065_TC065</v>
      </c>
      <c r="C68" s="10" t="s">
        <v>42</v>
      </c>
      <c r="D68" s="10" t="s">
        <v>40</v>
      </c>
      <c r="E68" s="10" t="s">
        <v>43</v>
      </c>
      <c r="F68" s="10"/>
      <c r="G68" s="12" t="s">
        <v>107</v>
      </c>
      <c r="H68" s="13" t="s">
        <v>211</v>
      </c>
      <c r="I68" s="14" t="s">
        <v>187</v>
      </c>
      <c r="J68" s="15"/>
      <c r="K68" s="18" t="s">
        <v>227</v>
      </c>
      <c r="L68" s="10"/>
      <c r="M68" s="16"/>
      <c r="N68" s="18" t="s">
        <v>243</v>
      </c>
      <c r="O68" s="11" t="s">
        <v>41</v>
      </c>
      <c r="P68" s="11" t="s">
        <v>252</v>
      </c>
      <c r="Q68" s="17" t="s">
        <v>530</v>
      </c>
      <c r="R68" s="10"/>
    </row>
    <row r="69" spans="1:18" ht="31.2" x14ac:dyDescent="0.3">
      <c r="A69" s="10">
        <v>1</v>
      </c>
      <c r="B69" s="10" t="str">
        <f t="shared" si="2"/>
        <v>NewMaterial_DEF__TS066_TC066</v>
      </c>
      <c r="C69" s="10" t="s">
        <v>42</v>
      </c>
      <c r="D69" s="10" t="s">
        <v>40</v>
      </c>
      <c r="E69" s="10" t="s">
        <v>43</v>
      </c>
      <c r="F69" s="10"/>
      <c r="G69" s="12" t="s">
        <v>108</v>
      </c>
      <c r="H69" s="13" t="s">
        <v>212</v>
      </c>
      <c r="I69" s="14" t="s">
        <v>188</v>
      </c>
      <c r="J69" s="15"/>
      <c r="K69" s="18" t="s">
        <v>228</v>
      </c>
      <c r="L69" s="10"/>
      <c r="M69" s="16"/>
      <c r="N69" s="18" t="s">
        <v>244</v>
      </c>
      <c r="O69" s="11" t="s">
        <v>41</v>
      </c>
      <c r="P69" s="11" t="s">
        <v>252</v>
      </c>
      <c r="Q69" s="17" t="s">
        <v>530</v>
      </c>
      <c r="R69" s="10"/>
    </row>
    <row r="70" spans="1:18" ht="31.2" x14ac:dyDescent="0.3">
      <c r="A70" s="10">
        <v>1</v>
      </c>
      <c r="B70" s="10" t="str">
        <f t="shared" ref="B70:B84" si="3">C70&amp;"_"&amp;D70&amp;"_"&amp;F70&amp;"_"&amp;G70&amp;"_"&amp;I70</f>
        <v>NewMaterial_DEF__TS067_TC067</v>
      </c>
      <c r="C70" s="10" t="s">
        <v>42</v>
      </c>
      <c r="D70" s="10" t="s">
        <v>40</v>
      </c>
      <c r="E70" s="10" t="s">
        <v>43</v>
      </c>
      <c r="F70" s="10"/>
      <c r="G70" s="12" t="s">
        <v>109</v>
      </c>
      <c r="H70" s="13" t="s">
        <v>213</v>
      </c>
      <c r="I70" s="14" t="s">
        <v>189</v>
      </c>
      <c r="J70" s="15"/>
      <c r="K70" s="18" t="s">
        <v>229</v>
      </c>
      <c r="L70" s="10"/>
      <c r="M70" s="16"/>
      <c r="N70" s="18" t="s">
        <v>245</v>
      </c>
      <c r="O70" s="11" t="s">
        <v>41</v>
      </c>
      <c r="P70" s="11" t="s">
        <v>252</v>
      </c>
      <c r="Q70" s="17" t="s">
        <v>530</v>
      </c>
      <c r="R70" s="10"/>
    </row>
    <row r="71" spans="1:18" ht="31.2" x14ac:dyDescent="0.3">
      <c r="A71" s="10">
        <v>1</v>
      </c>
      <c r="B71" s="10" t="str">
        <f t="shared" si="3"/>
        <v>NewMaterial_DEF__TS068_TC068</v>
      </c>
      <c r="C71" s="10" t="s">
        <v>42</v>
      </c>
      <c r="D71" s="10" t="s">
        <v>40</v>
      </c>
      <c r="E71" s="10" t="s">
        <v>43</v>
      </c>
      <c r="F71" s="10"/>
      <c r="G71" s="12" t="s">
        <v>110</v>
      </c>
      <c r="H71" s="13" t="s">
        <v>214</v>
      </c>
      <c r="I71" s="14" t="s">
        <v>190</v>
      </c>
      <c r="J71" s="15"/>
      <c r="K71" s="18" t="s">
        <v>230</v>
      </c>
      <c r="L71" s="10"/>
      <c r="M71" s="16"/>
      <c r="N71" s="18" t="s">
        <v>246</v>
      </c>
      <c r="O71" s="11" t="s">
        <v>41</v>
      </c>
      <c r="P71" s="11" t="s">
        <v>252</v>
      </c>
      <c r="Q71" s="17" t="s">
        <v>530</v>
      </c>
      <c r="R71" s="10"/>
    </row>
    <row r="72" spans="1:18" ht="31.2" x14ac:dyDescent="0.3">
      <c r="A72" s="10">
        <v>1</v>
      </c>
      <c r="B72" s="10" t="str">
        <f t="shared" si="3"/>
        <v>NewMaterial_DEF__TS069_TC069</v>
      </c>
      <c r="C72" s="10" t="s">
        <v>42</v>
      </c>
      <c r="D72" s="10" t="s">
        <v>40</v>
      </c>
      <c r="E72" s="10" t="s">
        <v>43</v>
      </c>
      <c r="F72" s="10"/>
      <c r="G72" s="12" t="s">
        <v>111</v>
      </c>
      <c r="H72" s="13" t="s">
        <v>215</v>
      </c>
      <c r="I72" s="14" t="s">
        <v>191</v>
      </c>
      <c r="J72" s="15"/>
      <c r="K72" s="18" t="s">
        <v>231</v>
      </c>
      <c r="L72" s="10"/>
      <c r="M72" s="16"/>
      <c r="N72" s="18" t="s">
        <v>247</v>
      </c>
      <c r="O72" s="11" t="s">
        <v>41</v>
      </c>
      <c r="P72" s="11" t="s">
        <v>252</v>
      </c>
      <c r="Q72" s="17" t="s">
        <v>530</v>
      </c>
      <c r="R72" s="10"/>
    </row>
    <row r="73" spans="1:18" ht="31.2" x14ac:dyDescent="0.3">
      <c r="A73" s="10">
        <v>1</v>
      </c>
      <c r="B73" s="10" t="str">
        <f t="shared" si="3"/>
        <v>NewMaterial_DEF__TS070_TC070</v>
      </c>
      <c r="C73" s="10" t="s">
        <v>42</v>
      </c>
      <c r="D73" s="10" t="s">
        <v>40</v>
      </c>
      <c r="E73" s="10" t="s">
        <v>43</v>
      </c>
      <c r="F73" s="10"/>
      <c r="G73" s="12" t="s">
        <v>112</v>
      </c>
      <c r="H73" s="13" t="s">
        <v>370</v>
      </c>
      <c r="I73" s="14" t="s">
        <v>192</v>
      </c>
      <c r="J73" s="15"/>
      <c r="K73" s="18" t="s">
        <v>455</v>
      </c>
      <c r="L73" s="10"/>
      <c r="M73" s="16"/>
      <c r="N73" s="18" t="s">
        <v>520</v>
      </c>
      <c r="O73" s="11" t="s">
        <v>41</v>
      </c>
      <c r="P73" s="11" t="s">
        <v>252</v>
      </c>
      <c r="Q73" s="17" t="s">
        <v>530</v>
      </c>
      <c r="R73" s="10"/>
    </row>
    <row r="74" spans="1:18" ht="31.2" x14ac:dyDescent="0.3">
      <c r="A74" s="10">
        <v>1</v>
      </c>
      <c r="B74" s="10" t="str">
        <f t="shared" si="3"/>
        <v>NewMaterial_DEF__TS071_TC071</v>
      </c>
      <c r="C74" s="10" t="s">
        <v>42</v>
      </c>
      <c r="D74" s="10" t="s">
        <v>40</v>
      </c>
      <c r="E74" s="10" t="s">
        <v>43</v>
      </c>
      <c r="F74" s="10"/>
      <c r="G74" s="12" t="s">
        <v>113</v>
      </c>
      <c r="H74" s="13" t="s">
        <v>368</v>
      </c>
      <c r="I74" s="14" t="s">
        <v>193</v>
      </c>
      <c r="J74" s="15"/>
      <c r="K74" s="18" t="s">
        <v>456</v>
      </c>
      <c r="L74" s="10"/>
      <c r="M74" s="16"/>
      <c r="N74" s="18" t="s">
        <v>521</v>
      </c>
      <c r="O74" s="11" t="s">
        <v>41</v>
      </c>
      <c r="P74" s="11" t="s">
        <v>252</v>
      </c>
      <c r="Q74" s="17" t="s">
        <v>531</v>
      </c>
      <c r="R74" s="10"/>
    </row>
    <row r="75" spans="1:18" ht="31.2" x14ac:dyDescent="0.3">
      <c r="A75" s="10">
        <v>1</v>
      </c>
      <c r="B75" s="10" t="str">
        <f t="shared" si="3"/>
        <v>NewMaterial_DEF__TS072_TC072</v>
      </c>
      <c r="C75" s="10" t="s">
        <v>42</v>
      </c>
      <c r="D75" s="10" t="s">
        <v>40</v>
      </c>
      <c r="E75" s="10" t="s">
        <v>43</v>
      </c>
      <c r="F75" s="10"/>
      <c r="G75" s="12" t="s">
        <v>114</v>
      </c>
      <c r="H75" s="13" t="s">
        <v>366</v>
      </c>
      <c r="I75" s="14" t="s">
        <v>194</v>
      </c>
      <c r="J75" s="15"/>
      <c r="K75" s="18" t="s">
        <v>457</v>
      </c>
      <c r="L75" s="10"/>
      <c r="M75" s="16"/>
      <c r="N75" s="18" t="s">
        <v>522</v>
      </c>
      <c r="O75" s="11" t="s">
        <v>41</v>
      </c>
      <c r="P75" s="11" t="s">
        <v>252</v>
      </c>
      <c r="Q75" s="17" t="s">
        <v>531</v>
      </c>
      <c r="R75" s="10"/>
    </row>
    <row r="76" spans="1:18" ht="31.2" x14ac:dyDescent="0.3">
      <c r="A76" s="10">
        <v>1</v>
      </c>
      <c r="B76" s="10" t="str">
        <f t="shared" si="3"/>
        <v>NewMaterial_DEF__TS073_TC073</v>
      </c>
      <c r="C76" s="10" t="s">
        <v>42</v>
      </c>
      <c r="D76" s="10" t="s">
        <v>40</v>
      </c>
      <c r="E76" s="10" t="s">
        <v>43</v>
      </c>
      <c r="F76" s="10"/>
      <c r="G76" s="12" t="s">
        <v>115</v>
      </c>
      <c r="H76" s="13" t="s">
        <v>364</v>
      </c>
      <c r="I76" s="14" t="s">
        <v>195</v>
      </c>
      <c r="J76" s="15"/>
      <c r="K76" s="18" t="s">
        <v>458</v>
      </c>
      <c r="L76" s="10"/>
      <c r="M76" s="16"/>
      <c r="N76" s="18" t="s">
        <v>523</v>
      </c>
      <c r="O76" s="11" t="s">
        <v>41</v>
      </c>
      <c r="P76" s="11" t="s">
        <v>252</v>
      </c>
      <c r="Q76" s="17" t="s">
        <v>531</v>
      </c>
      <c r="R76" s="10"/>
    </row>
    <row r="77" spans="1:18" ht="31.2" x14ac:dyDescent="0.3">
      <c r="A77" s="10">
        <v>1</v>
      </c>
      <c r="B77" s="10" t="str">
        <f t="shared" si="3"/>
        <v>NewMaterial_DEF__TS074_TC074</v>
      </c>
      <c r="C77" s="10" t="s">
        <v>42</v>
      </c>
      <c r="D77" s="10" t="s">
        <v>40</v>
      </c>
      <c r="E77" s="10" t="s">
        <v>43</v>
      </c>
      <c r="F77" s="10"/>
      <c r="G77" s="12" t="s">
        <v>116</v>
      </c>
      <c r="H77" s="13" t="s">
        <v>362</v>
      </c>
      <c r="I77" s="14" t="s">
        <v>196</v>
      </c>
      <c r="J77" s="15"/>
      <c r="K77" s="18" t="s">
        <v>459</v>
      </c>
      <c r="L77" s="10"/>
      <c r="M77" s="16"/>
      <c r="N77" s="18" t="s">
        <v>524</v>
      </c>
      <c r="O77" s="11" t="s">
        <v>41</v>
      </c>
      <c r="P77" s="11" t="s">
        <v>252</v>
      </c>
      <c r="Q77" s="17" t="s">
        <v>531</v>
      </c>
      <c r="R77" s="10"/>
    </row>
    <row r="78" spans="1:18" ht="31.2" x14ac:dyDescent="0.3">
      <c r="A78" s="10">
        <v>1</v>
      </c>
      <c r="B78" s="10" t="str">
        <f t="shared" si="3"/>
        <v>NewMaterial_DEF__TS075_TC075</v>
      </c>
      <c r="C78" s="10" t="s">
        <v>42</v>
      </c>
      <c r="D78" s="10" t="s">
        <v>40</v>
      </c>
      <c r="E78" s="10" t="s">
        <v>43</v>
      </c>
      <c r="F78" s="10"/>
      <c r="G78" s="12" t="s">
        <v>117</v>
      </c>
      <c r="H78" s="13" t="s">
        <v>360</v>
      </c>
      <c r="I78" s="14" t="s">
        <v>197</v>
      </c>
      <c r="J78" s="15"/>
      <c r="K78" s="18" t="s">
        <v>460</v>
      </c>
      <c r="L78" s="10"/>
      <c r="M78" s="16"/>
      <c r="N78" s="18" t="s">
        <v>525</v>
      </c>
      <c r="O78" s="11" t="s">
        <v>41</v>
      </c>
      <c r="P78" s="11" t="s">
        <v>252</v>
      </c>
      <c r="Q78" s="17" t="s">
        <v>531</v>
      </c>
      <c r="R78" s="10"/>
    </row>
    <row r="79" spans="1:18" ht="31.2" x14ac:dyDescent="0.3">
      <c r="A79" s="10">
        <v>1</v>
      </c>
      <c r="B79" s="10" t="str">
        <f t="shared" si="3"/>
        <v>NewMaterial_DEF__TS076_TC076</v>
      </c>
      <c r="C79" s="10" t="s">
        <v>42</v>
      </c>
      <c r="D79" s="10" t="s">
        <v>40</v>
      </c>
      <c r="E79" s="10" t="s">
        <v>43</v>
      </c>
      <c r="F79" s="10"/>
      <c r="G79" s="12" t="s">
        <v>118</v>
      </c>
      <c r="H79" s="13" t="s">
        <v>358</v>
      </c>
      <c r="I79" s="14" t="s">
        <v>198</v>
      </c>
      <c r="J79" s="15"/>
      <c r="K79" s="18" t="s">
        <v>461</v>
      </c>
      <c r="L79" s="10"/>
      <c r="M79" s="16"/>
      <c r="N79" s="18" t="s">
        <v>526</v>
      </c>
      <c r="O79" s="11" t="s">
        <v>41</v>
      </c>
      <c r="P79" s="11" t="s">
        <v>252</v>
      </c>
      <c r="Q79" s="17" t="s">
        <v>531</v>
      </c>
      <c r="R79" s="10"/>
    </row>
    <row r="80" spans="1:18" ht="31.2" x14ac:dyDescent="0.3">
      <c r="A80" s="10">
        <v>1</v>
      </c>
      <c r="B80" s="10" t="str">
        <f t="shared" si="3"/>
        <v>NewMaterial_DEF__TS077_TC077</v>
      </c>
      <c r="C80" s="10" t="s">
        <v>42</v>
      </c>
      <c r="D80" s="10" t="s">
        <v>40</v>
      </c>
      <c r="E80" s="10" t="s">
        <v>43</v>
      </c>
      <c r="F80" s="10"/>
      <c r="G80" s="12" t="s">
        <v>119</v>
      </c>
      <c r="H80" s="13" t="s">
        <v>356</v>
      </c>
      <c r="I80" s="14" t="s">
        <v>199</v>
      </c>
      <c r="J80" s="15"/>
      <c r="K80" s="18" t="s">
        <v>462</v>
      </c>
      <c r="L80" s="10"/>
      <c r="M80" s="16"/>
      <c r="N80" s="18" t="s">
        <v>527</v>
      </c>
      <c r="O80" s="11" t="s">
        <v>41</v>
      </c>
      <c r="P80" s="11" t="s">
        <v>252</v>
      </c>
      <c r="Q80" s="17" t="s">
        <v>531</v>
      </c>
      <c r="R80" s="10"/>
    </row>
    <row r="81" spans="1:18" ht="31.2" x14ac:dyDescent="0.3">
      <c r="A81" s="10">
        <v>1</v>
      </c>
      <c r="B81" s="10" t="str">
        <f t="shared" si="3"/>
        <v>NewMaterial_DEF__TS078_TC078</v>
      </c>
      <c r="C81" s="10" t="s">
        <v>42</v>
      </c>
      <c r="D81" s="10" t="s">
        <v>40</v>
      </c>
      <c r="E81" s="10" t="s">
        <v>43</v>
      </c>
      <c r="F81" s="10"/>
      <c r="G81" s="12" t="s">
        <v>120</v>
      </c>
      <c r="H81" s="13" t="s">
        <v>216</v>
      </c>
      <c r="I81" s="14" t="s">
        <v>200</v>
      </c>
      <c r="J81" s="15"/>
      <c r="K81" s="18" t="s">
        <v>232</v>
      </c>
      <c r="L81" s="10"/>
      <c r="M81" s="16"/>
      <c r="N81" s="18" t="s">
        <v>248</v>
      </c>
      <c r="O81" s="11" t="s">
        <v>41</v>
      </c>
      <c r="P81" s="11" t="s">
        <v>252</v>
      </c>
      <c r="Q81" s="17" t="s">
        <v>531</v>
      </c>
      <c r="R81" s="10"/>
    </row>
    <row r="82" spans="1:18" ht="31.2" x14ac:dyDescent="0.3">
      <c r="A82" s="10">
        <v>1</v>
      </c>
      <c r="B82" s="10" t="str">
        <f t="shared" si="3"/>
        <v>NewMaterial_DEF__TS079_TC079</v>
      </c>
      <c r="C82" s="10" t="s">
        <v>42</v>
      </c>
      <c r="D82" s="10" t="s">
        <v>40</v>
      </c>
      <c r="E82" s="10" t="s">
        <v>43</v>
      </c>
      <c r="F82" s="10"/>
      <c r="G82" s="12" t="s">
        <v>121</v>
      </c>
      <c r="H82" s="13" t="s">
        <v>217</v>
      </c>
      <c r="I82" s="14" t="s">
        <v>201</v>
      </c>
      <c r="J82" s="15"/>
      <c r="K82" s="18" t="s">
        <v>233</v>
      </c>
      <c r="L82" s="10"/>
      <c r="M82" s="16"/>
      <c r="N82" s="18" t="s">
        <v>249</v>
      </c>
      <c r="O82" s="11" t="s">
        <v>41</v>
      </c>
      <c r="P82" s="11" t="s">
        <v>252</v>
      </c>
      <c r="Q82" s="17" t="s">
        <v>531</v>
      </c>
      <c r="R82" s="10"/>
    </row>
    <row r="83" spans="1:18" ht="31.2" x14ac:dyDescent="0.3">
      <c r="A83" s="10">
        <v>1</v>
      </c>
      <c r="B83" s="10" t="str">
        <f t="shared" si="3"/>
        <v>NewMaterial_DEF__TS080_TC080</v>
      </c>
      <c r="C83" s="10" t="s">
        <v>42</v>
      </c>
      <c r="D83" s="10" t="s">
        <v>40</v>
      </c>
      <c r="E83" s="10" t="s">
        <v>43</v>
      </c>
      <c r="F83" s="10"/>
      <c r="G83" s="12" t="s">
        <v>122</v>
      </c>
      <c r="H83" s="13" t="s">
        <v>218</v>
      </c>
      <c r="I83" s="14" t="s">
        <v>202</v>
      </c>
      <c r="J83" s="15"/>
      <c r="K83" s="18" t="s">
        <v>234</v>
      </c>
      <c r="L83" s="10"/>
      <c r="M83" s="16"/>
      <c r="N83" s="18" t="s">
        <v>250</v>
      </c>
      <c r="O83" s="11" t="s">
        <v>41</v>
      </c>
      <c r="P83" s="11" t="s">
        <v>252</v>
      </c>
      <c r="Q83" s="17" t="s">
        <v>531</v>
      </c>
      <c r="R83" s="10"/>
    </row>
    <row r="84" spans="1:18" ht="31.2" x14ac:dyDescent="0.3">
      <c r="A84" s="10">
        <v>1</v>
      </c>
      <c r="B84" s="10" t="str">
        <f t="shared" si="3"/>
        <v>NewMaterial_DEF__TS081_TC081</v>
      </c>
      <c r="C84" s="10" t="s">
        <v>42</v>
      </c>
      <c r="D84" s="10" t="s">
        <v>40</v>
      </c>
      <c r="E84" s="10" t="s">
        <v>43</v>
      </c>
      <c r="F84" s="10"/>
      <c r="G84" s="12" t="s">
        <v>123</v>
      </c>
      <c r="H84" s="13" t="s">
        <v>219</v>
      </c>
      <c r="I84" s="14" t="s">
        <v>203</v>
      </c>
      <c r="J84" s="15"/>
      <c r="K84" s="18" t="s">
        <v>235</v>
      </c>
      <c r="L84" s="10"/>
      <c r="M84" s="16"/>
      <c r="N84" s="18" t="s">
        <v>251</v>
      </c>
      <c r="O84" s="11" t="s">
        <v>41</v>
      </c>
      <c r="P84" s="11" t="s">
        <v>252</v>
      </c>
      <c r="Q84" s="17" t="s">
        <v>531</v>
      </c>
      <c r="R84" s="10"/>
    </row>
  </sheetData>
  <mergeCells count="6">
    <mergeCell ref="O1:Q1"/>
    <mergeCell ref="A1:A2"/>
    <mergeCell ref="B1:B2"/>
    <mergeCell ref="C1:C2"/>
    <mergeCell ref="D1:D2"/>
    <mergeCell ref="E1:N1"/>
  </mergeCells>
  <phoneticPr fontId="1" type="noConversion"/>
  <dataValidations count="1">
    <dataValidation type="list" allowBlank="1" showInputMessage="1" showErrorMessage="1" sqref="E1:E1048576" xr:uid="{00000000-0002-0000-0000-000000000000}">
      <formula1>"單元測試,整合測試,復原測試,相容性測試,程式碼安全檢測,弱點掃描,滲透測試,效能測試,壓力測試,負載測試,驗用測試"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"/>
  <sheetViews>
    <sheetView topLeftCell="A71" workbookViewId="0">
      <selection activeCell="C1" sqref="C1:C81"/>
    </sheetView>
  </sheetViews>
  <sheetFormatPr defaultRowHeight="16.2" x14ac:dyDescent="0.3"/>
  <cols>
    <col min="1" max="1" width="27.33203125" customWidth="1"/>
    <col min="2" max="2" width="36.77734375" customWidth="1"/>
    <col min="3" max="3" width="42.77734375" customWidth="1"/>
  </cols>
  <sheetData>
    <row r="1" spans="1:3" x14ac:dyDescent="0.3">
      <c r="A1" s="13" t="s">
        <v>254</v>
      </c>
      <c r="B1" t="str">
        <f>"測試『" &amp; A1 &amp; "』功能是否正常"</f>
        <v>測試『申領維護作業』功能是否正常</v>
      </c>
      <c r="C1" t="str">
        <f>"驗證『"&amp; A1 &amp; "』功能正常運作"</f>
        <v>驗證『申領維護作業』功能正常運作</v>
      </c>
    </row>
    <row r="2" spans="1:3" x14ac:dyDescent="0.3">
      <c r="A2" s="13" t="s">
        <v>256</v>
      </c>
      <c r="B2" t="str">
        <f t="shared" ref="B2:B65" si="0">"測試『" &amp; A2 &amp; "』功能是否正常"</f>
        <v>測試『物料領用核對明細表』功能是否正常</v>
      </c>
      <c r="C2" t="str">
        <f t="shared" ref="C2:C65" si="1">"驗證『"&amp; A2 &amp; "』功能正常運作"</f>
        <v>驗證『物料領用核對明細表』功能正常運作</v>
      </c>
    </row>
    <row r="3" spans="1:3" x14ac:dyDescent="0.3">
      <c r="A3" s="13" t="s">
        <v>258</v>
      </c>
      <c r="B3" t="str">
        <f t="shared" si="0"/>
        <v>測試『申領放行_駁回』功能是否正常</v>
      </c>
      <c r="C3" t="str">
        <f t="shared" si="1"/>
        <v>驗證『申領放行_駁回』功能正常運作</v>
      </c>
    </row>
    <row r="4" spans="1:3" x14ac:dyDescent="0.3">
      <c r="A4" s="13" t="s">
        <v>260</v>
      </c>
      <c r="B4" t="str">
        <f t="shared" si="0"/>
        <v>測試『分行領用證核銷作業』功能是否正常</v>
      </c>
      <c r="C4" t="str">
        <f t="shared" si="1"/>
        <v>驗證『分行領用證核銷作業』功能正常運作</v>
      </c>
    </row>
    <row r="5" spans="1:3" x14ac:dyDescent="0.3">
      <c r="A5" s="13" t="s">
        <v>262</v>
      </c>
      <c r="B5" t="str">
        <f t="shared" si="0"/>
        <v>測試『分行領用證核銷複核作業』功能是否正常</v>
      </c>
      <c r="C5" t="str">
        <f t="shared" si="1"/>
        <v>驗證『分行領用證核銷複核作業』功能正常運作</v>
      </c>
    </row>
    <row r="6" spans="1:3" x14ac:dyDescent="0.3">
      <c r="A6" s="13" t="s">
        <v>264</v>
      </c>
      <c r="B6" t="str">
        <f t="shared" si="0"/>
        <v>測試『入庫輸入作業』功能是否正常</v>
      </c>
      <c r="C6" t="str">
        <f t="shared" si="1"/>
        <v>驗證『入庫輸入作業』功能正常運作</v>
      </c>
    </row>
    <row r="7" spans="1:3" x14ac:dyDescent="0.3">
      <c r="A7" s="13" t="s">
        <v>266</v>
      </c>
      <c r="B7" t="str">
        <f t="shared" si="0"/>
        <v>測試『入庫出帳維護作業』功能是否正常</v>
      </c>
      <c r="C7" t="str">
        <f t="shared" si="1"/>
        <v>驗證『入庫出帳維護作業』功能正常運作</v>
      </c>
    </row>
    <row r="8" spans="1:3" x14ac:dyDescent="0.3">
      <c r="A8" s="13" t="s">
        <v>268</v>
      </c>
      <c r="B8" t="str">
        <f t="shared" si="0"/>
        <v>測試『預支補登維護作業』功能是否正常</v>
      </c>
      <c r="C8" t="str">
        <f t="shared" si="1"/>
        <v>驗證『預支補登維護作業』功能正常運作</v>
      </c>
    </row>
    <row r="9" spans="1:3" x14ac:dyDescent="0.3">
      <c r="A9" s="13" t="s">
        <v>270</v>
      </c>
      <c r="B9" t="str">
        <f t="shared" si="0"/>
        <v>測試『物料預支領用明細表』功能是否正常</v>
      </c>
      <c r="C9" t="str">
        <f t="shared" si="1"/>
        <v>驗證『物料預支領用明細表』功能正常運作</v>
      </c>
    </row>
    <row r="10" spans="1:3" x14ac:dyDescent="0.3">
      <c r="A10" s="13" t="s">
        <v>274</v>
      </c>
      <c r="B10" t="str">
        <f t="shared" si="0"/>
        <v>測試『物料提領退還作業』功能是否正常</v>
      </c>
      <c r="C10" t="str">
        <f t="shared" si="1"/>
        <v>驗證『物料提領退還作業』功能正常運作</v>
      </c>
    </row>
    <row r="11" spans="1:3" x14ac:dyDescent="0.3">
      <c r="A11" s="13" t="s">
        <v>273</v>
      </c>
      <c r="B11" t="str">
        <f t="shared" si="0"/>
        <v>測試『領用單位申請確認作業』功能是否正常</v>
      </c>
      <c r="C11" t="str">
        <f t="shared" si="1"/>
        <v>驗證『領用單位申請確認作業』功能正常運作</v>
      </c>
    </row>
    <row r="12" spans="1:3" x14ac:dyDescent="0.3">
      <c r="A12" s="13" t="s">
        <v>272</v>
      </c>
      <c r="B12" t="str">
        <f t="shared" si="0"/>
        <v>測試『一般領用證列印』功能是否正常</v>
      </c>
      <c r="C12" t="str">
        <f t="shared" si="1"/>
        <v>驗證『一般領用證列印』功能正常運作</v>
      </c>
    </row>
    <row r="13" spans="1:3" x14ac:dyDescent="0.3">
      <c r="A13" s="13" t="s">
        <v>276</v>
      </c>
      <c r="B13" t="str">
        <f t="shared" si="0"/>
        <v>測試『重要票據領用證列印』功能是否正常</v>
      </c>
      <c r="C13" t="str">
        <f t="shared" si="1"/>
        <v>驗證『重要票據領用證列印』功能正常運作</v>
      </c>
    </row>
    <row r="14" spans="1:3" x14ac:dyDescent="0.3">
      <c r="A14" s="13" t="s">
        <v>278</v>
      </c>
      <c r="B14" t="str">
        <f t="shared" si="0"/>
        <v>測試『補印一般領用證』功能是否正常</v>
      </c>
      <c r="C14" t="str">
        <f t="shared" si="1"/>
        <v>驗證『補印一般領用證』功能正常運作</v>
      </c>
    </row>
    <row r="15" spans="1:3" x14ac:dyDescent="0.3">
      <c r="A15" s="13" t="s">
        <v>280</v>
      </c>
      <c r="B15" t="str">
        <f t="shared" si="0"/>
        <v>測試『補印重要票據領用證』功能是否正常</v>
      </c>
      <c r="C15" t="str">
        <f t="shared" si="1"/>
        <v>驗證『補印重要票據領用證』功能正常運作</v>
      </c>
    </row>
    <row r="16" spans="1:3" x14ac:dyDescent="0.3">
      <c r="A16" s="13" t="s">
        <v>282</v>
      </c>
      <c r="B16" t="str">
        <f t="shared" si="0"/>
        <v>測試『領用證銷號作業』功能是否正常</v>
      </c>
      <c r="C16" t="str">
        <f t="shared" si="1"/>
        <v>驗證『領用證銷號作業』功能正常運作</v>
      </c>
    </row>
    <row r="17" spans="1:3" x14ac:dyDescent="0.3">
      <c r="A17" s="13" t="s">
        <v>284</v>
      </c>
      <c r="B17" t="str">
        <f t="shared" si="0"/>
        <v>測試『領用證核發未寄回表』功能是否正常</v>
      </c>
      <c r="C17" t="str">
        <f t="shared" si="1"/>
        <v>驗證『領用證核發未寄回表』功能正常運作</v>
      </c>
    </row>
    <row r="18" spans="1:3" x14ac:dyDescent="0.3">
      <c r="A18" s="13" t="s">
        <v>289</v>
      </c>
      <c r="B18" t="str">
        <f t="shared" si="0"/>
        <v>測試『總行批次申領維護作業』功能是否正常</v>
      </c>
      <c r="C18" t="str">
        <f t="shared" si="1"/>
        <v>驗證『總行批次申領維護作業』功能正常運作</v>
      </c>
    </row>
    <row r="19" spans="1:3" x14ac:dyDescent="0.3">
      <c r="A19" s="13" t="s">
        <v>286</v>
      </c>
      <c r="B19" t="str">
        <f t="shared" si="0"/>
        <v>測試『批次產生採購紀錄』功能是否正常</v>
      </c>
      <c r="C19" t="str">
        <f t="shared" si="1"/>
        <v>驗證『批次產生採購紀錄』功能正常運作</v>
      </c>
    </row>
    <row r="20" spans="1:3" x14ac:dyDescent="0.3">
      <c r="A20" s="13" t="s">
        <v>288</v>
      </c>
      <c r="B20" t="str">
        <f t="shared" si="0"/>
        <v>測試『採購單據維護作業』功能是否正常</v>
      </c>
      <c r="C20" t="str">
        <f t="shared" si="1"/>
        <v>驗證『採購單據維護作業』功能正常運作</v>
      </c>
    </row>
    <row r="21" spans="1:3" x14ac:dyDescent="0.3">
      <c r="A21" s="13" t="s">
        <v>291</v>
      </c>
      <c r="B21" t="str">
        <f t="shared" si="0"/>
        <v>測試『印刷品付印料號設定』功能是否正常</v>
      </c>
      <c r="C21" t="str">
        <f t="shared" si="1"/>
        <v>驗證『印刷品付印料號設定』功能正常運作</v>
      </c>
    </row>
    <row r="22" spans="1:3" x14ac:dyDescent="0.3">
      <c r="A22" s="13" t="s">
        <v>293</v>
      </c>
      <c r="B22" t="str">
        <f t="shared" si="0"/>
        <v>測試『印刷品付印申請維護』功能是否正常</v>
      </c>
      <c r="C22" t="str">
        <f t="shared" si="1"/>
        <v>驗證『印刷品付印申請維護』功能正常運作</v>
      </c>
    </row>
    <row r="23" spans="1:3" x14ac:dyDescent="0.3">
      <c r="A23" s="13" t="s">
        <v>295</v>
      </c>
      <c r="B23" t="str">
        <f t="shared" si="0"/>
        <v>測試『印刷品採購覆核作業 』功能是否正常</v>
      </c>
      <c r="C23" t="str">
        <f t="shared" si="1"/>
        <v>驗證『印刷品採購覆核作業 』功能正常運作</v>
      </c>
    </row>
    <row r="24" spans="1:3" x14ac:dyDescent="0.3">
      <c r="A24" s="13" t="s">
        <v>297</v>
      </c>
      <c r="B24" t="str">
        <f t="shared" si="0"/>
        <v>測試『印刷品付印申請單』功能是否正常</v>
      </c>
      <c r="C24" t="str">
        <f t="shared" si="1"/>
        <v>驗證『印刷品付印申請單』功能正常運作</v>
      </c>
    </row>
    <row r="25" spans="1:3" ht="31.2" x14ac:dyDescent="0.3">
      <c r="A25" s="13" t="s">
        <v>299</v>
      </c>
      <c r="B25" t="str">
        <f t="shared" si="0"/>
        <v>測試『印刷及一般物品資料匯出清單 』功能是否正常</v>
      </c>
      <c r="C25" t="str">
        <f t="shared" si="1"/>
        <v>驗證『印刷及一般物品資料匯出清單 』功能正常運作</v>
      </c>
    </row>
    <row r="26" spans="1:3" x14ac:dyDescent="0.3">
      <c r="A26" s="13" t="s">
        <v>301</v>
      </c>
      <c r="B26" t="str">
        <f t="shared" si="0"/>
        <v>測試『一般物品料號設定』功能是否正常</v>
      </c>
      <c r="C26" t="str">
        <f t="shared" si="1"/>
        <v>驗證『一般物品料號設定』功能正常運作</v>
      </c>
    </row>
    <row r="27" spans="1:3" x14ac:dyDescent="0.3">
      <c r="A27" s="13" t="s">
        <v>303</v>
      </c>
      <c r="B27" t="str">
        <f t="shared" si="0"/>
        <v>測試『一般物品申請維護』功能是否正常</v>
      </c>
      <c r="C27" t="str">
        <f t="shared" si="1"/>
        <v>驗證『一般物品申請維護』功能正常運作</v>
      </c>
    </row>
    <row r="28" spans="1:3" x14ac:dyDescent="0.3">
      <c r="A28" s="13" t="s">
        <v>305</v>
      </c>
      <c r="B28" t="str">
        <f t="shared" si="0"/>
        <v>測試『一般物品複印申請單』功能是否正常</v>
      </c>
      <c r="C28" t="str">
        <f t="shared" si="1"/>
        <v>驗證『一般物品複印申請單』功能正常運作</v>
      </c>
    </row>
    <row r="29" spans="1:3" x14ac:dyDescent="0.3">
      <c r="A29" s="13" t="s">
        <v>306</v>
      </c>
      <c r="B29" t="str">
        <f t="shared" si="0"/>
        <v>測試『月結試算』功能是否正常</v>
      </c>
      <c r="C29" t="str">
        <f t="shared" si="1"/>
        <v>驗證『月結試算』功能正常運作</v>
      </c>
    </row>
    <row r="30" spans="1:3" x14ac:dyDescent="0.3">
      <c r="A30" s="13" t="s">
        <v>308</v>
      </c>
      <c r="B30" t="str">
        <f t="shared" si="0"/>
        <v>測試『單位領用會計帳表』功能是否正常</v>
      </c>
      <c r="C30" t="str">
        <f t="shared" si="1"/>
        <v>驗證『單位領用會計帳表』功能正常運作</v>
      </c>
    </row>
    <row r="31" spans="1:3" x14ac:dyDescent="0.3">
      <c r="A31" s="13" t="s">
        <v>310</v>
      </c>
      <c r="B31" t="str">
        <f t="shared" si="0"/>
        <v>測試『物料出入庫彙總月報表』功能是否正常</v>
      </c>
      <c r="C31" t="str">
        <f t="shared" si="1"/>
        <v>驗證『物料出入庫彙總月報表』功能正常運作</v>
      </c>
    </row>
    <row r="32" spans="1:3" x14ac:dyDescent="0.3">
      <c r="A32" s="13" t="s">
        <v>312</v>
      </c>
      <c r="B32" t="str">
        <f t="shared" si="0"/>
        <v>測試『單位領用彙總月報表』功能是否正常</v>
      </c>
      <c r="C32" t="str">
        <f t="shared" si="1"/>
        <v>驗證『單位領用彙總月報表』功能正常運作</v>
      </c>
    </row>
    <row r="33" spans="1:3" x14ac:dyDescent="0.3">
      <c r="A33" s="13" t="s">
        <v>314</v>
      </c>
      <c r="B33" t="str">
        <f t="shared" si="0"/>
        <v>測試『領用分攤金額明細表』功能是否正常</v>
      </c>
      <c r="C33" t="str">
        <f t="shared" si="1"/>
        <v>驗證『領用分攤金額明細表』功能正常運作</v>
      </c>
    </row>
    <row r="34" spans="1:3" x14ac:dyDescent="0.3">
      <c r="A34" s="13" t="s">
        <v>316</v>
      </c>
      <c r="B34" t="str">
        <f t="shared" si="0"/>
        <v>測試『傳票差異餘額表』功能是否正常</v>
      </c>
      <c r="C34" t="str">
        <f t="shared" si="1"/>
        <v>驗證『傳票差異餘額表』功能正常運作</v>
      </c>
    </row>
    <row r="35" spans="1:3" x14ac:dyDescent="0.3">
      <c r="A35" s="13" t="s">
        <v>317</v>
      </c>
      <c r="B35" t="str">
        <f t="shared" si="0"/>
        <v>測試『取消月結試算』功能是否正常</v>
      </c>
      <c r="C35" t="str">
        <f t="shared" si="1"/>
        <v>驗證『取消月結試算』功能正常運作</v>
      </c>
    </row>
    <row r="36" spans="1:3" x14ac:dyDescent="0.3">
      <c r="A36" s="13" t="s">
        <v>209</v>
      </c>
      <c r="B36" t="str">
        <f t="shared" si="0"/>
        <v>測試『月結過帳』功能是否正常</v>
      </c>
      <c r="C36" t="str">
        <f t="shared" si="1"/>
        <v>驗證『月結過帳』功能正常運作</v>
      </c>
    </row>
    <row r="37" spans="1:3" x14ac:dyDescent="0.3">
      <c r="A37" s="13" t="s">
        <v>319</v>
      </c>
      <c r="B37" t="str">
        <f t="shared" si="0"/>
        <v>測試『物料庫存盤點表』功能是否正常</v>
      </c>
      <c r="C37" t="str">
        <f t="shared" si="1"/>
        <v>驗證『物料庫存盤點表』功能正常運作</v>
      </c>
    </row>
    <row r="38" spans="1:3" x14ac:dyDescent="0.3">
      <c r="A38" s="13" t="s">
        <v>321</v>
      </c>
      <c r="B38" t="str">
        <f t="shared" si="0"/>
        <v>測試『盤點鍵入』功能是否正常</v>
      </c>
      <c r="C38" t="str">
        <f t="shared" si="1"/>
        <v>驗證『盤點鍵入』功能正常運作</v>
      </c>
    </row>
    <row r="39" spans="1:3" x14ac:dyDescent="0.3">
      <c r="A39" s="13" t="s">
        <v>323</v>
      </c>
      <c r="B39" t="str">
        <f t="shared" si="0"/>
        <v>測試『物料庫存盤點調整表』功能是否正常</v>
      </c>
      <c r="C39" t="str">
        <f t="shared" si="1"/>
        <v>驗證『物料庫存盤點調整表』功能正常運作</v>
      </c>
    </row>
    <row r="40" spans="1:3" x14ac:dyDescent="0.3">
      <c r="A40" s="13" t="s">
        <v>325</v>
      </c>
      <c r="B40" t="str">
        <f t="shared" si="0"/>
        <v>測試『盤點差異核可』功能是否正常</v>
      </c>
      <c r="C40" t="str">
        <f t="shared" si="1"/>
        <v>驗證『盤點差異核可』功能正常運作</v>
      </c>
    </row>
    <row r="41" spans="1:3" x14ac:dyDescent="0.3">
      <c r="A41" s="13" t="s">
        <v>327</v>
      </c>
      <c r="B41" t="str">
        <f t="shared" si="0"/>
        <v>測試『物料低於安全庫存量表』功能是否正常</v>
      </c>
      <c r="C41" t="str">
        <f t="shared" si="1"/>
        <v>驗證『物料低於安全庫存量表』功能正常運作</v>
      </c>
    </row>
    <row r="42" spans="1:3" x14ac:dyDescent="0.3">
      <c r="A42" s="13" t="s">
        <v>329</v>
      </c>
      <c r="B42" t="str">
        <f t="shared" si="0"/>
        <v>測試『物料庫存量餘額表』功能是否正常</v>
      </c>
      <c r="C42" t="str">
        <f t="shared" si="1"/>
        <v>驗證『物料庫存量餘額表』功能正常運作</v>
      </c>
    </row>
    <row r="43" spans="1:3" x14ac:dyDescent="0.3">
      <c r="A43" s="13" t="s">
        <v>331</v>
      </c>
      <c r="B43" t="str">
        <f t="shared" si="0"/>
        <v>測試『重要單據庫存明細表』功能是否正常</v>
      </c>
      <c r="C43" t="str">
        <f t="shared" si="1"/>
        <v>驗證『重要單據庫存明細表』功能正常運作</v>
      </c>
    </row>
    <row r="44" spans="1:3" x14ac:dyDescent="0.3">
      <c r="A44" s="13" t="s">
        <v>333</v>
      </c>
      <c r="B44" t="str">
        <f t="shared" si="0"/>
        <v>測試『重要單據字軌明細表』功能是否正常</v>
      </c>
      <c r="C44" t="str">
        <f t="shared" si="1"/>
        <v>驗證『重要單據字軌明細表』功能正常運作</v>
      </c>
    </row>
    <row r="45" spans="1:3" x14ac:dyDescent="0.3">
      <c r="A45" s="13" t="s">
        <v>335</v>
      </c>
      <c r="B45" t="str">
        <f t="shared" si="0"/>
        <v>測試『物料庫存餘額明細表』功能是否正常</v>
      </c>
      <c r="C45" t="str">
        <f t="shared" si="1"/>
        <v>驗證『物料庫存餘額明細表』功能正常運作</v>
      </c>
    </row>
    <row r="46" spans="1:3" x14ac:dyDescent="0.3">
      <c r="A46" s="13" t="s">
        <v>337</v>
      </c>
      <c r="B46" t="str">
        <f t="shared" si="0"/>
        <v>測試『重要單據申領未核發表』功能是否正常</v>
      </c>
      <c r="C46" t="str">
        <f t="shared" si="1"/>
        <v>驗證『重要單據申領未核發表』功能正常運作</v>
      </c>
    </row>
    <row r="47" spans="1:3" x14ac:dyDescent="0.3">
      <c r="A47" s="13" t="s">
        <v>339</v>
      </c>
      <c r="B47" t="str">
        <f t="shared" si="0"/>
        <v>測試『一般物料申領未核發表』功能是否正常</v>
      </c>
      <c r="C47" t="str">
        <f t="shared" si="1"/>
        <v>驗證『一般物料申領未核發表』功能正常運作</v>
      </c>
    </row>
    <row r="48" spans="1:3" x14ac:dyDescent="0.3">
      <c r="A48" s="13" t="s">
        <v>341</v>
      </c>
      <c r="B48" t="str">
        <f t="shared" si="0"/>
        <v>測試『一般入庫出帳明細表』功能是否正常</v>
      </c>
      <c r="C48" t="str">
        <f t="shared" si="1"/>
        <v>驗證『一般入庫出帳明細表』功能正常運作</v>
      </c>
    </row>
    <row r="49" spans="1:3" x14ac:dyDescent="0.3">
      <c r="A49" s="13" t="s">
        <v>343</v>
      </c>
      <c r="B49" t="str">
        <f t="shared" si="0"/>
        <v>測試『重要單據入庫出帳明細表』功能是否正常</v>
      </c>
      <c r="C49" t="str">
        <f t="shared" si="1"/>
        <v>驗證『重要單據入庫出帳明細表』功能正常運作</v>
      </c>
    </row>
    <row r="50" spans="1:3" x14ac:dyDescent="0.3">
      <c r="A50" s="13" t="s">
        <v>345</v>
      </c>
      <c r="B50" t="str">
        <f t="shared" si="0"/>
        <v>測試『物料入庫未出帳明細表』功能是否正常</v>
      </c>
      <c r="C50" t="str">
        <f t="shared" si="1"/>
        <v>驗證『物料入庫未出帳明細表』功能正常運作</v>
      </c>
    </row>
    <row r="51" spans="1:3" x14ac:dyDescent="0.3">
      <c r="A51" s="13" t="s">
        <v>347</v>
      </c>
      <c r="B51" t="str">
        <f t="shared" si="0"/>
        <v>測試『重要單據入庫字軌明細表』功能是否正常</v>
      </c>
      <c r="C51" t="str">
        <f t="shared" si="1"/>
        <v>驗證『重要單據入庫字軌明細表』功能正常運作</v>
      </c>
    </row>
    <row r="52" spans="1:3" x14ac:dyDescent="0.3">
      <c r="A52" s="13" t="s">
        <v>349</v>
      </c>
      <c r="B52" t="str">
        <f t="shared" si="0"/>
        <v>測試『單位領用查詢/列印』功能是否正常</v>
      </c>
      <c r="C52" t="str">
        <f t="shared" si="1"/>
        <v>驗證『單位領用查詢/列印』功能正常運作</v>
      </c>
    </row>
    <row r="53" spans="1:3" x14ac:dyDescent="0.3">
      <c r="A53" s="13" t="s">
        <v>351</v>
      </c>
      <c r="B53" t="str">
        <f t="shared" si="0"/>
        <v>測試『單位領用分攤金額表』功能是否正常</v>
      </c>
      <c r="C53" t="str">
        <f t="shared" si="1"/>
        <v>驗證『單位領用分攤金額表』功能正常運作</v>
      </c>
    </row>
    <row r="54" spans="1:3" x14ac:dyDescent="0.3">
      <c r="A54" s="13" t="s">
        <v>353</v>
      </c>
      <c r="B54" t="str">
        <f t="shared" si="0"/>
        <v>測試『單位領用明細表』功能是否正常</v>
      </c>
      <c r="C54" t="str">
        <f t="shared" si="1"/>
        <v>驗證『單位領用明細表』功能正常運作</v>
      </c>
    </row>
    <row r="55" spans="1:3" x14ac:dyDescent="0.3">
      <c r="A55" s="13" t="s">
        <v>355</v>
      </c>
      <c r="B55" t="str">
        <f t="shared" si="0"/>
        <v>測試『票據號碼提領表』功能是否正常</v>
      </c>
      <c r="C55" t="str">
        <f t="shared" si="1"/>
        <v>驗證『票據號碼提領表』功能正常運作</v>
      </c>
    </row>
    <row r="56" spans="1:3" x14ac:dyDescent="0.3">
      <c r="A56" s="13" t="s">
        <v>373</v>
      </c>
      <c r="B56" t="str">
        <f t="shared" si="0"/>
        <v>測試『物料提領統計日報表』功能是否正常</v>
      </c>
      <c r="C56" t="str">
        <f t="shared" si="1"/>
        <v>驗證『物料提領統計日報表』功能正常運作</v>
      </c>
    </row>
    <row r="57" spans="1:3" x14ac:dyDescent="0.3">
      <c r="A57" s="13" t="s">
        <v>375</v>
      </c>
      <c r="B57" t="str">
        <f t="shared" si="0"/>
        <v>測試『每日物品消耗日報表』功能是否正常</v>
      </c>
      <c r="C57" t="str">
        <f t="shared" si="1"/>
        <v>驗證『每日物品消耗日報表』功能正常運作</v>
      </c>
    </row>
    <row r="58" spans="1:3" x14ac:dyDescent="0.3">
      <c r="A58" s="13" t="s">
        <v>377</v>
      </c>
      <c r="B58" t="str">
        <f t="shared" si="0"/>
        <v>測試『物料提領表』功能是否正常</v>
      </c>
      <c r="C58" t="str">
        <f t="shared" si="1"/>
        <v>驗證『物料提領表』功能正常運作</v>
      </c>
    </row>
    <row r="59" spans="1:3" x14ac:dyDescent="0.3">
      <c r="A59" s="13" t="s">
        <v>379</v>
      </c>
      <c r="B59" t="str">
        <f t="shared" si="0"/>
        <v>測試『快遞寄送單』功能是否正常</v>
      </c>
      <c r="C59" t="str">
        <f t="shared" si="1"/>
        <v>驗證『快遞寄送單』功能正常運作</v>
      </c>
    </row>
    <row r="60" spans="1:3" x14ac:dyDescent="0.3">
      <c r="A60" s="13" t="s">
        <v>381</v>
      </c>
      <c r="B60" t="str">
        <f t="shared" si="0"/>
        <v>測試『物料出入庫查詢/列印』功能是否正常</v>
      </c>
      <c r="C60" t="str">
        <f t="shared" si="1"/>
        <v>驗證『物料出入庫查詢/列印』功能正常運作</v>
      </c>
    </row>
    <row r="61" spans="1:3" x14ac:dyDescent="0.3">
      <c r="A61" s="13" t="s">
        <v>383</v>
      </c>
      <c r="B61" t="str">
        <f t="shared" si="0"/>
        <v>測試『物料入庫領用查詢表』功能是否正常</v>
      </c>
      <c r="C61" t="str">
        <f t="shared" si="1"/>
        <v>驗證『物料入庫領用查詢表』功能正常運作</v>
      </c>
    </row>
    <row r="62" spans="1:3" x14ac:dyDescent="0.3">
      <c r="A62" s="13" t="s">
        <v>385</v>
      </c>
      <c r="B62" t="str">
        <f t="shared" si="0"/>
        <v>測試『物料入庫領用彙總表』功能是否正常</v>
      </c>
      <c r="C62" t="str">
        <f t="shared" si="1"/>
        <v>驗證『物料入庫領用彙總表』功能正常運作</v>
      </c>
    </row>
    <row r="63" spans="1:3" x14ac:dyDescent="0.3">
      <c r="A63" s="13" t="s">
        <v>387</v>
      </c>
      <c r="B63" t="str">
        <f t="shared" si="0"/>
        <v>測試『票號使用清單查詢』功能是否正常</v>
      </c>
      <c r="C63" t="str">
        <f t="shared" si="1"/>
        <v>驗證『票號使用清單查詢』功能正常運作</v>
      </c>
    </row>
    <row r="64" spans="1:3" x14ac:dyDescent="0.3">
      <c r="A64" s="13" t="s">
        <v>389</v>
      </c>
      <c r="B64" t="str">
        <f t="shared" si="0"/>
        <v>測試『傳票套印』功能是否正常</v>
      </c>
      <c r="C64" t="str">
        <f t="shared" si="1"/>
        <v>驗證『傳票套印』功能正常運作</v>
      </c>
    </row>
    <row r="65" spans="1:3" x14ac:dyDescent="0.3">
      <c r="A65" s="13" t="s">
        <v>388</v>
      </c>
      <c r="B65" t="str">
        <f t="shared" si="0"/>
        <v>測試『訊息發送維護作業』功能是否正常</v>
      </c>
      <c r="C65" t="str">
        <f t="shared" si="1"/>
        <v>驗證『訊息發送維護作業』功能正常運作</v>
      </c>
    </row>
    <row r="66" spans="1:3" x14ac:dyDescent="0.3">
      <c r="A66" s="13" t="s">
        <v>390</v>
      </c>
      <c r="B66" t="str">
        <f t="shared" ref="B66:B81" si="2">"測試『" &amp; A66 &amp; "』功能是否正常"</f>
        <v>測試『TCB員工資料維護』功能是否正常</v>
      </c>
      <c r="C66" t="str">
        <f t="shared" ref="C66:C81" si="3">"驗證『"&amp; A66 &amp; "』功能正常運作"</f>
        <v>驗證『TCB員工資料維護』功能正常運作</v>
      </c>
    </row>
    <row r="67" spans="1:3" x14ac:dyDescent="0.3">
      <c r="A67" s="13" t="s">
        <v>391</v>
      </c>
      <c r="B67" t="str">
        <f t="shared" si="2"/>
        <v>測試『子目資料維護』功能是否正常</v>
      </c>
      <c r="C67" t="str">
        <f t="shared" si="3"/>
        <v>驗證『子目資料維護』功能正常運作</v>
      </c>
    </row>
    <row r="68" spans="1:3" x14ac:dyDescent="0.3">
      <c r="A68" s="13" t="s">
        <v>392</v>
      </c>
      <c r="B68" t="str">
        <f t="shared" si="2"/>
        <v>測試『分行資料維護』功能是否正常</v>
      </c>
      <c r="C68" t="str">
        <f t="shared" si="3"/>
        <v>驗證『分行資料維護』功能正常運作</v>
      </c>
    </row>
    <row r="69" spans="1:3" x14ac:dyDescent="0.3">
      <c r="A69" s="13" t="s">
        <v>393</v>
      </c>
      <c r="B69" t="str">
        <f t="shared" si="2"/>
        <v>測試『廠商資料維護』功能是否正常</v>
      </c>
      <c r="C69" t="str">
        <f t="shared" si="3"/>
        <v>驗證『廠商資料維護』功能正常運作</v>
      </c>
    </row>
    <row r="70" spans="1:3" x14ac:dyDescent="0.3">
      <c r="A70" s="13" t="s">
        <v>371</v>
      </c>
      <c r="B70" t="str">
        <f t="shared" si="2"/>
        <v>測試『物料資料維護』功能是否正常</v>
      </c>
      <c r="C70" t="str">
        <f t="shared" si="3"/>
        <v>驗證『物料資料維護』功能正常運作</v>
      </c>
    </row>
    <row r="71" spans="1:3" x14ac:dyDescent="0.3">
      <c r="A71" s="13" t="s">
        <v>369</v>
      </c>
      <c r="B71" t="str">
        <f t="shared" si="2"/>
        <v>測試『系統重算安全存量』功能是否正常</v>
      </c>
      <c r="C71" t="str">
        <f t="shared" si="3"/>
        <v>驗證『系統重算安全存量』功能正常運作</v>
      </c>
    </row>
    <row r="72" spans="1:3" x14ac:dyDescent="0.3">
      <c r="A72" s="13" t="s">
        <v>367</v>
      </c>
      <c r="B72" t="str">
        <f t="shared" si="2"/>
        <v>測試『經辦調整安全存量』功能是否正常</v>
      </c>
      <c r="C72" t="str">
        <f t="shared" si="3"/>
        <v>驗證『經辦調整安全存量』功能正常運作</v>
      </c>
    </row>
    <row r="73" spans="1:3" x14ac:dyDescent="0.3">
      <c r="A73" s="13" t="s">
        <v>365</v>
      </c>
      <c r="B73" t="str">
        <f t="shared" si="2"/>
        <v>測試『物料變更紀錄查詢』功能是否正常</v>
      </c>
      <c r="C73" t="str">
        <f t="shared" si="3"/>
        <v>驗證『物料變更紀錄查詢』功能正常運作</v>
      </c>
    </row>
    <row r="74" spans="1:3" x14ac:dyDescent="0.3">
      <c r="A74" s="13" t="s">
        <v>363</v>
      </c>
      <c r="B74" t="str">
        <f t="shared" si="2"/>
        <v>測試『程式維護』功能是否正常</v>
      </c>
      <c r="C74" t="str">
        <f t="shared" si="3"/>
        <v>驗證『程式維護』功能正常運作</v>
      </c>
    </row>
    <row r="75" spans="1:3" x14ac:dyDescent="0.3">
      <c r="A75" s="13" t="s">
        <v>361</v>
      </c>
      <c r="B75" t="str">
        <f t="shared" si="2"/>
        <v>測試『模組資料維護』功能是否正常</v>
      </c>
      <c r="C75" t="str">
        <f t="shared" si="3"/>
        <v>驗證『模組資料維護』功能正常運作</v>
      </c>
    </row>
    <row r="76" spans="1:3" x14ac:dyDescent="0.3">
      <c r="A76" s="13" t="s">
        <v>359</v>
      </c>
      <c r="B76" t="str">
        <f t="shared" si="2"/>
        <v>測試『程式清單設定』功能是否正常</v>
      </c>
      <c r="C76" t="str">
        <f t="shared" si="3"/>
        <v>驗證『程式清單設定』功能正常運作</v>
      </c>
    </row>
    <row r="77" spans="1:3" x14ac:dyDescent="0.3">
      <c r="A77" s="13" t="s">
        <v>357</v>
      </c>
      <c r="B77" t="str">
        <f t="shared" si="2"/>
        <v>測試『角色授權建立』功能是否正常</v>
      </c>
      <c r="C77" t="str">
        <f t="shared" si="3"/>
        <v>驗證『角色授權建立』功能正常運作</v>
      </c>
    </row>
    <row r="78" spans="1:3" x14ac:dyDescent="0.3">
      <c r="A78" s="13" t="s">
        <v>394</v>
      </c>
      <c r="B78" t="str">
        <f t="shared" si="2"/>
        <v>測試『快遞資料匯入』功能是否正常</v>
      </c>
      <c r="C78" t="str">
        <f t="shared" si="3"/>
        <v>驗證『快遞資料匯入』功能正常運作</v>
      </c>
    </row>
    <row r="79" spans="1:3" x14ac:dyDescent="0.3">
      <c r="A79" s="13" t="s">
        <v>395</v>
      </c>
      <c r="B79" t="str">
        <f t="shared" si="2"/>
        <v>測試『倉管人員快遞件數維護』功能是否正常</v>
      </c>
      <c r="C79" t="str">
        <f t="shared" si="3"/>
        <v>驗證『倉管人員快遞件數維護』功能正常運作</v>
      </c>
    </row>
    <row r="80" spans="1:3" x14ac:dyDescent="0.3">
      <c r="A80" s="13" t="s">
        <v>396</v>
      </c>
      <c r="B80" t="str">
        <f t="shared" si="2"/>
        <v>測試『快遞件數比對表』功能是否正常</v>
      </c>
      <c r="C80" t="str">
        <f t="shared" si="3"/>
        <v>驗證『快遞件數比對表』功能正常運作</v>
      </c>
    </row>
    <row r="81" spans="1:3" x14ac:dyDescent="0.3">
      <c r="A81" s="13" t="s">
        <v>397</v>
      </c>
      <c r="B81" t="str">
        <f t="shared" si="2"/>
        <v>測試『各單位快遞明細表』功能是否正常</v>
      </c>
      <c r="C81" t="str">
        <f t="shared" si="3"/>
        <v>驗證『各單位快遞明細表』功能正常運作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95dc__x9375__x5b57_ xmlns="69ABCE43-1EB3-4C94-A04A-9DF4FAFC4098" xsi:nil="true"/>
    <_x7d93__x8fa6_ xmlns="69ABCE43-1EB3-4C94-A04A-9DF4FAFC409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43CEAB69B31E944CA04A9DF4FAFC4098" ma:contentTypeVersion="0" ma:contentTypeDescription="建立新的文件。" ma:contentTypeScope="" ma:versionID="b39da8c932f47e6c16ac61b22de4566b">
  <xsd:schema xmlns:xsd="http://www.w3.org/2001/XMLSchema" xmlns:xs="http://www.w3.org/2001/XMLSchema" xmlns:p="http://schemas.microsoft.com/office/2006/metadata/properties" xmlns:ns2="69ABCE43-1EB3-4C94-A04A-9DF4FAFC4098" targetNamespace="http://schemas.microsoft.com/office/2006/metadata/properties" ma:root="true" ma:fieldsID="c8bb6d8f9b31c4e09b24ec899f8c06b3" ns2:_="">
    <xsd:import namespace="69ABCE43-1EB3-4C94-A04A-9DF4FAFC4098"/>
    <xsd:element name="properties">
      <xsd:complexType>
        <xsd:sequence>
          <xsd:element name="documentManagement">
            <xsd:complexType>
              <xsd:all>
                <xsd:element ref="ns2:_x7d93__x8fa6_" minOccurs="0"/>
                <xsd:element ref="ns2:_x95dc__x9375__x5b57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BCE43-1EB3-4C94-A04A-9DF4FAFC4098" elementFormDefault="qualified">
    <xsd:import namespace="http://schemas.microsoft.com/office/2006/documentManagement/types"/>
    <xsd:import namespace="http://schemas.microsoft.com/office/infopath/2007/PartnerControls"/>
    <xsd:element name="_x7d93__x8fa6_" ma:index="8" nillable="true" ma:displayName="經辦" ma:internalName="_x7d93__x8fa6_">
      <xsd:simpleType>
        <xsd:restriction base="dms:Text">
          <xsd:maxLength value="255"/>
        </xsd:restriction>
      </xsd:simpleType>
    </xsd:element>
    <xsd:element name="_x95dc__x9375__x5b57_" ma:index="9" nillable="true" ma:displayName="關鍵字" ma:internalName="_x95dc__x9375__x5b57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8ADC14-42F5-4CDA-85D6-32781D9CF626}">
  <ds:schemaRefs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69ABCE43-1EB3-4C94-A04A-9DF4FAFC409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6BC40BA-DB73-4D3E-A9B6-66A07D821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ABCE43-1EB3-4C94-A04A-9DF4FAFC40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401DD1-87FF-433A-AB61-B9CC0F5EC7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測試案例紀錄</vt:lpstr>
      <vt:lpstr>工作表1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Mavis M. (TW - Taipei)</dc:creator>
  <cp:lastModifiedBy>成淵 詹</cp:lastModifiedBy>
  <dcterms:created xsi:type="dcterms:W3CDTF">2013-10-09T14:58:09Z</dcterms:created>
  <dcterms:modified xsi:type="dcterms:W3CDTF">2023-11-28T16:40:30Z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0x01010043CEAB69B31E944CA04A9DF4FAFC4098</vt:lpwstr>
  </property>
</Properties>
</file>