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hyh\2025.3\修稿\3-3_P937\2025-3-3_P937_口腔癌_洪悦欢_加实验\P937_原始数据\Figure 5\"/>
    </mc:Choice>
  </mc:AlternateContent>
  <xr:revisionPtr revIDLastSave="0" documentId="13_ncr:1_{4C7F7549-F605-4DD4-ADCF-B98D9C8DAED7}" xr6:coauthVersionLast="47" xr6:coauthVersionMax="47" xr10:uidLastSave="{00000000-0000-0000-0000-000000000000}"/>
  <bookViews>
    <workbookView xWindow="810" yWindow="-120" windowWidth="28110" windowHeight="16440" activeTab="2" xr2:uid="{00000000-000D-0000-FFFF-FFFF00000000}"/>
  </bookViews>
  <sheets>
    <sheet name="5A-wound" sheetId="4" r:id="rId1"/>
    <sheet name="5B-invasion" sheetId="3" r:id="rId2"/>
    <sheet name="5C-Flow cytometry-WSU-HN30" sheetId="6" r:id="rId3"/>
    <sheet name="5C-Flow cytometry-HSC-3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6" l="1"/>
  <c r="A2" i="6"/>
  <c r="I13" i="4"/>
  <c r="I12" i="4"/>
  <c r="K11" i="4"/>
  <c r="I14" i="4" s="1"/>
  <c r="J14" i="4" s="1"/>
  <c r="I11" i="4"/>
  <c r="D11" i="4"/>
  <c r="D16" i="4" s="1"/>
  <c r="E16" i="4" s="1"/>
  <c r="D15" i="4" l="1"/>
  <c r="E15" i="4" s="1"/>
  <c r="I15" i="4"/>
  <c r="J15" i="4" s="1"/>
  <c r="D14" i="4"/>
  <c r="E14" i="4" s="1"/>
  <c r="I16" i="4"/>
  <c r="J16" i="4" s="1"/>
  <c r="I4" i="4"/>
  <c r="I3" i="4"/>
  <c r="K2" i="4"/>
  <c r="I6" i="4" s="1"/>
  <c r="J6" i="4" s="1"/>
  <c r="I2" i="4"/>
  <c r="D2" i="4"/>
  <c r="D5" i="4" s="1"/>
  <c r="E5" i="4" s="1"/>
  <c r="I7" i="4" l="1"/>
  <c r="J7" i="4" s="1"/>
  <c r="D6" i="4"/>
  <c r="E6" i="4" s="1"/>
  <c r="I5" i="4"/>
  <c r="J5" i="4" s="1"/>
  <c r="D7" i="4"/>
  <c r="E7" i="4" s="1"/>
</calcChain>
</file>

<file path=xl/sharedStrings.xml><?xml version="1.0" encoding="utf-8"?>
<sst xmlns="http://schemas.openxmlformats.org/spreadsheetml/2006/main" count="26" uniqueCount="10">
  <si>
    <t>Invasion</t>
    <phoneticPr fontId="1" type="noConversion"/>
  </si>
  <si>
    <t>blank area</t>
    <phoneticPr fontId="1" type="noConversion"/>
  </si>
  <si>
    <t>Migration rate%</t>
    <phoneticPr fontId="1" type="noConversion"/>
  </si>
  <si>
    <t>sh-NC</t>
    <phoneticPr fontId="1" type="noConversion"/>
  </si>
  <si>
    <t>sh-hsa_circ_0000831</t>
    <phoneticPr fontId="1" type="noConversion"/>
  </si>
  <si>
    <t>WSU-HN30</t>
    <phoneticPr fontId="1" type="noConversion"/>
  </si>
  <si>
    <t>HSC-3</t>
    <phoneticPr fontId="1" type="noConversion"/>
  </si>
  <si>
    <t>WSU-HN30</t>
    <phoneticPr fontId="1" type="noConversion"/>
  </si>
  <si>
    <t>sh-NC</t>
  </si>
  <si>
    <t>sh-hsa_circ_0000831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</si>
</sst>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.25"/>
      <name val="Microsoft Sans Serif"/>
      <family val="2"/>
    </font>
    <font>
      <sz val="12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>
      <alignment vertical="top"/>
      <protection locked="0"/>
    </xf>
    <xf numFmtId="9" fontId="4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4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9" fontId="0" fillId="0" borderId="0" xfId="2" applyFont="1" applyAlignment="1"/>
    <xf numFmtId="9" fontId="6" fillId="0" borderId="0" xfId="2" applyFont="1" applyAlignment="1"/>
    <xf numFmtId="0" fontId="7" fillId="0" borderId="0" xfId="0" applyFont="1"/>
  </cellXfs>
  <cellStyles count="5">
    <cellStyle name="Normal" xfId="1" xr:uid="{35383C33-3018-4BD8-819F-013AC27CEC6B}"/>
    <cellStyle name="百分比" xfId="2" builtinId="5"/>
    <cellStyle name="常规" xfId="0" builtinId="0"/>
    <cellStyle name="常规 2" xfId="3" xr:uid="{17429E47-C733-427F-A13B-F9927498ACAA}"/>
    <cellStyle name="常规 2 2" xfId="4" xr:uid="{77206542-0E71-4D58-8786-F0160FA63B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9F05F-C550-4AC2-86C6-B602196EAFCF}">
  <dimension ref="A1:N16"/>
  <sheetViews>
    <sheetView workbookViewId="0">
      <selection activeCell="J26" sqref="J26"/>
    </sheetView>
  </sheetViews>
  <sheetFormatPr defaultRowHeight="14.25" x14ac:dyDescent="0.2"/>
  <cols>
    <col min="1" max="1" width="11.25" bestFit="1" customWidth="1"/>
    <col min="7" max="7" width="19.125" bestFit="1" customWidth="1"/>
  </cols>
  <sheetData>
    <row r="1" spans="1:14" x14ac:dyDescent="0.2">
      <c r="A1" t="s">
        <v>5</v>
      </c>
      <c r="B1" t="s">
        <v>3</v>
      </c>
      <c r="C1" t="s">
        <v>1</v>
      </c>
      <c r="E1" t="s">
        <v>2</v>
      </c>
      <c r="G1" s="1" t="s">
        <v>4</v>
      </c>
      <c r="H1" t="s">
        <v>1</v>
      </c>
      <c r="J1" t="s">
        <v>2</v>
      </c>
    </row>
    <row r="2" spans="1:14" x14ac:dyDescent="0.2">
      <c r="B2">
        <v>1</v>
      </c>
      <c r="C2">
        <v>1012445</v>
      </c>
      <c r="D2">
        <f>AVERAGE(C2:C4)</f>
        <v>1037523.6666666666</v>
      </c>
      <c r="G2">
        <v>1</v>
      </c>
      <c r="H2">
        <v>1020482</v>
      </c>
      <c r="I2">
        <f>H2/H2</f>
        <v>1</v>
      </c>
      <c r="K2">
        <f>AVERAGE(H2:H4)</f>
        <v>1044532.6666666666</v>
      </c>
    </row>
    <row r="3" spans="1:14" x14ac:dyDescent="0.2">
      <c r="B3">
        <v>1</v>
      </c>
      <c r="C3">
        <v>984172</v>
      </c>
      <c r="G3">
        <v>1</v>
      </c>
      <c r="H3">
        <v>1035733</v>
      </c>
      <c r="I3">
        <f t="shared" ref="I3:I4" si="0">H3/H3</f>
        <v>1</v>
      </c>
    </row>
    <row r="4" spans="1:14" x14ac:dyDescent="0.2">
      <c r="B4">
        <v>1</v>
      </c>
      <c r="C4">
        <v>1115954</v>
      </c>
      <c r="G4">
        <v>1</v>
      </c>
      <c r="H4">
        <v>1077383</v>
      </c>
      <c r="I4">
        <f t="shared" si="0"/>
        <v>1</v>
      </c>
    </row>
    <row r="5" spans="1:14" x14ac:dyDescent="0.2">
      <c r="B5">
        <v>1</v>
      </c>
      <c r="C5">
        <v>637822</v>
      </c>
      <c r="D5" s="3">
        <f>C5/D2</f>
        <v>0.61475416946312234</v>
      </c>
      <c r="E5" s="4">
        <f>1-D5</f>
        <v>0.38524583053687766</v>
      </c>
      <c r="G5">
        <v>1</v>
      </c>
      <c r="H5">
        <v>883618</v>
      </c>
      <c r="I5" s="3">
        <f>H5/K2</f>
        <v>0.84594577862252918</v>
      </c>
      <c r="J5" s="4">
        <f>1-I5</f>
        <v>0.15405422137747082</v>
      </c>
    </row>
    <row r="6" spans="1:14" x14ac:dyDescent="0.2">
      <c r="B6">
        <v>1</v>
      </c>
      <c r="C6">
        <v>589629</v>
      </c>
      <c r="D6" s="3">
        <f>C6/D2</f>
        <v>0.56830414470866686</v>
      </c>
      <c r="E6" s="4">
        <f t="shared" ref="E6:E7" si="1">1-D6</f>
        <v>0.43169585529133314</v>
      </c>
      <c r="G6">
        <v>1</v>
      </c>
      <c r="H6">
        <v>721015</v>
      </c>
      <c r="I6" s="3">
        <f>H6/K2</f>
        <v>0.6902752044135847</v>
      </c>
      <c r="J6" s="4">
        <f t="shared" ref="J6:J7" si="2">1-I6</f>
        <v>0.3097247955864153</v>
      </c>
    </row>
    <row r="7" spans="1:14" x14ac:dyDescent="0.2">
      <c r="B7">
        <v>1</v>
      </c>
      <c r="C7">
        <v>536640</v>
      </c>
      <c r="D7" s="3">
        <f>C7/D2</f>
        <v>0.5172315747978119</v>
      </c>
      <c r="E7" s="4">
        <f t="shared" si="1"/>
        <v>0.4827684252021881</v>
      </c>
      <c r="G7">
        <v>1</v>
      </c>
      <c r="H7">
        <v>792121</v>
      </c>
      <c r="I7" s="3">
        <f>H7/K2</f>
        <v>0.7583496670600377</v>
      </c>
      <c r="J7" s="4">
        <f t="shared" si="2"/>
        <v>0.2416503329399623</v>
      </c>
    </row>
    <row r="8" spans="1:14" x14ac:dyDescent="0.2">
      <c r="N8" s="1"/>
    </row>
    <row r="10" spans="1:14" x14ac:dyDescent="0.2">
      <c r="A10" t="s">
        <v>6</v>
      </c>
      <c r="B10" t="s">
        <v>3</v>
      </c>
      <c r="C10" t="s">
        <v>1</v>
      </c>
      <c r="E10" t="s">
        <v>2</v>
      </c>
      <c r="G10" s="1" t="s">
        <v>4</v>
      </c>
      <c r="H10" t="s">
        <v>1</v>
      </c>
      <c r="J10" t="s">
        <v>2</v>
      </c>
    </row>
    <row r="11" spans="1:14" x14ac:dyDescent="0.2">
      <c r="B11">
        <v>1</v>
      </c>
      <c r="C11">
        <v>1180974</v>
      </c>
      <c r="D11">
        <f>AVERAGE(C11:C13)</f>
        <v>1121605.6666666667</v>
      </c>
      <c r="G11">
        <v>1</v>
      </c>
      <c r="H11">
        <v>1250342</v>
      </c>
      <c r="I11">
        <f>H11/H11</f>
        <v>1</v>
      </c>
      <c r="K11">
        <f>AVERAGE(H11:H13)</f>
        <v>1193110</v>
      </c>
    </row>
    <row r="12" spans="1:14" x14ac:dyDescent="0.2">
      <c r="B12">
        <v>1</v>
      </c>
      <c r="C12">
        <v>1126281</v>
      </c>
      <c r="G12">
        <v>1</v>
      </c>
      <c r="H12">
        <v>1161376</v>
      </c>
      <c r="I12">
        <f t="shared" ref="I12:I13" si="3">H12/H12</f>
        <v>1</v>
      </c>
    </row>
    <row r="13" spans="1:14" x14ac:dyDescent="0.2">
      <c r="B13">
        <v>1</v>
      </c>
      <c r="C13">
        <v>1057562</v>
      </c>
      <c r="G13">
        <v>1</v>
      </c>
      <c r="H13">
        <v>1167612</v>
      </c>
      <c r="I13">
        <f t="shared" si="3"/>
        <v>1</v>
      </c>
    </row>
    <row r="14" spans="1:14" x14ac:dyDescent="0.2">
      <c r="B14">
        <v>1</v>
      </c>
      <c r="C14">
        <v>657561</v>
      </c>
      <c r="D14" s="3">
        <f>C14/D11</f>
        <v>0.58626754441623419</v>
      </c>
      <c r="E14" s="4">
        <f>1-D14</f>
        <v>0.41373245558376581</v>
      </c>
      <c r="G14">
        <v>1</v>
      </c>
      <c r="H14">
        <v>808986</v>
      </c>
      <c r="I14" s="3">
        <f>H14/K11</f>
        <v>0.67804812632531786</v>
      </c>
      <c r="J14" s="4">
        <f>1-I14</f>
        <v>0.32195187367468214</v>
      </c>
    </row>
    <row r="15" spans="1:14" x14ac:dyDescent="0.2">
      <c r="B15">
        <v>1</v>
      </c>
      <c r="C15">
        <v>632029</v>
      </c>
      <c r="D15" s="3">
        <f>C15/D11</f>
        <v>0.56350375072403636</v>
      </c>
      <c r="E15" s="4">
        <f t="shared" ref="E15:E16" si="4">1-D15</f>
        <v>0.43649624927596364</v>
      </c>
      <c r="G15">
        <v>1</v>
      </c>
      <c r="H15">
        <v>880846</v>
      </c>
      <c r="I15" s="3">
        <f>H15/K11</f>
        <v>0.7382772753560024</v>
      </c>
      <c r="J15" s="4">
        <f t="shared" ref="J15:J16" si="5">1-I15</f>
        <v>0.2617227246439976</v>
      </c>
    </row>
    <row r="16" spans="1:14" x14ac:dyDescent="0.2">
      <c r="B16">
        <v>1</v>
      </c>
      <c r="C16">
        <v>656902</v>
      </c>
      <c r="D16" s="3">
        <f>C16/D11</f>
        <v>0.58567999388971226</v>
      </c>
      <c r="E16" s="4">
        <f t="shared" si="4"/>
        <v>0.41432000611028774</v>
      </c>
      <c r="G16">
        <v>1</v>
      </c>
      <c r="H16">
        <v>835065</v>
      </c>
      <c r="I16" s="3">
        <f>H16/K11</f>
        <v>0.69990612768311389</v>
      </c>
      <c r="J16" s="4">
        <f t="shared" si="5"/>
        <v>0.30009387231688611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FB157-B98D-4847-B267-54B063ED369E}">
  <dimension ref="A1:E10"/>
  <sheetViews>
    <sheetView workbookViewId="0">
      <selection activeCell="F36" sqref="F36"/>
    </sheetView>
  </sheetViews>
  <sheetFormatPr defaultRowHeight="14.25" x14ac:dyDescent="0.2"/>
  <cols>
    <col min="1" max="1" width="11.75" bestFit="1" customWidth="1"/>
    <col min="4" max="4" width="19.125" bestFit="1" customWidth="1"/>
  </cols>
  <sheetData>
    <row r="1" spans="1:5" ht="15.75" x14ac:dyDescent="0.2">
      <c r="A1" s="2" t="s">
        <v>7</v>
      </c>
      <c r="C1" s="1" t="s">
        <v>3</v>
      </c>
      <c r="D1" s="1" t="s">
        <v>4</v>
      </c>
      <c r="E1" s="1"/>
    </row>
    <row r="2" spans="1:5" x14ac:dyDescent="0.2">
      <c r="B2" s="1" t="s">
        <v>0</v>
      </c>
      <c r="C2" s="5">
        <v>512</v>
      </c>
      <c r="D2" s="5">
        <v>157</v>
      </c>
      <c r="E2" s="1"/>
    </row>
    <row r="3" spans="1:5" x14ac:dyDescent="0.2">
      <c r="B3" s="1"/>
      <c r="C3" s="5">
        <v>636</v>
      </c>
      <c r="D3" s="5">
        <v>148</v>
      </c>
      <c r="E3" s="1"/>
    </row>
    <row r="4" spans="1:5" x14ac:dyDescent="0.2">
      <c r="B4" s="1"/>
      <c r="C4" s="5">
        <v>624</v>
      </c>
      <c r="D4" s="5">
        <v>195</v>
      </c>
      <c r="E4" s="1"/>
    </row>
    <row r="7" spans="1:5" x14ac:dyDescent="0.2">
      <c r="A7" t="s">
        <v>6</v>
      </c>
      <c r="C7" s="1" t="s">
        <v>3</v>
      </c>
      <c r="D7" s="1" t="s">
        <v>4</v>
      </c>
    </row>
    <row r="8" spans="1:5" x14ac:dyDescent="0.2">
      <c r="B8" s="1" t="s">
        <v>0</v>
      </c>
      <c r="C8" s="5">
        <v>513</v>
      </c>
      <c r="D8" s="5">
        <v>210</v>
      </c>
    </row>
    <row r="9" spans="1:5" x14ac:dyDescent="0.2">
      <c r="B9" s="1"/>
      <c r="C9" s="5">
        <v>527</v>
      </c>
      <c r="D9" s="5">
        <v>221</v>
      </c>
    </row>
    <row r="10" spans="1:5" x14ac:dyDescent="0.2">
      <c r="B10" s="1"/>
      <c r="C10" s="5">
        <v>572</v>
      </c>
      <c r="D10" s="5">
        <v>183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0AB0B-DCED-43E4-B78D-310FB6E04997}">
  <dimension ref="A1:B4"/>
  <sheetViews>
    <sheetView tabSelected="1" workbookViewId="0">
      <selection activeCell="F32" sqref="F32"/>
    </sheetView>
  </sheetViews>
  <sheetFormatPr defaultRowHeight="14.25" x14ac:dyDescent="0.2"/>
  <cols>
    <col min="1" max="1" width="13.75" customWidth="1"/>
    <col min="2" max="2" width="18.25" bestFit="1" customWidth="1"/>
  </cols>
  <sheetData>
    <row r="1" spans="1:2" x14ac:dyDescent="0.2">
      <c r="A1" t="s">
        <v>8</v>
      </c>
      <c r="B1" t="s">
        <v>9</v>
      </c>
    </row>
    <row r="2" spans="1:2" x14ac:dyDescent="0.2">
      <c r="A2">
        <f>1.4+5.97</f>
        <v>7.3699999999999992</v>
      </c>
      <c r="B2">
        <f>15.3+3.73</f>
        <v>19.03</v>
      </c>
    </row>
    <row r="3" spans="1:2" x14ac:dyDescent="0.2">
      <c r="A3">
        <v>5.37</v>
      </c>
      <c r="B3">
        <v>24.17</v>
      </c>
    </row>
    <row r="4" spans="1:2" x14ac:dyDescent="0.2">
      <c r="A4">
        <v>4.32</v>
      </c>
      <c r="B4">
        <v>22.45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3843C-CF63-41AA-9CAB-02816FB397F1}">
  <dimension ref="A1:B4"/>
  <sheetViews>
    <sheetView workbookViewId="0">
      <selection activeCell="H21" sqref="H21"/>
    </sheetView>
  </sheetViews>
  <sheetFormatPr defaultRowHeight="14.25" x14ac:dyDescent="0.2"/>
  <cols>
    <col min="2" max="2" width="23.25" customWidth="1"/>
  </cols>
  <sheetData>
    <row r="1" spans="1:2" x14ac:dyDescent="0.2">
      <c r="A1" t="s">
        <v>8</v>
      </c>
      <c r="B1" t="s">
        <v>9</v>
      </c>
    </row>
    <row r="2" spans="1:2" x14ac:dyDescent="0.2">
      <c r="A2">
        <v>17.009999999999998</v>
      </c>
      <c r="B2">
        <v>26.1</v>
      </c>
    </row>
    <row r="3" spans="1:2" x14ac:dyDescent="0.2">
      <c r="A3">
        <v>16.77</v>
      </c>
      <c r="B3">
        <v>29.34</v>
      </c>
    </row>
    <row r="4" spans="1:2" x14ac:dyDescent="0.2">
      <c r="A4">
        <v>12.45</v>
      </c>
      <c r="B4">
        <v>25.33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5A-wound</vt:lpstr>
      <vt:lpstr>5B-invasion</vt:lpstr>
      <vt:lpstr>5C-Flow cytometry-WSU-HN30</vt:lpstr>
      <vt:lpstr>5C-Flow cytometry-HSC-3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Administer .</cp:lastModifiedBy>
  <dcterms:created xsi:type="dcterms:W3CDTF">2015-06-05T18:19:34Z</dcterms:created>
  <dcterms:modified xsi:type="dcterms:W3CDTF">2025-04-18T02:35:29Z</dcterms:modified>
</cp:coreProperties>
</file>