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014431d783ae085/AER work/Electricity emission/"/>
    </mc:Choice>
  </mc:AlternateContent>
  <xr:revisionPtr revIDLastSave="48" documentId="8_{4EF4406D-7449-8645-8CB6-C335E1005A18}" xr6:coauthVersionLast="47" xr6:coauthVersionMax="47" xr10:uidLastSave="{C9997064-9B46-4967-A643-9F6C9011C088}"/>
  <bookViews>
    <workbookView xWindow="-120" yWindow="-120" windowWidth="29040" windowHeight="14775" xr2:uid="{903C5FB2-B899-BD40-8CB7-AC8267D6E393}"/>
  </bookViews>
  <sheets>
    <sheet name="Plotting" sheetId="3" r:id="rId1"/>
    <sheet name="Pivot" sheetId="2" r:id="rId2"/>
    <sheet name="cer_generation_emission_WS" sheetId="1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3" l="1"/>
  <c r="F16" i="3"/>
  <c r="E16" i="3"/>
  <c r="D16" i="3"/>
  <c r="C16" i="3"/>
  <c r="B16" i="3"/>
  <c r="G15" i="3"/>
  <c r="F15" i="3"/>
  <c r="E15" i="3"/>
  <c r="D15" i="3"/>
  <c r="C15" i="3"/>
  <c r="B15" i="3"/>
  <c r="G14" i="3"/>
  <c r="F14" i="3"/>
  <c r="E14" i="3"/>
  <c r="D14" i="3"/>
  <c r="C14" i="3"/>
  <c r="B14" i="3"/>
  <c r="G13" i="3"/>
  <c r="F13" i="3"/>
  <c r="E13" i="3"/>
  <c r="D13" i="3"/>
  <c r="C13" i="3"/>
  <c r="B13" i="3"/>
  <c r="G12" i="3"/>
  <c r="F12" i="3"/>
  <c r="E12" i="3"/>
  <c r="D12" i="3"/>
  <c r="C12" i="3"/>
  <c r="B12" i="3"/>
  <c r="G11" i="3"/>
  <c r="F11" i="3"/>
  <c r="E11" i="3"/>
  <c r="D11" i="3"/>
  <c r="C11" i="3"/>
  <c r="B11" i="3"/>
  <c r="H4" i="3"/>
  <c r="H5" i="3"/>
  <c r="H6" i="3"/>
  <c r="H7" i="3"/>
  <c r="H8" i="3"/>
  <c r="H3" i="3"/>
</calcChain>
</file>

<file path=xl/sharedStrings.xml><?xml version="1.0" encoding="utf-8"?>
<sst xmlns="http://schemas.openxmlformats.org/spreadsheetml/2006/main" count="997" uniqueCount="55">
  <si>
    <t>REGIONID</t>
  </si>
  <si>
    <t>FUEL_CAT</t>
  </si>
  <si>
    <t>FUELTYPE</t>
  </si>
  <si>
    <t>ACTUAL_GEN</t>
  </si>
  <si>
    <t>EMISSION</t>
  </si>
  <si>
    <t>FY</t>
  </si>
  <si>
    <t>NSW1</t>
  </si>
  <si>
    <t>Black coal</t>
  </si>
  <si>
    <t>Black Coal</t>
  </si>
  <si>
    <t>FY2017_2018</t>
  </si>
  <si>
    <t>Gas</t>
  </si>
  <si>
    <t>Hydro</t>
  </si>
  <si>
    <t>Other</t>
  </si>
  <si>
    <t>Bagasse</t>
  </si>
  <si>
    <t>Coal Seam Methane</t>
  </si>
  <si>
    <t>Diesel</t>
  </si>
  <si>
    <t>Landfill Gas</t>
  </si>
  <si>
    <t>Waste Coal Mine Gas</t>
  </si>
  <si>
    <t>Renewable</t>
  </si>
  <si>
    <t>Solar</t>
  </si>
  <si>
    <t>Wind</t>
  </si>
  <si>
    <t>QLD1</t>
  </si>
  <si>
    <t>Kerosene</t>
  </si>
  <si>
    <t>SA1</t>
  </si>
  <si>
    <t>Battery</t>
  </si>
  <si>
    <t>TAS1</t>
  </si>
  <si>
    <t>VIC1</t>
  </si>
  <si>
    <t>Brown coal</t>
  </si>
  <si>
    <t>Brown Coal</t>
  </si>
  <si>
    <t>Biofuel</t>
  </si>
  <si>
    <t>Biogas</t>
  </si>
  <si>
    <t>FY2018_2019</t>
  </si>
  <si>
    <t>Sludge Biogas</t>
  </si>
  <si>
    <t>FY2019_2020</t>
  </si>
  <si>
    <t>FY2020_2021</t>
  </si>
  <si>
    <t>FY2021_2022</t>
  </si>
  <si>
    <t>FY2022_2023</t>
  </si>
  <si>
    <t xml:space="preserve"> FY </t>
  </si>
  <si>
    <t xml:space="preserve"> Black coal </t>
  </si>
  <si>
    <t xml:space="preserve"> Brown coal </t>
  </si>
  <si>
    <t xml:space="preserve"> Gas </t>
  </si>
  <si>
    <t xml:space="preserve"> Hydro </t>
  </si>
  <si>
    <t xml:space="preserve"> Other </t>
  </si>
  <si>
    <t xml:space="preserve"> Renewable </t>
  </si>
  <si>
    <t xml:space="preserve"> FY2017_2018 </t>
  </si>
  <si>
    <t xml:space="preserve"> FY2018_2019 </t>
  </si>
  <si>
    <t xml:space="preserve"> FY2019_2020 </t>
  </si>
  <si>
    <t xml:space="preserve"> FY2020_2021 </t>
  </si>
  <si>
    <t xml:space="preserve"> FY2021_2022 </t>
  </si>
  <si>
    <t xml:space="preserve"> FY2022_2023 </t>
  </si>
  <si>
    <t>Sum of EMISSION</t>
  </si>
  <si>
    <t>Emission</t>
  </si>
  <si>
    <t>Percentage</t>
    <phoneticPr fontId="0" type="noConversion"/>
  </si>
  <si>
    <t>(All)</t>
  </si>
  <si>
    <t>Sum of ACTUAL_GEN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</si>
</sst>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1"/>
      <color theme="1"/>
      <name val="DengXian"/>
      <family val="3"/>
      <charset val="134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E6F5"/>
        <bgColor rgb="FFC0E6F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44B3E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3" fontId="0" fillId="0" borderId="0" xfId="0" pivotButton="1" applyNumberFormat="1"/>
    <xf numFmtId="43" fontId="0" fillId="0" borderId="0" xfId="0" applyNumberFormat="1"/>
    <xf numFmtId="43" fontId="18" fillId="33" borderId="10" xfId="0" applyNumberFormat="1" applyFont="1" applyFill="1" applyBorder="1"/>
    <xf numFmtId="43" fontId="19" fillId="0" borderId="0" xfId="0" applyNumberFormat="1" applyFont="1"/>
    <xf numFmtId="43" fontId="18" fillId="33" borderId="0" xfId="0" applyNumberFormat="1" applyFont="1" applyFill="1"/>
    <xf numFmtId="43" fontId="20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1" applyNumberFormat="1" applyFont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NEM generation vs emission</a:t>
            </a:r>
            <a:r>
              <a:rPr lang="en-US" altLang="zh-CN" baseline="0"/>
              <a:t> (CER re-organised)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Plotting!$B$2</c:f>
              <c:strCache>
                <c:ptCount val="1"/>
                <c:pt idx="0">
                  <c:v>  Black coal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Plotting!$A$3:$A$8</c:f>
              <c:strCache>
                <c:ptCount val="6"/>
                <c:pt idx="0">
                  <c:v>  FY2017_2018  </c:v>
                </c:pt>
                <c:pt idx="1">
                  <c:v>  FY2018_2019  </c:v>
                </c:pt>
                <c:pt idx="2">
                  <c:v>  FY2019_2020  </c:v>
                </c:pt>
                <c:pt idx="3">
                  <c:v>  FY2020_2021  </c:v>
                </c:pt>
                <c:pt idx="4">
                  <c:v>  FY2021_2022  </c:v>
                </c:pt>
                <c:pt idx="5">
                  <c:v>  FY2022_2023  </c:v>
                </c:pt>
              </c:strCache>
            </c:strRef>
          </c:cat>
          <c:val>
            <c:numRef>
              <c:f>Plotting!$B$3:$B$8</c:f>
              <c:numCache>
                <c:formatCode>_(* #,##0.00_);_(* \(#,##0.00\);_(* "-"??_);_(@_)</c:formatCode>
                <c:ptCount val="6"/>
                <c:pt idx="0">
                  <c:v>116556961</c:v>
                </c:pt>
                <c:pt idx="1">
                  <c:v>116163120</c:v>
                </c:pt>
                <c:pt idx="2">
                  <c:v>107874461</c:v>
                </c:pt>
                <c:pt idx="3">
                  <c:v>102250140</c:v>
                </c:pt>
                <c:pt idx="4">
                  <c:v>94240628</c:v>
                </c:pt>
                <c:pt idx="5">
                  <c:v>90133616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7-45B9-AE47-2DF8377571F6}"/>
            </c:ext>
          </c:extLst>
        </c:ser>
        <c:ser>
          <c:idx val="1"/>
          <c:order val="1"/>
          <c:tx>
            <c:strRef>
              <c:f>Plotting!$C$2</c:f>
              <c:strCache>
                <c:ptCount val="1"/>
                <c:pt idx="0">
                  <c:v>  Brown coal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Plotting!$A$3:$A$8</c:f>
              <c:strCache>
                <c:ptCount val="6"/>
                <c:pt idx="0">
                  <c:v>  FY2017_2018  </c:v>
                </c:pt>
                <c:pt idx="1">
                  <c:v>  FY2018_2019  </c:v>
                </c:pt>
                <c:pt idx="2">
                  <c:v>  FY2019_2020  </c:v>
                </c:pt>
                <c:pt idx="3">
                  <c:v>  FY2020_2021  </c:v>
                </c:pt>
                <c:pt idx="4">
                  <c:v>  FY2021_2022  </c:v>
                </c:pt>
                <c:pt idx="5">
                  <c:v>  FY2022_2023  </c:v>
                </c:pt>
              </c:strCache>
            </c:strRef>
          </c:cat>
          <c:val>
            <c:numRef>
              <c:f>Plotting!$C$3:$C$8</c:f>
              <c:numCache>
                <c:formatCode>_(* #,##0.00_);_(* \(#,##0.00\);_(* "-"??_);_(@_)</c:formatCode>
                <c:ptCount val="6"/>
                <c:pt idx="0">
                  <c:v>36061308</c:v>
                </c:pt>
                <c:pt idx="1">
                  <c:v>34536408</c:v>
                </c:pt>
                <c:pt idx="2">
                  <c:v>33704245</c:v>
                </c:pt>
                <c:pt idx="3">
                  <c:v>34112391</c:v>
                </c:pt>
                <c:pt idx="4">
                  <c:v>32557896</c:v>
                </c:pt>
                <c:pt idx="5">
                  <c:v>31501256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7-45B9-AE47-2DF8377571F6}"/>
            </c:ext>
          </c:extLst>
        </c:ser>
        <c:ser>
          <c:idx val="2"/>
          <c:order val="2"/>
          <c:tx>
            <c:strRef>
              <c:f>Plotting!$D$2</c:f>
              <c:strCache>
                <c:ptCount val="1"/>
                <c:pt idx="0">
                  <c:v>  Gas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Plotting!$A$3:$A$8</c:f>
              <c:strCache>
                <c:ptCount val="6"/>
                <c:pt idx="0">
                  <c:v>  FY2017_2018  </c:v>
                </c:pt>
                <c:pt idx="1">
                  <c:v>  FY2018_2019  </c:v>
                </c:pt>
                <c:pt idx="2">
                  <c:v>  FY2019_2020  </c:v>
                </c:pt>
                <c:pt idx="3">
                  <c:v>  FY2020_2021  </c:v>
                </c:pt>
                <c:pt idx="4">
                  <c:v>  FY2021_2022  </c:v>
                </c:pt>
                <c:pt idx="5">
                  <c:v>  FY2022_2023  </c:v>
                </c:pt>
              </c:strCache>
            </c:strRef>
          </c:cat>
          <c:val>
            <c:numRef>
              <c:f>Plotting!$D$3:$D$8</c:f>
              <c:numCache>
                <c:formatCode>_(* #,##0.00_);_(* \(#,##0.00\);_(* "-"??_);_(@_)</c:formatCode>
                <c:ptCount val="6"/>
                <c:pt idx="0">
                  <c:v>17289627</c:v>
                </c:pt>
                <c:pt idx="1">
                  <c:v>13829387</c:v>
                </c:pt>
                <c:pt idx="2">
                  <c:v>14718783</c:v>
                </c:pt>
                <c:pt idx="3">
                  <c:v>10843221</c:v>
                </c:pt>
                <c:pt idx="4">
                  <c:v>10736353</c:v>
                </c:pt>
                <c:pt idx="5">
                  <c:v>8872774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7-45B9-AE47-2DF8377571F6}"/>
            </c:ext>
          </c:extLst>
        </c:ser>
        <c:ser>
          <c:idx val="3"/>
          <c:order val="3"/>
          <c:tx>
            <c:strRef>
              <c:f>Plotting!$E$2</c:f>
              <c:strCache>
                <c:ptCount val="1"/>
                <c:pt idx="0">
                  <c:v>  Hydro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Plotting!$A$3:$A$8</c:f>
              <c:strCache>
                <c:ptCount val="6"/>
                <c:pt idx="0">
                  <c:v>  FY2017_2018  </c:v>
                </c:pt>
                <c:pt idx="1">
                  <c:v>  FY2018_2019  </c:v>
                </c:pt>
                <c:pt idx="2">
                  <c:v>  FY2019_2020  </c:v>
                </c:pt>
                <c:pt idx="3">
                  <c:v>  FY2020_2021  </c:v>
                </c:pt>
                <c:pt idx="4">
                  <c:v>  FY2021_2022  </c:v>
                </c:pt>
                <c:pt idx="5">
                  <c:v>  FY2022_2023  </c:v>
                </c:pt>
              </c:strCache>
            </c:strRef>
          </c:cat>
          <c:val>
            <c:numRef>
              <c:f>Plotting!$E$3:$E$8</c:f>
              <c:numCache>
                <c:formatCode>_(* #,##0.00_);_(* \(#,##0.00\);_(* "-"??_);_(@_)</c:formatCode>
                <c:ptCount val="6"/>
                <c:pt idx="0">
                  <c:v>15697844</c:v>
                </c:pt>
                <c:pt idx="1">
                  <c:v>15636447</c:v>
                </c:pt>
                <c:pt idx="2">
                  <c:v>14850480</c:v>
                </c:pt>
                <c:pt idx="3">
                  <c:v>14990741</c:v>
                </c:pt>
                <c:pt idx="4">
                  <c:v>16862359</c:v>
                </c:pt>
                <c:pt idx="5">
                  <c:v>16496854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7-45B9-AE47-2DF8377571F6}"/>
            </c:ext>
          </c:extLst>
        </c:ser>
        <c:ser>
          <c:idx val="4"/>
          <c:order val="4"/>
          <c:tx>
            <c:strRef>
              <c:f>Plotting!$F$2</c:f>
              <c:strCache>
                <c:ptCount val="1"/>
                <c:pt idx="0">
                  <c:v>  Other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Plotting!$A$3:$A$8</c:f>
              <c:strCache>
                <c:ptCount val="6"/>
                <c:pt idx="0">
                  <c:v>  FY2017_2018  </c:v>
                </c:pt>
                <c:pt idx="1">
                  <c:v>  FY2018_2019  </c:v>
                </c:pt>
                <c:pt idx="2">
                  <c:v>  FY2019_2020  </c:v>
                </c:pt>
                <c:pt idx="3">
                  <c:v>  FY2020_2021  </c:v>
                </c:pt>
                <c:pt idx="4">
                  <c:v>  FY2021_2022  </c:v>
                </c:pt>
                <c:pt idx="5">
                  <c:v>  FY2022_2023  </c:v>
                </c:pt>
              </c:strCache>
            </c:strRef>
          </c:cat>
          <c:val>
            <c:numRef>
              <c:f>Plotting!$F$3:$F$8</c:f>
              <c:numCache>
                <c:formatCode>_(* #,##0.00_);_(* \(#,##0.00\);_(* "-"??_);_(@_)</c:formatCode>
                <c:ptCount val="6"/>
                <c:pt idx="0">
                  <c:v>4618124</c:v>
                </c:pt>
                <c:pt idx="1">
                  <c:v>4764891</c:v>
                </c:pt>
                <c:pt idx="2">
                  <c:v>4593920</c:v>
                </c:pt>
                <c:pt idx="3">
                  <c:v>4375684</c:v>
                </c:pt>
                <c:pt idx="4">
                  <c:v>4091908</c:v>
                </c:pt>
                <c:pt idx="5">
                  <c:v>3898765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7-45B9-AE47-2DF8377571F6}"/>
            </c:ext>
          </c:extLst>
        </c:ser>
        <c:ser>
          <c:idx val="5"/>
          <c:order val="5"/>
          <c:tx>
            <c:strRef>
              <c:f>Plotting!$G$2</c:f>
              <c:strCache>
                <c:ptCount val="1"/>
                <c:pt idx="0">
                  <c:v>  Renewable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Plotting!$A$3:$A$8</c:f>
              <c:strCache>
                <c:ptCount val="6"/>
                <c:pt idx="0">
                  <c:v>  FY2017_2018  </c:v>
                </c:pt>
                <c:pt idx="1">
                  <c:v>  FY2018_2019  </c:v>
                </c:pt>
                <c:pt idx="2">
                  <c:v>  FY2019_2020  </c:v>
                </c:pt>
                <c:pt idx="3">
                  <c:v>  FY2020_2021  </c:v>
                </c:pt>
                <c:pt idx="4">
                  <c:v>  FY2021_2022  </c:v>
                </c:pt>
                <c:pt idx="5">
                  <c:v>  FY2022_2023  </c:v>
                </c:pt>
              </c:strCache>
            </c:strRef>
          </c:cat>
          <c:val>
            <c:numRef>
              <c:f>Plotting!$G$3:$G$8</c:f>
              <c:numCache>
                <c:formatCode>_(* #,##0.00_);_(* \(#,##0.00\);_(* "-"??_);_(@_)</c:formatCode>
                <c:ptCount val="6"/>
                <c:pt idx="0">
                  <c:v>14273297</c:v>
                </c:pt>
                <c:pt idx="1">
                  <c:v>18259269</c:v>
                </c:pt>
                <c:pt idx="2">
                  <c:v>23353812</c:v>
                </c:pt>
                <c:pt idx="3">
                  <c:v>27743669</c:v>
                </c:pt>
                <c:pt idx="4">
                  <c:v>32852764</c:v>
                </c:pt>
                <c:pt idx="5">
                  <c:v>39807910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17-45B9-AE47-2DF83775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8977055"/>
        <c:axId val="1288989055"/>
      </c:barChart>
      <c:lineChart>
        <c:grouping val="standard"/>
        <c:varyColors val="0"/>
        <c:ser>
          <c:idx val="6"/>
          <c:order val="6"/>
          <c:tx>
            <c:strRef>
              <c:f>Plotting!$H$2</c:f>
              <c:strCache>
                <c:ptCount val="1"/>
                <c:pt idx="0">
                  <c:v> Emission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Plotting!$A$3:$A$8</c:f>
              <c:strCache>
                <c:ptCount val="6"/>
                <c:pt idx="0">
                  <c:v>  FY2017_2018  </c:v>
                </c:pt>
                <c:pt idx="1">
                  <c:v>  FY2018_2019  </c:v>
                </c:pt>
                <c:pt idx="2">
                  <c:v>  FY2019_2020  </c:v>
                </c:pt>
                <c:pt idx="3">
                  <c:v>  FY2020_2021  </c:v>
                </c:pt>
                <c:pt idx="4">
                  <c:v>  FY2021_2022  </c:v>
                </c:pt>
                <c:pt idx="5">
                  <c:v>  FY2022_2023  </c:v>
                </c:pt>
              </c:strCache>
            </c:strRef>
          </c:cat>
          <c:val>
            <c:numRef>
              <c:f>Plotting!$H$3:$H$8</c:f>
              <c:numCache>
                <c:formatCode>_(* #,##0.00_);_(* \(#,##0.00\);_(* "-"??_);_(@_)</c:formatCode>
                <c:ptCount val="6"/>
                <c:pt idx="0">
                  <c:v>156.21672799999999</c:v>
                </c:pt>
                <c:pt idx="1">
                  <c:v>152.56544199999999</c:v>
                </c:pt>
                <c:pt idx="2">
                  <c:v>144.672933</c:v>
                </c:pt>
                <c:pt idx="3">
                  <c:v>138.58336800000001</c:v>
                </c:pt>
                <c:pt idx="4">
                  <c:v>129.499146</c:v>
                </c:pt>
                <c:pt idx="5">
                  <c:v>124.614557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17-45B9-AE47-2DF83775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40543"/>
        <c:axId val="1295965023"/>
      </c:lineChart>
      <c:catAx>
        <c:axId val="128897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989055"/>
        <c:crosses val="autoZero"/>
        <c:auto val="1"/>
        <c:lblAlgn val="ctr"/>
        <c:lblOffset val="100"/>
        <c:noMultiLvlLbl val="0"/>
      </c:catAx>
      <c:valAx>
        <c:axId val="12889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Electricity Generaion</a:t>
                </a:r>
                <a:r>
                  <a:rPr lang="en-US" altLang="zh-CN" baseline="0"/>
                  <a:t> (MWh)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977055"/>
        <c:crosses val="autoZero"/>
        <c:crossBetween val="between"/>
      </c:valAx>
      <c:valAx>
        <c:axId val="1295965023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r>
                  <a:rPr lang="en-US" altLang="zh-CN" baseline="0"/>
                  <a:t>cope 1 Emission (Million Tonnes)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940543"/>
        <c:crosses val="max"/>
        <c:crossBetween val="between"/>
        <c:majorUnit val="40"/>
      </c:valAx>
      <c:catAx>
        <c:axId val="1295940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59650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2</xdr:row>
      <xdr:rowOff>85723</xdr:rowOff>
    </xdr:from>
    <xdr:to>
      <xdr:col>11</xdr:col>
      <xdr:colOff>366712</xdr:colOff>
      <xdr:row>29</xdr:row>
      <xdr:rowOff>171448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1C815-5663-3E1E-2842-0B10C3281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 Sun" refreshedDate="45474.678141666664" createdVersion="8" refreshedVersion="8" minRefreshableVersion="3" recordCount="239" xr:uid="{CC1F7903-A03A-FA4A-A6C4-5C6511FF8F21}">
  <cacheSource type="worksheet">
    <worksheetSource ref="A1:F240" sheet="cer_generation_emission_WS"/>
  </cacheSource>
  <cacheFields count="6">
    <cacheField name="REGIONID" numFmtId="0">
      <sharedItems count="5">
        <s v="NSW1"/>
        <s v="QLD1"/>
        <s v="SA1"/>
        <s v="TAS1"/>
        <s v="VIC1"/>
      </sharedItems>
    </cacheField>
    <cacheField name="FUEL_CAT" numFmtId="0">
      <sharedItems count="6">
        <s v="Black coal"/>
        <s v="Gas"/>
        <s v="Hydro"/>
        <s v="Other"/>
        <s v="Renewable"/>
        <s v="Brown coal"/>
      </sharedItems>
    </cacheField>
    <cacheField name="FUELTYPE" numFmtId="0">
      <sharedItems/>
    </cacheField>
    <cacheField name="ACTUAL_GEN" numFmtId="0">
      <sharedItems containsSemiMixedTypes="0" containsString="0" containsNumber="1" containsInteger="1" minValue="0" maxValue="59379318"/>
    </cacheField>
    <cacheField name="EMISSION" numFmtId="0">
      <sharedItems containsSemiMixedTypes="0" containsString="0" containsNumber="1" containsInteger="1" minValue="0" maxValue="52258246"/>
    </cacheField>
    <cacheField name="FY" numFmtId="0">
      <sharedItems count="6">
        <s v="FY2017_2018"/>
        <s v="FY2018_2019"/>
        <s v="FY2019_2020"/>
        <s v="FY2020_2021"/>
        <s v="FY2021_2022"/>
        <s v="FY2022_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x v="0"/>
    <x v="0"/>
    <s v="Black Coal"/>
    <n v="57177643"/>
    <n v="50193995"/>
    <x v="0"/>
  </r>
  <r>
    <x v="0"/>
    <x v="1"/>
    <s v="Gas"/>
    <n v="2166807"/>
    <n v="957768"/>
    <x v="0"/>
  </r>
  <r>
    <x v="0"/>
    <x v="2"/>
    <s v="Hydro"/>
    <n v="4893059"/>
    <n v="1824"/>
    <x v="0"/>
  </r>
  <r>
    <x v="0"/>
    <x v="3"/>
    <s v="Bagasse"/>
    <n v="450385"/>
    <n v="13438"/>
    <x v="0"/>
  </r>
  <r>
    <x v="0"/>
    <x v="3"/>
    <s v="Coal Seam Methane"/>
    <n v="84471"/>
    <n v="49933"/>
    <x v="0"/>
  </r>
  <r>
    <x v="0"/>
    <x v="3"/>
    <s v="Diesel"/>
    <n v="105"/>
    <n v="433"/>
    <x v="0"/>
  </r>
  <r>
    <x v="0"/>
    <x v="3"/>
    <s v="Landfill Gas"/>
    <n v="313348"/>
    <n v="18553"/>
    <x v="0"/>
  </r>
  <r>
    <x v="0"/>
    <x v="3"/>
    <s v="Waste Coal Mine Gas"/>
    <n v="397442"/>
    <n v="275271"/>
    <x v="0"/>
  </r>
  <r>
    <x v="0"/>
    <x v="4"/>
    <s v="Solar"/>
    <n v="627623"/>
    <n v="228"/>
    <x v="0"/>
  </r>
  <r>
    <x v="0"/>
    <x v="4"/>
    <s v="Wind"/>
    <n v="2421577"/>
    <n v="3904"/>
    <x v="0"/>
  </r>
  <r>
    <x v="1"/>
    <x v="0"/>
    <s v="Black Coal"/>
    <n v="59379318"/>
    <n v="52258246"/>
    <x v="0"/>
  </r>
  <r>
    <x v="1"/>
    <x v="1"/>
    <s v="Gas"/>
    <n v="3872992"/>
    <n v="1646691"/>
    <x v="0"/>
  </r>
  <r>
    <x v="1"/>
    <x v="2"/>
    <s v="Hydro"/>
    <n v="640239"/>
    <n v="110"/>
    <x v="0"/>
  </r>
  <r>
    <x v="1"/>
    <x v="3"/>
    <s v="Bagasse"/>
    <n v="75972"/>
    <n v="2766"/>
    <x v="0"/>
  </r>
  <r>
    <x v="1"/>
    <x v="3"/>
    <s v="Coal Seam Methane"/>
    <n v="1417692"/>
    <n v="767220"/>
    <x v="0"/>
  </r>
  <r>
    <x v="1"/>
    <x v="3"/>
    <s v="Diesel"/>
    <n v="1607"/>
    <n v="1139"/>
    <x v="0"/>
  </r>
  <r>
    <x v="1"/>
    <x v="3"/>
    <s v="Kerosene"/>
    <n v="9736"/>
    <n v="9828"/>
    <x v="0"/>
  </r>
  <r>
    <x v="1"/>
    <x v="3"/>
    <s v="Landfill Gas"/>
    <n v="96470"/>
    <n v="5493"/>
    <x v="0"/>
  </r>
  <r>
    <x v="1"/>
    <x v="3"/>
    <s v="Waste Coal Mine Gas"/>
    <n v="1296642"/>
    <n v="678245"/>
    <x v="0"/>
  </r>
  <r>
    <x v="1"/>
    <x v="4"/>
    <s v="Solar"/>
    <n v="108678"/>
    <n v="0"/>
    <x v="0"/>
  </r>
  <r>
    <x v="1"/>
    <x v="4"/>
    <s v="Wind"/>
    <n v="30274"/>
    <n v="29"/>
    <x v="0"/>
  </r>
  <r>
    <x v="2"/>
    <x v="1"/>
    <s v="Gas"/>
    <n v="7320400"/>
    <n v="3501186"/>
    <x v="0"/>
  </r>
  <r>
    <x v="2"/>
    <x v="3"/>
    <s v="Battery"/>
    <n v="22027"/>
    <n v="0"/>
    <x v="0"/>
  </r>
  <r>
    <x v="2"/>
    <x v="3"/>
    <s v="Diesel"/>
    <n v="9497"/>
    <n v="8772"/>
    <x v="0"/>
  </r>
  <r>
    <x v="2"/>
    <x v="3"/>
    <s v="Landfill Gas"/>
    <n v="36383"/>
    <n v="2250"/>
    <x v="0"/>
  </r>
  <r>
    <x v="2"/>
    <x v="4"/>
    <s v="Solar"/>
    <n v="1179"/>
    <n v="0"/>
    <x v="0"/>
  </r>
  <r>
    <x v="2"/>
    <x v="4"/>
    <s v="Wind"/>
    <n v="5640041"/>
    <n v="1239"/>
    <x v="0"/>
  </r>
  <r>
    <x v="3"/>
    <x v="1"/>
    <s v="Gas"/>
    <n v="846527"/>
    <n v="353924"/>
    <x v="0"/>
  </r>
  <r>
    <x v="3"/>
    <x v="2"/>
    <s v="Hydro"/>
    <n v="9428906"/>
    <n v="0"/>
    <x v="0"/>
  </r>
  <r>
    <x v="3"/>
    <x v="3"/>
    <s v="Landfill Gas"/>
    <n v="24063"/>
    <n v="1331"/>
    <x v="0"/>
  </r>
  <r>
    <x v="3"/>
    <x v="4"/>
    <s v="Wind"/>
    <n v="1139077"/>
    <n v="329"/>
    <x v="0"/>
  </r>
  <r>
    <x v="4"/>
    <x v="5"/>
    <s v="Brown Coal"/>
    <n v="36061308"/>
    <n v="43665388"/>
    <x v="0"/>
  </r>
  <r>
    <x v="4"/>
    <x v="1"/>
    <s v="Gas"/>
    <n v="3082901"/>
    <n v="1749752"/>
    <x v="0"/>
  </r>
  <r>
    <x v="4"/>
    <x v="2"/>
    <s v="Hydro"/>
    <n v="735640"/>
    <n v="121"/>
    <x v="0"/>
  </r>
  <r>
    <x v="4"/>
    <x v="3"/>
    <s v="Biofuel"/>
    <n v="18466"/>
    <n v="25063"/>
    <x v="0"/>
  </r>
  <r>
    <x v="4"/>
    <x v="3"/>
    <s v="Biogas"/>
    <n v="64261"/>
    <n v="3088"/>
    <x v="0"/>
  </r>
  <r>
    <x v="4"/>
    <x v="3"/>
    <s v="Landfill Gas"/>
    <n v="299557"/>
    <n v="16857"/>
    <x v="0"/>
  </r>
  <r>
    <x v="4"/>
    <x v="4"/>
    <s v="Solar"/>
    <n v="882"/>
    <n v="0"/>
    <x v="0"/>
  </r>
  <r>
    <x v="4"/>
    <x v="4"/>
    <s v="Wind"/>
    <n v="4303966"/>
    <n v="2314"/>
    <x v="0"/>
  </r>
  <r>
    <x v="0"/>
    <x v="0"/>
    <s v="Black Coal"/>
    <n v="57897996"/>
    <n v="50666761"/>
    <x v="1"/>
  </r>
  <r>
    <x v="0"/>
    <x v="1"/>
    <s v="Gas"/>
    <n v="1428687"/>
    <n v="626536"/>
    <x v="1"/>
  </r>
  <r>
    <x v="0"/>
    <x v="2"/>
    <s v="Hydro"/>
    <n v="3622946"/>
    <n v="3185"/>
    <x v="1"/>
  </r>
  <r>
    <x v="0"/>
    <x v="3"/>
    <s v="Bagasse"/>
    <n v="455806"/>
    <n v="12121"/>
    <x v="1"/>
  </r>
  <r>
    <x v="0"/>
    <x v="3"/>
    <s v="Coal Seam Methane"/>
    <n v="95817"/>
    <n v="52505"/>
    <x v="1"/>
  </r>
  <r>
    <x v="0"/>
    <x v="3"/>
    <s v="Diesel"/>
    <n v="39"/>
    <n v="0"/>
    <x v="1"/>
  </r>
  <r>
    <x v="0"/>
    <x v="3"/>
    <s v="Landfill Gas"/>
    <n v="294112"/>
    <n v="16572"/>
    <x v="1"/>
  </r>
  <r>
    <x v="0"/>
    <x v="3"/>
    <s v="Waste Coal Mine Gas"/>
    <n v="454603"/>
    <n v="293206"/>
    <x v="1"/>
  </r>
  <r>
    <x v="0"/>
    <x v="4"/>
    <s v="Solar"/>
    <n v="1145236"/>
    <n v="324"/>
    <x v="1"/>
  </r>
  <r>
    <x v="0"/>
    <x v="4"/>
    <s v="Wind"/>
    <n v="3739735"/>
    <n v="2037"/>
    <x v="1"/>
  </r>
  <r>
    <x v="1"/>
    <x v="0"/>
    <s v="Black Coal"/>
    <n v="58265124"/>
    <n v="51822109"/>
    <x v="1"/>
  </r>
  <r>
    <x v="1"/>
    <x v="1"/>
    <s v="Gas"/>
    <n v="2409666"/>
    <n v="1027536"/>
    <x v="1"/>
  </r>
  <r>
    <x v="1"/>
    <x v="2"/>
    <s v="Hydro"/>
    <n v="1041034"/>
    <n v="124"/>
    <x v="1"/>
  </r>
  <r>
    <x v="1"/>
    <x v="3"/>
    <s v="Bagasse"/>
    <n v="90866"/>
    <n v="3226"/>
    <x v="1"/>
  </r>
  <r>
    <x v="1"/>
    <x v="3"/>
    <s v="Coal Seam Methane"/>
    <n v="1487788"/>
    <n v="832443"/>
    <x v="1"/>
  </r>
  <r>
    <x v="1"/>
    <x v="3"/>
    <s v="Diesel"/>
    <n v="834"/>
    <n v="751"/>
    <x v="1"/>
  </r>
  <r>
    <x v="1"/>
    <x v="3"/>
    <s v="Kerosene"/>
    <n v="6307"/>
    <n v="10728"/>
    <x v="1"/>
  </r>
  <r>
    <x v="1"/>
    <x v="3"/>
    <s v="Landfill Gas"/>
    <n v="141696"/>
    <n v="8497"/>
    <x v="1"/>
  </r>
  <r>
    <x v="1"/>
    <x v="3"/>
    <s v="Waste Coal Mine Gas"/>
    <n v="1261220"/>
    <n v="685554"/>
    <x v="1"/>
  </r>
  <r>
    <x v="1"/>
    <x v="4"/>
    <s v="Solar"/>
    <n v="1053897"/>
    <n v="1080"/>
    <x v="1"/>
  </r>
  <r>
    <x v="1"/>
    <x v="4"/>
    <s v="Wind"/>
    <n v="398203"/>
    <n v="1090"/>
    <x v="1"/>
  </r>
  <r>
    <x v="2"/>
    <x v="1"/>
    <s v="Gas"/>
    <n v="6895513"/>
    <n v="3293137"/>
    <x v="1"/>
  </r>
  <r>
    <x v="2"/>
    <x v="3"/>
    <s v="Battery"/>
    <n v="0"/>
    <n v="34"/>
    <x v="1"/>
  </r>
  <r>
    <x v="2"/>
    <x v="3"/>
    <s v="Diesel"/>
    <n v="10011"/>
    <n v="9856"/>
    <x v="1"/>
  </r>
  <r>
    <x v="2"/>
    <x v="3"/>
    <s v="Landfill Gas"/>
    <n v="37043"/>
    <n v="1892"/>
    <x v="1"/>
  </r>
  <r>
    <x v="2"/>
    <x v="4"/>
    <s v="Solar"/>
    <n v="44052"/>
    <n v="21"/>
    <x v="1"/>
  </r>
  <r>
    <x v="2"/>
    <x v="4"/>
    <s v="Wind"/>
    <n v="5699056"/>
    <n v="1304"/>
    <x v="1"/>
  </r>
  <r>
    <x v="3"/>
    <x v="1"/>
    <s v="Gas"/>
    <n v="483455"/>
    <n v="217235"/>
    <x v="1"/>
  </r>
  <r>
    <x v="3"/>
    <x v="2"/>
    <s v="Hydro"/>
    <n v="9821080"/>
    <n v="0"/>
    <x v="1"/>
  </r>
  <r>
    <x v="3"/>
    <x v="3"/>
    <s v="Landfill Gas"/>
    <n v="27004"/>
    <n v="1440"/>
    <x v="1"/>
  </r>
  <r>
    <x v="3"/>
    <x v="4"/>
    <s v="Wind"/>
    <n v="1138938"/>
    <n v="326"/>
    <x v="1"/>
  </r>
  <r>
    <x v="4"/>
    <x v="5"/>
    <s v="Brown Coal"/>
    <n v="34536408"/>
    <n v="41407377"/>
    <x v="1"/>
  </r>
  <r>
    <x v="4"/>
    <x v="1"/>
    <s v="Gas"/>
    <n v="2612066"/>
    <n v="1518694"/>
    <x v="1"/>
  </r>
  <r>
    <x v="4"/>
    <x v="2"/>
    <s v="Hydro"/>
    <n v="1151387"/>
    <n v="113"/>
    <x v="1"/>
  </r>
  <r>
    <x v="4"/>
    <x v="3"/>
    <s v="Battery"/>
    <n v="0"/>
    <n v="15"/>
    <x v="1"/>
  </r>
  <r>
    <x v="4"/>
    <x v="3"/>
    <s v="Biofuel"/>
    <n v="19681"/>
    <n v="25045"/>
    <x v="1"/>
  </r>
  <r>
    <x v="4"/>
    <x v="3"/>
    <s v="Landfill Gas"/>
    <n v="316568"/>
    <n v="16527"/>
    <x v="1"/>
  </r>
  <r>
    <x v="4"/>
    <x v="3"/>
    <s v="Sludge Biogas"/>
    <n v="65496"/>
    <n v="3170"/>
    <x v="1"/>
  </r>
  <r>
    <x v="4"/>
    <x v="4"/>
    <s v="Solar"/>
    <n v="176450"/>
    <n v="44"/>
    <x v="1"/>
  </r>
  <r>
    <x v="4"/>
    <x v="4"/>
    <s v="Wind"/>
    <n v="4863702"/>
    <n v="2827"/>
    <x v="1"/>
  </r>
  <r>
    <x v="0"/>
    <x v="0"/>
    <s v="Black Coal"/>
    <n v="53757019"/>
    <n v="48071857"/>
    <x v="2"/>
  </r>
  <r>
    <x v="0"/>
    <x v="1"/>
    <s v="Gas"/>
    <n v="2025371"/>
    <n v="879633"/>
    <x v="2"/>
  </r>
  <r>
    <x v="0"/>
    <x v="2"/>
    <s v="Hydro"/>
    <n v="3547385"/>
    <n v="3126"/>
    <x v="2"/>
  </r>
  <r>
    <x v="0"/>
    <x v="3"/>
    <s v="Bagasse"/>
    <n v="413606"/>
    <n v="11394"/>
    <x v="2"/>
  </r>
  <r>
    <x v="0"/>
    <x v="3"/>
    <s v="Coal Seam Methane"/>
    <n v="104492"/>
    <n v="56865"/>
    <x v="2"/>
  </r>
  <r>
    <x v="0"/>
    <x v="3"/>
    <s v="Diesel"/>
    <n v="424"/>
    <n v="864"/>
    <x v="2"/>
  </r>
  <r>
    <x v="0"/>
    <x v="3"/>
    <s v="Landfill Gas"/>
    <n v="268389"/>
    <n v="15154"/>
    <x v="2"/>
  </r>
  <r>
    <x v="0"/>
    <x v="3"/>
    <s v="Waste Coal Mine Gas"/>
    <n v="410976"/>
    <n v="270680"/>
    <x v="2"/>
  </r>
  <r>
    <x v="0"/>
    <x v="4"/>
    <s v="Solar"/>
    <n v="1751752"/>
    <n v="336"/>
    <x v="2"/>
  </r>
  <r>
    <x v="0"/>
    <x v="4"/>
    <s v="Wind"/>
    <n v="4574354"/>
    <n v="2291"/>
    <x v="2"/>
  </r>
  <r>
    <x v="1"/>
    <x v="0"/>
    <s v="Black Coal"/>
    <n v="54117442"/>
    <n v="48168692"/>
    <x v="2"/>
  </r>
  <r>
    <x v="1"/>
    <x v="1"/>
    <s v="Gas"/>
    <n v="3827729"/>
    <n v="1627953"/>
    <x v="2"/>
  </r>
  <r>
    <x v="1"/>
    <x v="2"/>
    <s v="Hydro"/>
    <n v="624927"/>
    <n v="1102"/>
    <x v="2"/>
  </r>
  <r>
    <x v="1"/>
    <x v="3"/>
    <s v="Bagasse"/>
    <n v="56812"/>
    <n v="1553"/>
    <x v="2"/>
  </r>
  <r>
    <x v="1"/>
    <x v="3"/>
    <s v="Coal Seam Methane"/>
    <n v="1432222"/>
    <n v="807608"/>
    <x v="2"/>
  </r>
  <r>
    <x v="1"/>
    <x v="3"/>
    <s v="Diesel"/>
    <n v="2145"/>
    <n v="1482"/>
    <x v="2"/>
  </r>
  <r>
    <x v="1"/>
    <x v="3"/>
    <s v="Kerosene"/>
    <n v="4278"/>
    <n v="4456"/>
    <x v="2"/>
  </r>
  <r>
    <x v="1"/>
    <x v="3"/>
    <s v="Landfill Gas"/>
    <n v="156853"/>
    <n v="9043"/>
    <x v="2"/>
  </r>
  <r>
    <x v="1"/>
    <x v="3"/>
    <s v="Waste Coal Mine Gas"/>
    <n v="1253233"/>
    <n v="658705"/>
    <x v="2"/>
  </r>
  <r>
    <x v="1"/>
    <x v="4"/>
    <s v="Solar"/>
    <n v="2676039"/>
    <n v="650"/>
    <x v="2"/>
  </r>
  <r>
    <x v="1"/>
    <x v="4"/>
    <s v="Wind"/>
    <n v="679830"/>
    <n v="535"/>
    <x v="2"/>
  </r>
  <r>
    <x v="2"/>
    <x v="1"/>
    <s v="Gas"/>
    <n v="6346543"/>
    <n v="3049118"/>
    <x v="2"/>
  </r>
  <r>
    <x v="2"/>
    <x v="3"/>
    <s v="Battery"/>
    <n v="0"/>
    <n v="198"/>
    <x v="2"/>
  </r>
  <r>
    <x v="2"/>
    <x v="3"/>
    <s v="Diesel"/>
    <n v="6758"/>
    <n v="5567"/>
    <x v="2"/>
  </r>
  <r>
    <x v="2"/>
    <x v="3"/>
    <s v="Landfill Gas"/>
    <n v="34142"/>
    <n v="1907"/>
    <x v="2"/>
  </r>
  <r>
    <x v="2"/>
    <x v="4"/>
    <s v="Solar"/>
    <n v="501606"/>
    <n v="27"/>
    <x v="2"/>
  </r>
  <r>
    <x v="2"/>
    <x v="4"/>
    <s v="Wind"/>
    <n v="5763192"/>
    <n v="1328"/>
    <x v="2"/>
  </r>
  <r>
    <x v="3"/>
    <x v="1"/>
    <s v="Gas"/>
    <n v="100378"/>
    <n v="51824"/>
    <x v="2"/>
  </r>
  <r>
    <x v="3"/>
    <x v="2"/>
    <s v="Hydro"/>
    <n v="9878332"/>
    <n v="8"/>
    <x v="2"/>
  </r>
  <r>
    <x v="3"/>
    <x v="3"/>
    <s v="Landfill Gas"/>
    <n v="30883"/>
    <n v="1596"/>
    <x v="2"/>
  </r>
  <r>
    <x v="3"/>
    <x v="4"/>
    <s v="Wind"/>
    <n v="1348335"/>
    <n v="5730"/>
    <x v="2"/>
  </r>
  <r>
    <x v="4"/>
    <x v="5"/>
    <s v="Brown Coal"/>
    <n v="33704245"/>
    <n v="39490594"/>
    <x v="2"/>
  </r>
  <r>
    <x v="4"/>
    <x v="1"/>
    <s v="Gas"/>
    <n v="2418762"/>
    <n v="1405813"/>
    <x v="2"/>
  </r>
  <r>
    <x v="4"/>
    <x v="2"/>
    <s v="Hydro"/>
    <n v="799836"/>
    <n v="101"/>
    <x v="2"/>
  </r>
  <r>
    <x v="4"/>
    <x v="3"/>
    <s v="Battery"/>
    <n v="0"/>
    <n v="15"/>
    <x v="2"/>
  </r>
  <r>
    <x v="4"/>
    <x v="3"/>
    <s v="Biofuel"/>
    <n v="20833"/>
    <n v="25861"/>
    <x v="2"/>
  </r>
  <r>
    <x v="4"/>
    <x v="3"/>
    <s v="Landfill Gas"/>
    <n v="330237"/>
    <n v="17429"/>
    <x v="2"/>
  </r>
  <r>
    <x v="4"/>
    <x v="3"/>
    <s v="Sludge Biogas"/>
    <n v="67637"/>
    <n v="3222"/>
    <x v="2"/>
  </r>
  <r>
    <x v="4"/>
    <x v="4"/>
    <s v="Solar"/>
    <n v="734049"/>
    <n v="56"/>
    <x v="2"/>
  </r>
  <r>
    <x v="4"/>
    <x v="4"/>
    <s v="Wind"/>
    <n v="5324655"/>
    <n v="18560"/>
    <x v="2"/>
  </r>
  <r>
    <x v="0"/>
    <x v="0"/>
    <s v="Black Coal"/>
    <n v="50983397"/>
    <n v="45948032"/>
    <x v="3"/>
  </r>
  <r>
    <x v="0"/>
    <x v="1"/>
    <s v="Gas"/>
    <n v="948022"/>
    <n v="429689"/>
    <x v="3"/>
  </r>
  <r>
    <x v="0"/>
    <x v="2"/>
    <s v="Hydro"/>
    <n v="5162870"/>
    <n v="2580"/>
    <x v="3"/>
  </r>
  <r>
    <x v="0"/>
    <x v="3"/>
    <s v="Bagasse"/>
    <n v="358979"/>
    <n v="15357"/>
    <x v="3"/>
  </r>
  <r>
    <x v="0"/>
    <x v="3"/>
    <s v="Coal Seam Methane"/>
    <n v="115127"/>
    <n v="62633"/>
    <x v="3"/>
  </r>
  <r>
    <x v="0"/>
    <x v="3"/>
    <s v="Diesel"/>
    <n v="74"/>
    <n v="0"/>
    <x v="3"/>
  </r>
  <r>
    <x v="0"/>
    <x v="3"/>
    <s v="Landfill Gas"/>
    <n v="280837"/>
    <n v="21825"/>
    <x v="3"/>
  </r>
  <r>
    <x v="0"/>
    <x v="3"/>
    <s v="Waste Coal Mine Gas"/>
    <n v="553375"/>
    <n v="429426"/>
    <x v="3"/>
  </r>
  <r>
    <x v="0"/>
    <x v="4"/>
    <s v="Solar"/>
    <n v="2982545"/>
    <n v="1621"/>
    <x v="3"/>
  </r>
  <r>
    <x v="0"/>
    <x v="4"/>
    <s v="Wind"/>
    <n v="4765073"/>
    <n v="6565"/>
    <x v="3"/>
  </r>
  <r>
    <x v="1"/>
    <x v="0"/>
    <s v="Black Coal"/>
    <n v="51266743"/>
    <n v="45526927"/>
    <x v="3"/>
  </r>
  <r>
    <x v="1"/>
    <x v="1"/>
    <s v="Gas"/>
    <n v="3243847"/>
    <n v="1416868"/>
    <x v="3"/>
  </r>
  <r>
    <x v="1"/>
    <x v="2"/>
    <s v="Hydro"/>
    <n v="937734"/>
    <n v="396"/>
    <x v="3"/>
  </r>
  <r>
    <x v="1"/>
    <x v="3"/>
    <s v="Bagasse"/>
    <n v="51989"/>
    <n v="1811"/>
    <x v="3"/>
  </r>
  <r>
    <x v="1"/>
    <x v="3"/>
    <s v="Coal Seam Methane"/>
    <n v="1289839"/>
    <n v="737605"/>
    <x v="3"/>
  </r>
  <r>
    <x v="1"/>
    <x v="3"/>
    <s v="Diesel"/>
    <n v="5740"/>
    <n v="3593"/>
    <x v="3"/>
  </r>
  <r>
    <x v="1"/>
    <x v="3"/>
    <s v="Kerosene"/>
    <n v="39142"/>
    <n v="42561"/>
    <x v="3"/>
  </r>
  <r>
    <x v="1"/>
    <x v="3"/>
    <s v="Landfill Gas"/>
    <n v="165368"/>
    <n v="12920"/>
    <x v="3"/>
  </r>
  <r>
    <x v="1"/>
    <x v="3"/>
    <s v="Waste Coal Mine Gas"/>
    <n v="1054122"/>
    <n v="598676"/>
    <x v="3"/>
  </r>
  <r>
    <x v="1"/>
    <x v="4"/>
    <s v="Solar"/>
    <n v="3348886"/>
    <n v="941"/>
    <x v="3"/>
  </r>
  <r>
    <x v="1"/>
    <x v="4"/>
    <s v="Wind"/>
    <n v="232907"/>
    <n v="87"/>
    <x v="3"/>
  </r>
  <r>
    <x v="2"/>
    <x v="1"/>
    <s v="Gas"/>
    <n v="5314985"/>
    <n v="2506266"/>
    <x v="3"/>
  </r>
  <r>
    <x v="2"/>
    <x v="3"/>
    <s v="Battery"/>
    <n v="0"/>
    <n v="203"/>
    <x v="3"/>
  </r>
  <r>
    <x v="2"/>
    <x v="3"/>
    <s v="Diesel"/>
    <n v="3917"/>
    <n v="3640"/>
    <x v="3"/>
  </r>
  <r>
    <x v="2"/>
    <x v="3"/>
    <s v="Landfill Gas"/>
    <n v="32805"/>
    <n v="2873"/>
    <x v="3"/>
  </r>
  <r>
    <x v="2"/>
    <x v="4"/>
    <s v="Solar"/>
    <n v="681235"/>
    <n v="78"/>
    <x v="3"/>
  </r>
  <r>
    <x v="2"/>
    <x v="4"/>
    <s v="Wind"/>
    <n v="5854171"/>
    <n v="1869"/>
    <x v="3"/>
  </r>
  <r>
    <x v="3"/>
    <x v="1"/>
    <s v="Gas"/>
    <n v="86661"/>
    <n v="44977"/>
    <x v="3"/>
  </r>
  <r>
    <x v="3"/>
    <x v="2"/>
    <s v="Hydro"/>
    <n v="8301874"/>
    <n v="87"/>
    <x v="3"/>
  </r>
  <r>
    <x v="3"/>
    <x v="3"/>
    <s v="Landfill Gas"/>
    <n v="31348"/>
    <n v="2127"/>
    <x v="3"/>
  </r>
  <r>
    <x v="3"/>
    <x v="4"/>
    <s v="Wind"/>
    <n v="1803017"/>
    <n v="793"/>
    <x v="3"/>
  </r>
  <r>
    <x v="4"/>
    <x v="5"/>
    <s v="Brown Coal"/>
    <n v="34112391"/>
    <n v="39920536"/>
    <x v="3"/>
  </r>
  <r>
    <x v="4"/>
    <x v="1"/>
    <s v="Gas"/>
    <n v="1249706"/>
    <n v="778721"/>
    <x v="3"/>
  </r>
  <r>
    <x v="4"/>
    <x v="2"/>
    <s v="Hydro"/>
    <n v="588263"/>
    <n v="122"/>
    <x v="3"/>
  </r>
  <r>
    <x v="4"/>
    <x v="3"/>
    <s v="Battery"/>
    <n v="0"/>
    <n v="15"/>
    <x v="3"/>
  </r>
  <r>
    <x v="4"/>
    <x v="3"/>
    <s v="Biofuel"/>
    <n v="20828"/>
    <n v="23483"/>
    <x v="3"/>
  </r>
  <r>
    <x v="4"/>
    <x v="3"/>
    <s v="Landfill Gas"/>
    <n v="334895"/>
    <n v="23698"/>
    <x v="3"/>
  </r>
  <r>
    <x v="4"/>
    <x v="3"/>
    <s v="Sludge Biogas"/>
    <n v="37299"/>
    <n v="2343"/>
    <x v="3"/>
  </r>
  <r>
    <x v="4"/>
    <x v="4"/>
    <s v="Solar"/>
    <n v="1048515"/>
    <n v="104"/>
    <x v="3"/>
  </r>
  <r>
    <x v="4"/>
    <x v="4"/>
    <s v="Wind"/>
    <n v="7027320"/>
    <n v="11320"/>
    <x v="3"/>
  </r>
  <r>
    <x v="0"/>
    <x v="0"/>
    <s v="Black Coal"/>
    <n v="47183673"/>
    <n v="42173982"/>
    <x v="4"/>
  </r>
  <r>
    <x v="0"/>
    <x v="1"/>
    <s v="Gas"/>
    <n v="2301644"/>
    <n v="1015760"/>
    <x v="4"/>
  </r>
  <r>
    <x v="0"/>
    <x v="2"/>
    <s v="Hydro"/>
    <n v="5317956"/>
    <n v="2275"/>
    <x v="4"/>
  </r>
  <r>
    <x v="0"/>
    <x v="3"/>
    <s v="Bagasse"/>
    <n v="256109"/>
    <n v="7664"/>
    <x v="4"/>
  </r>
  <r>
    <x v="0"/>
    <x v="3"/>
    <s v="Battery"/>
    <n v="0"/>
    <n v="55"/>
    <x v="4"/>
  </r>
  <r>
    <x v="0"/>
    <x v="3"/>
    <s v="Coal Seam Methane"/>
    <n v="130091"/>
    <n v="74304"/>
    <x v="4"/>
  </r>
  <r>
    <x v="0"/>
    <x v="3"/>
    <s v="Diesel"/>
    <n v="10"/>
    <n v="0"/>
    <x v="4"/>
  </r>
  <r>
    <x v="0"/>
    <x v="3"/>
    <s v="Landfill Gas"/>
    <n v="281771"/>
    <n v="22569"/>
    <x v="4"/>
  </r>
  <r>
    <x v="0"/>
    <x v="3"/>
    <s v="Waste Coal Mine Gas"/>
    <n v="531928"/>
    <n v="363529"/>
    <x v="4"/>
  </r>
  <r>
    <x v="0"/>
    <x v="4"/>
    <s v="Solar"/>
    <n v="4715851"/>
    <n v="1032"/>
    <x v="4"/>
  </r>
  <r>
    <x v="0"/>
    <x v="4"/>
    <s v="Wind"/>
    <n v="5422770"/>
    <n v="1147"/>
    <x v="4"/>
  </r>
  <r>
    <x v="1"/>
    <x v="0"/>
    <s v="Black Coal"/>
    <n v="47056955"/>
    <n v="41751286"/>
    <x v="4"/>
  </r>
  <r>
    <x v="1"/>
    <x v="1"/>
    <s v="Gas"/>
    <n v="2645691"/>
    <n v="1155666"/>
    <x v="4"/>
  </r>
  <r>
    <x v="1"/>
    <x v="2"/>
    <s v="Hydro"/>
    <n v="1106185"/>
    <n v="340"/>
    <x v="4"/>
  </r>
  <r>
    <x v="1"/>
    <x v="3"/>
    <s v="Bagasse"/>
    <n v="33198"/>
    <n v="1339"/>
    <x v="4"/>
  </r>
  <r>
    <x v="1"/>
    <x v="3"/>
    <s v="Coal Seam Methane"/>
    <n v="1267261"/>
    <n v="748134"/>
    <x v="4"/>
  </r>
  <r>
    <x v="1"/>
    <x v="3"/>
    <s v="Diesel"/>
    <n v="8308"/>
    <n v="5363"/>
    <x v="4"/>
  </r>
  <r>
    <x v="1"/>
    <x v="3"/>
    <s v="Kerosene"/>
    <n v="75434"/>
    <n v="75557"/>
    <x v="4"/>
  </r>
  <r>
    <x v="1"/>
    <x v="3"/>
    <s v="Landfill Gas"/>
    <n v="180204"/>
    <n v="14368"/>
    <x v="4"/>
  </r>
  <r>
    <x v="1"/>
    <x v="3"/>
    <s v="Waste Coal Mine Gas"/>
    <n v="894572"/>
    <n v="532534"/>
    <x v="4"/>
  </r>
  <r>
    <x v="1"/>
    <x v="4"/>
    <s v="Solar"/>
    <n v="3448951"/>
    <n v="1352"/>
    <x v="4"/>
  </r>
  <r>
    <x v="1"/>
    <x v="4"/>
    <s v="Wind"/>
    <n v="266083"/>
    <n v="71"/>
    <x v="4"/>
  </r>
  <r>
    <x v="2"/>
    <x v="1"/>
    <s v="Gas"/>
    <n v="4113306"/>
    <n v="1978161"/>
    <x v="4"/>
  </r>
  <r>
    <x v="2"/>
    <x v="3"/>
    <s v="Battery"/>
    <n v="0"/>
    <n v="203"/>
    <x v="4"/>
  </r>
  <r>
    <x v="2"/>
    <x v="3"/>
    <s v="Diesel"/>
    <n v="38389"/>
    <n v="30486"/>
    <x v="4"/>
  </r>
  <r>
    <x v="2"/>
    <x v="3"/>
    <s v="Landfill Gas"/>
    <n v="30767"/>
    <n v="2490"/>
    <x v="4"/>
  </r>
  <r>
    <x v="2"/>
    <x v="4"/>
    <s v="Solar"/>
    <n v="664113"/>
    <n v="60"/>
    <x v="4"/>
  </r>
  <r>
    <x v="2"/>
    <x v="4"/>
    <s v="Wind"/>
    <n v="6243483"/>
    <n v="3669"/>
    <x v="4"/>
  </r>
  <r>
    <x v="3"/>
    <x v="1"/>
    <s v="Gas"/>
    <n v="60398"/>
    <n v="35651"/>
    <x v="4"/>
  </r>
  <r>
    <x v="3"/>
    <x v="2"/>
    <s v="Hydro"/>
    <n v="9709626"/>
    <n v="29"/>
    <x v="4"/>
  </r>
  <r>
    <x v="3"/>
    <x v="3"/>
    <s v="Landfill Gas"/>
    <n v="29495"/>
    <n v="2027"/>
    <x v="4"/>
  </r>
  <r>
    <x v="3"/>
    <x v="4"/>
    <s v="Wind"/>
    <n v="1778871"/>
    <n v="1273"/>
    <x v="4"/>
  </r>
  <r>
    <x v="4"/>
    <x v="5"/>
    <s v="Brown Coal"/>
    <n v="32557896"/>
    <n v="38517998"/>
    <x v="4"/>
  </r>
  <r>
    <x v="4"/>
    <x v="1"/>
    <s v="Gas"/>
    <n v="1615314"/>
    <n v="924688"/>
    <x v="4"/>
  </r>
  <r>
    <x v="4"/>
    <x v="2"/>
    <s v="Hydro"/>
    <n v="728592"/>
    <n v="122"/>
    <x v="4"/>
  </r>
  <r>
    <x v="4"/>
    <x v="3"/>
    <s v="Battery"/>
    <n v="0"/>
    <n v="589"/>
    <x v="4"/>
  </r>
  <r>
    <x v="4"/>
    <x v="3"/>
    <s v="Biofuel"/>
    <n v="22580"/>
    <n v="24082"/>
    <x v="4"/>
  </r>
  <r>
    <x v="4"/>
    <x v="3"/>
    <s v="Landfill Gas"/>
    <n v="311791"/>
    <n v="21993"/>
    <x v="4"/>
  </r>
  <r>
    <x v="4"/>
    <x v="4"/>
    <s v="Solar"/>
    <n v="1293264"/>
    <n v="399"/>
    <x v="4"/>
  </r>
  <r>
    <x v="4"/>
    <x v="4"/>
    <s v="Wind"/>
    <n v="9019378"/>
    <n v="6899"/>
    <x v="4"/>
  </r>
  <r>
    <x v="0"/>
    <x v="0"/>
    <s v="Black Coal"/>
    <n v="45809136"/>
    <n v="41703169"/>
    <x v="5"/>
  </r>
  <r>
    <x v="0"/>
    <x v="1"/>
    <s v="Gas"/>
    <n v="1614133"/>
    <n v="692445"/>
    <x v="5"/>
  </r>
  <r>
    <x v="0"/>
    <x v="2"/>
    <s v="Hydro"/>
    <n v="5584751"/>
    <n v="3072"/>
    <x v="5"/>
  </r>
  <r>
    <x v="0"/>
    <x v="3"/>
    <s v="Bagasse"/>
    <n v="275238"/>
    <n v="8896"/>
    <x v="5"/>
  </r>
  <r>
    <x v="0"/>
    <x v="3"/>
    <s v="Battery"/>
    <n v="0"/>
    <n v="62"/>
    <x v="5"/>
  </r>
  <r>
    <x v="0"/>
    <x v="3"/>
    <s v="Coal Seam Methane"/>
    <n v="143670"/>
    <n v="81776"/>
    <x v="5"/>
  </r>
  <r>
    <x v="0"/>
    <x v="3"/>
    <s v="Diesel"/>
    <n v="0"/>
    <n v="0"/>
    <x v="5"/>
  </r>
  <r>
    <x v="0"/>
    <x v="3"/>
    <s v="Landfill Gas"/>
    <n v="281712"/>
    <n v="22797"/>
    <x v="5"/>
  </r>
  <r>
    <x v="0"/>
    <x v="3"/>
    <s v="Waste Coal Mine Gas"/>
    <n v="495671"/>
    <n v="356605"/>
    <x v="5"/>
  </r>
  <r>
    <x v="0"/>
    <x v="4"/>
    <s v="Solar"/>
    <n v="5728279"/>
    <n v="1282"/>
    <x v="5"/>
  </r>
  <r>
    <x v="0"/>
    <x v="4"/>
    <s v="Wind"/>
    <n v="5820036"/>
    <n v="3020"/>
    <x v="5"/>
  </r>
  <r>
    <x v="1"/>
    <x v="0"/>
    <s v="Black Coal"/>
    <n v="44324480"/>
    <n v="39378573"/>
    <x v="5"/>
  </r>
  <r>
    <x v="1"/>
    <x v="1"/>
    <s v="Gas"/>
    <n v="2316109"/>
    <n v="1015133"/>
    <x v="5"/>
  </r>
  <r>
    <x v="1"/>
    <x v="2"/>
    <s v="Hydro"/>
    <n v="1239907"/>
    <n v="1046"/>
    <x v="5"/>
  </r>
  <r>
    <x v="1"/>
    <x v="3"/>
    <s v="Bagasse"/>
    <n v="32467"/>
    <n v="1439"/>
    <x v="5"/>
  </r>
  <r>
    <x v="1"/>
    <x v="3"/>
    <s v="Coal Seam Methane"/>
    <n v="1082891"/>
    <n v="635378"/>
    <x v="5"/>
  </r>
  <r>
    <x v="1"/>
    <x v="3"/>
    <s v="Diesel"/>
    <n v="1547"/>
    <n v="899"/>
    <x v="5"/>
  </r>
  <r>
    <x v="1"/>
    <x v="3"/>
    <s v="Kerosene"/>
    <n v="17160"/>
    <n v="18015"/>
    <x v="5"/>
  </r>
  <r>
    <x v="1"/>
    <x v="3"/>
    <s v="Landfill Gas"/>
    <n v="194385"/>
    <n v="15837"/>
    <x v="5"/>
  </r>
  <r>
    <x v="1"/>
    <x v="3"/>
    <s v="Waste Coal Mine Gas"/>
    <n v="945212"/>
    <n v="557640"/>
    <x v="5"/>
  </r>
  <r>
    <x v="1"/>
    <x v="4"/>
    <s v="Solar"/>
    <n v="3961097"/>
    <n v="1709"/>
    <x v="5"/>
  </r>
  <r>
    <x v="1"/>
    <x v="4"/>
    <s v="Wind"/>
    <n v="2352145"/>
    <n v="8497"/>
    <x v="5"/>
  </r>
  <r>
    <x v="2"/>
    <x v="1"/>
    <s v="Gas"/>
    <n v="3638930"/>
    <n v="1774704"/>
    <x v="5"/>
  </r>
  <r>
    <x v="2"/>
    <x v="3"/>
    <s v="Battery"/>
    <n v="0"/>
    <n v="209"/>
    <x v="5"/>
  </r>
  <r>
    <x v="2"/>
    <x v="3"/>
    <s v="Diesel"/>
    <n v="50417"/>
    <n v="40830"/>
    <x v="5"/>
  </r>
  <r>
    <x v="2"/>
    <x v="3"/>
    <s v="Landfill Gas"/>
    <n v="48656"/>
    <n v="3875"/>
    <x v="5"/>
  </r>
  <r>
    <x v="2"/>
    <x v="4"/>
    <s v="Solar"/>
    <n v="779456"/>
    <n v="103"/>
    <x v="5"/>
  </r>
  <r>
    <x v="2"/>
    <x v="4"/>
    <s v="Wind"/>
    <n v="6873173"/>
    <n v="1409"/>
    <x v="5"/>
  </r>
  <r>
    <x v="3"/>
    <x v="1"/>
    <s v="Gas"/>
    <n v="86762"/>
    <n v="49960"/>
    <x v="5"/>
  </r>
  <r>
    <x v="3"/>
    <x v="2"/>
    <s v="Hydro"/>
    <n v="8359831"/>
    <n v="932"/>
    <x v="5"/>
  </r>
  <r>
    <x v="3"/>
    <x v="3"/>
    <s v="Landfill Gas"/>
    <n v="25642"/>
    <n v="1842"/>
    <x v="5"/>
  </r>
  <r>
    <x v="3"/>
    <x v="4"/>
    <s v="Wind"/>
    <n v="1797340"/>
    <n v="555"/>
    <x v="5"/>
  </r>
  <r>
    <x v="4"/>
    <x v="5"/>
    <s v="Brown Coal"/>
    <n v="31501256"/>
    <n v="37459444"/>
    <x v="5"/>
  </r>
  <r>
    <x v="4"/>
    <x v="1"/>
    <s v="Gas"/>
    <n v="1216840"/>
    <n v="717911"/>
    <x v="5"/>
  </r>
  <r>
    <x v="4"/>
    <x v="2"/>
    <s v="Hydro"/>
    <n v="1312365"/>
    <n v="108"/>
    <x v="5"/>
  </r>
  <r>
    <x v="4"/>
    <x v="3"/>
    <s v="Battery"/>
    <n v="0"/>
    <n v="589"/>
    <x v="5"/>
  </r>
  <r>
    <x v="4"/>
    <x v="3"/>
    <s v="Biofuel"/>
    <n v="20822"/>
    <n v="19184"/>
    <x v="5"/>
  </r>
  <r>
    <x v="4"/>
    <x v="3"/>
    <s v="Landfill Gas"/>
    <n v="283275"/>
    <n v="20303"/>
    <x v="5"/>
  </r>
  <r>
    <x v="4"/>
    <x v="4"/>
    <s v="Solar"/>
    <n v="1647013"/>
    <n v="353"/>
    <x v="5"/>
  </r>
  <r>
    <x v="4"/>
    <x v="4"/>
    <s v="Wind"/>
    <n v="10849371"/>
    <n v="1495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4EAD5-C00C-1140-9805-3E9867802C29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4:C10" firstHeaderRow="0" firstDataRow="1" firstDataCol="1" rowPageCount="2" colPageCount="1"/>
  <pivotFields count="6">
    <pivotField axis="axisPage" compact="0" outline="0" showAll="0" defaultSubtotal="0">
      <items count="5">
        <item x="0"/>
        <item x="1"/>
        <item x="2"/>
        <item x="3"/>
        <item x="4"/>
      </items>
    </pivotField>
    <pivotField axis="axisPage" compact="0" outline="0" showAll="0" defaultSubtotal="0">
      <items count="6">
        <item x="0"/>
        <item x="5"/>
        <item x="1"/>
        <item x="2"/>
        <item x="3"/>
        <item x="4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Sum of ACTUAL_GEN" fld="3" baseField="0" baseItem="0"/>
    <dataField name="Sum of EMISSION" fld="4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type="origin" dataOnly="0" labelOnly="1" outline="0" fieldPosition="0"/>
    </format>
    <format dxfId="3">
      <pivotArea field="1" type="button" dataOnly="0" labelOnly="1" outline="0" axis="axisPage" fieldPosition="1"/>
    </format>
    <format dxfId="2">
      <pivotArea type="topRight" dataOnly="0" labelOnly="1" outline="0" fieldPosition="0"/>
    </format>
    <format dxfId="1">
      <pivotArea field="5" type="button" dataOnly="0" labelOnly="1" outline="0" axis="axisRow" fieldPosition="0"/>
    </format>
    <format dxfId="0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F1B1-CF0B-5844-B84D-74C1D431BF73}">
  <sheetPr>
    <tabColor theme="9" tint="0.79998168889431442"/>
  </sheetPr>
  <dimension ref="A2:I16"/>
  <sheetViews>
    <sheetView tabSelected="1" workbookViewId="0">
      <selection activeCell="N9" sqref="N9"/>
    </sheetView>
  </sheetViews>
  <sheetFormatPr defaultColWidth="11" defaultRowHeight="15.75"/>
  <cols>
    <col min="1" max="1" width="14" bestFit="1" customWidth="1"/>
    <col min="2" max="2" width="15" bestFit="1" customWidth="1"/>
    <col min="3" max="5" width="14" bestFit="1" customWidth="1"/>
    <col min="6" max="6" width="13" bestFit="1" customWidth="1"/>
    <col min="7" max="7" width="14" bestFit="1" customWidth="1"/>
    <col min="8" max="8" width="14" customWidth="1"/>
    <col min="9" max="9" width="15" bestFit="1" customWidth="1"/>
  </cols>
  <sheetData>
    <row r="2" spans="1:9">
      <c r="A2" s="3" t="s">
        <v>37</v>
      </c>
      <c r="B2" s="3" t="s">
        <v>38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5" t="s">
        <v>51</v>
      </c>
      <c r="I2" s="5" t="s">
        <v>51</v>
      </c>
    </row>
    <row r="3" spans="1:9">
      <c r="A3" s="4" t="s">
        <v>44</v>
      </c>
      <c r="B3" s="4">
        <v>116556961</v>
      </c>
      <c r="C3" s="4">
        <v>36061308</v>
      </c>
      <c r="D3" s="4">
        <v>17289627</v>
      </c>
      <c r="E3" s="4">
        <v>15697844</v>
      </c>
      <c r="F3" s="4">
        <v>4618124</v>
      </c>
      <c r="G3" s="4">
        <v>14273297</v>
      </c>
      <c r="H3" s="4">
        <f>I3/(1000*1000)</f>
        <v>156.21672799999999</v>
      </c>
      <c r="I3" s="2">
        <v>156216728</v>
      </c>
    </row>
    <row r="4" spans="1:9">
      <c r="A4" s="4" t="s">
        <v>45</v>
      </c>
      <c r="B4" s="4">
        <v>116163120</v>
      </c>
      <c r="C4" s="4">
        <v>34536408</v>
      </c>
      <c r="D4" s="4">
        <v>13829387</v>
      </c>
      <c r="E4" s="4">
        <v>15636447</v>
      </c>
      <c r="F4" s="4">
        <v>4764891</v>
      </c>
      <c r="G4" s="4">
        <v>18259269</v>
      </c>
      <c r="H4" s="4">
        <f t="shared" ref="H4:H8" si="0">I4/(1000*1000)</f>
        <v>152.56544199999999</v>
      </c>
      <c r="I4" s="2">
        <v>152565442</v>
      </c>
    </row>
    <row r="5" spans="1:9">
      <c r="A5" s="4" t="s">
        <v>46</v>
      </c>
      <c r="B5" s="4">
        <v>107874461</v>
      </c>
      <c r="C5" s="4">
        <v>33704245</v>
      </c>
      <c r="D5" s="4">
        <v>14718783</v>
      </c>
      <c r="E5" s="4">
        <v>14850480</v>
      </c>
      <c r="F5" s="4">
        <v>4593920</v>
      </c>
      <c r="G5" s="4">
        <v>23353812</v>
      </c>
      <c r="H5" s="4">
        <f t="shared" si="0"/>
        <v>144.672933</v>
      </c>
      <c r="I5" s="2">
        <v>144672933</v>
      </c>
    </row>
    <row r="6" spans="1:9">
      <c r="A6" s="4" t="s">
        <v>47</v>
      </c>
      <c r="B6" s="4">
        <v>102250140</v>
      </c>
      <c r="C6" s="4">
        <v>34112391</v>
      </c>
      <c r="D6" s="4">
        <v>10843221</v>
      </c>
      <c r="E6" s="4">
        <v>14990741</v>
      </c>
      <c r="F6" s="4">
        <v>4375684</v>
      </c>
      <c r="G6" s="4">
        <v>27743669</v>
      </c>
      <c r="H6" s="4">
        <f t="shared" si="0"/>
        <v>138.58336800000001</v>
      </c>
      <c r="I6" s="2">
        <v>138583368</v>
      </c>
    </row>
    <row r="7" spans="1:9">
      <c r="A7" s="4" t="s">
        <v>48</v>
      </c>
      <c r="B7" s="4">
        <v>94240628</v>
      </c>
      <c r="C7" s="4">
        <v>32557896</v>
      </c>
      <c r="D7" s="4">
        <v>10736353</v>
      </c>
      <c r="E7" s="4">
        <v>16862359</v>
      </c>
      <c r="F7" s="4">
        <v>4091908</v>
      </c>
      <c r="G7" s="4">
        <v>32852764</v>
      </c>
      <c r="H7" s="4">
        <f t="shared" si="0"/>
        <v>129.499146</v>
      </c>
      <c r="I7" s="2">
        <v>129499146</v>
      </c>
    </row>
    <row r="8" spans="1:9">
      <c r="A8" s="4" t="s">
        <v>49</v>
      </c>
      <c r="B8" s="4">
        <v>90133616</v>
      </c>
      <c r="C8" s="4">
        <v>31501256</v>
      </c>
      <c r="D8" s="4">
        <v>8872774</v>
      </c>
      <c r="E8" s="4">
        <v>16496854</v>
      </c>
      <c r="F8" s="4">
        <v>3898765</v>
      </c>
      <c r="G8" s="4">
        <v>39807910</v>
      </c>
      <c r="H8" s="4">
        <f t="shared" si="0"/>
        <v>124.614557</v>
      </c>
      <c r="I8" s="2">
        <v>124614557</v>
      </c>
    </row>
    <row r="10" spans="1:9">
      <c r="A10" s="6" t="s">
        <v>52</v>
      </c>
      <c r="B10" s="7"/>
      <c r="C10" s="7"/>
      <c r="D10" s="7"/>
      <c r="E10" s="7"/>
      <c r="F10" s="7"/>
      <c r="G10" s="7"/>
    </row>
    <row r="11" spans="1:9">
      <c r="A11" s="4" t="s">
        <v>44</v>
      </c>
      <c r="B11" s="8">
        <f t="shared" ref="B11:G16" si="1">B3/SUM($B3:$G3)</f>
        <v>0.56996860215580203</v>
      </c>
      <c r="C11" s="8">
        <f t="shared" si="1"/>
        <v>0.17634136250918417</v>
      </c>
      <c r="D11" s="8">
        <f t="shared" si="1"/>
        <v>8.4547027036722525E-2</v>
      </c>
      <c r="E11" s="8">
        <f t="shared" si="1"/>
        <v>7.6763139024702651E-2</v>
      </c>
      <c r="F11" s="8">
        <f t="shared" si="1"/>
        <v>2.2582826956702835E-2</v>
      </c>
      <c r="G11" s="8">
        <f t="shared" si="1"/>
        <v>6.9797042316885757E-2</v>
      </c>
    </row>
    <row r="12" spans="1:9">
      <c r="A12" s="4" t="s">
        <v>45</v>
      </c>
      <c r="B12" s="8">
        <f t="shared" si="1"/>
        <v>0.57169837724210992</v>
      </c>
      <c r="C12" s="8">
        <f t="shared" si="1"/>
        <v>0.1699714023639467</v>
      </c>
      <c r="D12" s="8">
        <f t="shared" si="1"/>
        <v>6.8061516479181447E-2</v>
      </c>
      <c r="E12" s="8">
        <f t="shared" si="1"/>
        <v>7.6954986881656237E-2</v>
      </c>
      <c r="F12" s="8">
        <f t="shared" si="1"/>
        <v>2.3450475955152844E-2</v>
      </c>
      <c r="G12" s="8">
        <f t="shared" si="1"/>
        <v>8.9863241077952835E-2</v>
      </c>
    </row>
    <row r="13" spans="1:9">
      <c r="A13" s="4" t="s">
        <v>46</v>
      </c>
      <c r="B13" s="8">
        <f t="shared" si="1"/>
        <v>0.54182215114730181</v>
      </c>
      <c r="C13" s="8">
        <f t="shared" si="1"/>
        <v>0.16928665375853594</v>
      </c>
      <c r="D13" s="8">
        <f t="shared" si="1"/>
        <v>7.3928180900299803E-2</v>
      </c>
      <c r="E13" s="8">
        <f t="shared" si="1"/>
        <v>7.4589656760092479E-2</v>
      </c>
      <c r="F13" s="8">
        <f t="shared" si="1"/>
        <v>2.3073928653035054E-2</v>
      </c>
      <c r="G13" s="8">
        <f t="shared" si="1"/>
        <v>0.11729942878073495</v>
      </c>
    </row>
    <row r="14" spans="1:9">
      <c r="A14" s="4" t="s">
        <v>47</v>
      </c>
      <c r="B14" s="8">
        <f t="shared" si="1"/>
        <v>0.52620587617954739</v>
      </c>
      <c r="C14" s="8">
        <f t="shared" si="1"/>
        <v>0.1755512568954361</v>
      </c>
      <c r="D14" s="8">
        <f t="shared" si="1"/>
        <v>5.5802042001247804E-2</v>
      </c>
      <c r="E14" s="8">
        <f t="shared" si="1"/>
        <v>7.7146261144343323E-2</v>
      </c>
      <c r="F14" s="8">
        <f t="shared" si="1"/>
        <v>2.2518410567504619E-2</v>
      </c>
      <c r="G14" s="8">
        <f t="shared" si="1"/>
        <v>0.14277615321192075</v>
      </c>
    </row>
    <row r="15" spans="1:9">
      <c r="A15" s="4" t="s">
        <v>48</v>
      </c>
      <c r="B15" s="8">
        <f t="shared" si="1"/>
        <v>0.49252476357662328</v>
      </c>
      <c r="C15" s="8">
        <f t="shared" si="1"/>
        <v>0.17015559393292973</v>
      </c>
      <c r="D15" s="8">
        <f t="shared" si="1"/>
        <v>5.6110828580218819E-2</v>
      </c>
      <c r="E15" s="8">
        <f t="shared" si="1"/>
        <v>8.8126846733440123E-2</v>
      </c>
      <c r="F15" s="8">
        <f t="shared" si="1"/>
        <v>2.1385320355434105E-2</v>
      </c>
      <c r="G15" s="8">
        <f t="shared" si="1"/>
        <v>0.17169664682135394</v>
      </c>
    </row>
    <row r="16" spans="1:9">
      <c r="A16" s="4" t="s">
        <v>49</v>
      </c>
      <c r="B16" s="8">
        <f t="shared" si="1"/>
        <v>0.47261842941295917</v>
      </c>
      <c r="C16" s="8">
        <f t="shared" si="1"/>
        <v>0.16517781928615352</v>
      </c>
      <c r="D16" s="8">
        <f t="shared" si="1"/>
        <v>4.6524667471636104E-2</v>
      </c>
      <c r="E16" s="8">
        <f t="shared" si="1"/>
        <v>8.6501768970801002E-2</v>
      </c>
      <c r="F16" s="8">
        <f t="shared" si="1"/>
        <v>2.0443295994584481E-2</v>
      </c>
      <c r="G16" s="8">
        <f t="shared" si="1"/>
        <v>0.20873401886386575</v>
      </c>
    </row>
  </sheetData>
  <phoneticPr fontId="2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A473-AB76-934B-BD1C-85A458C627C8}">
  <dimension ref="A1:C10"/>
  <sheetViews>
    <sheetView zoomScale="120" zoomScaleNormal="120" workbookViewId="0">
      <selection activeCell="C19" sqref="C19"/>
    </sheetView>
  </sheetViews>
  <sheetFormatPr defaultColWidth="11" defaultRowHeight="15.75"/>
  <cols>
    <col min="1" max="1" width="14.25" bestFit="1" customWidth="1"/>
    <col min="2" max="2" width="23.5" bestFit="1" customWidth="1"/>
    <col min="3" max="3" width="20.375" bestFit="1" customWidth="1"/>
    <col min="4" max="5" width="14" bestFit="1" customWidth="1"/>
    <col min="6" max="6" width="13" bestFit="1" customWidth="1"/>
    <col min="7" max="7" width="14" bestFit="1" customWidth="1"/>
    <col min="8" max="8" width="11.125" bestFit="1" customWidth="1"/>
  </cols>
  <sheetData>
    <row r="1" spans="1:3">
      <c r="A1" s="1" t="s">
        <v>0</v>
      </c>
      <c r="B1" s="2" t="s">
        <v>53</v>
      </c>
    </row>
    <row r="2" spans="1:3">
      <c r="A2" s="1" t="s">
        <v>1</v>
      </c>
      <c r="B2" s="2" t="s">
        <v>53</v>
      </c>
    </row>
    <row r="4" spans="1:3">
      <c r="A4" s="1" t="s">
        <v>5</v>
      </c>
      <c r="B4" s="2" t="s">
        <v>54</v>
      </c>
      <c r="C4" s="2" t="s">
        <v>50</v>
      </c>
    </row>
    <row r="5" spans="1:3">
      <c r="A5" s="2" t="s">
        <v>9</v>
      </c>
      <c r="B5" s="2">
        <v>204497161</v>
      </c>
      <c r="C5" s="2">
        <v>156216728</v>
      </c>
    </row>
    <row r="6" spans="1:3">
      <c r="A6" s="2" t="s">
        <v>31</v>
      </c>
      <c r="B6" s="2">
        <v>203189522</v>
      </c>
      <c r="C6" s="2">
        <v>152565442</v>
      </c>
    </row>
    <row r="7" spans="1:3">
      <c r="A7" s="2" t="s">
        <v>33</v>
      </c>
      <c r="B7" s="2">
        <v>199095701</v>
      </c>
      <c r="C7" s="2">
        <v>144672933</v>
      </c>
    </row>
    <row r="8" spans="1:3">
      <c r="A8" s="2" t="s">
        <v>34</v>
      </c>
      <c r="B8" s="2">
        <v>194315846</v>
      </c>
      <c r="C8" s="2">
        <v>138583368</v>
      </c>
    </row>
    <row r="9" spans="1:3">
      <c r="A9" s="2" t="s">
        <v>35</v>
      </c>
      <c r="B9" s="2">
        <v>191341908</v>
      </c>
      <c r="C9" s="2">
        <v>129499146</v>
      </c>
    </row>
    <row r="10" spans="1:3">
      <c r="A10" s="2" t="s">
        <v>36</v>
      </c>
      <c r="B10" s="2">
        <v>190711175</v>
      </c>
      <c r="C10" s="2">
        <v>124614557</v>
      </c>
    </row>
  </sheetData>
  <phoneticPr fontId="2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2E7B4-1F63-2247-BE5A-A7975EA35E69}">
  <dimension ref="A1:F240"/>
  <sheetViews>
    <sheetView workbookViewId="0">
      <selection activeCell="G30" sqref="G30"/>
    </sheetView>
  </sheetViews>
  <sheetFormatPr defaultColWidth="11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>
        <v>57177643</v>
      </c>
      <c r="E2">
        <v>50193995</v>
      </c>
      <c r="F2" t="s">
        <v>9</v>
      </c>
    </row>
    <row r="3" spans="1:6">
      <c r="A3" t="s">
        <v>6</v>
      </c>
      <c r="B3" t="s">
        <v>10</v>
      </c>
      <c r="C3" t="s">
        <v>10</v>
      </c>
      <c r="D3">
        <v>2166807</v>
      </c>
      <c r="E3">
        <v>957768</v>
      </c>
      <c r="F3" t="s">
        <v>9</v>
      </c>
    </row>
    <row r="4" spans="1:6">
      <c r="A4" t="s">
        <v>6</v>
      </c>
      <c r="B4" t="s">
        <v>11</v>
      </c>
      <c r="C4" t="s">
        <v>11</v>
      </c>
      <c r="D4">
        <v>4893059</v>
      </c>
      <c r="E4">
        <v>1824</v>
      </c>
      <c r="F4" t="s">
        <v>9</v>
      </c>
    </row>
    <row r="5" spans="1:6">
      <c r="A5" t="s">
        <v>6</v>
      </c>
      <c r="B5" t="s">
        <v>12</v>
      </c>
      <c r="C5" t="s">
        <v>13</v>
      </c>
      <c r="D5">
        <v>450385</v>
      </c>
      <c r="E5">
        <v>13438</v>
      </c>
      <c r="F5" t="s">
        <v>9</v>
      </c>
    </row>
    <row r="6" spans="1:6">
      <c r="A6" t="s">
        <v>6</v>
      </c>
      <c r="B6" t="s">
        <v>12</v>
      </c>
      <c r="C6" t="s">
        <v>14</v>
      </c>
      <c r="D6">
        <v>84471</v>
      </c>
      <c r="E6">
        <v>49933</v>
      </c>
      <c r="F6" t="s">
        <v>9</v>
      </c>
    </row>
    <row r="7" spans="1:6">
      <c r="A7" t="s">
        <v>6</v>
      </c>
      <c r="B7" t="s">
        <v>12</v>
      </c>
      <c r="C7" t="s">
        <v>15</v>
      </c>
      <c r="D7">
        <v>105</v>
      </c>
      <c r="E7">
        <v>433</v>
      </c>
      <c r="F7" t="s">
        <v>9</v>
      </c>
    </row>
    <row r="8" spans="1:6">
      <c r="A8" t="s">
        <v>6</v>
      </c>
      <c r="B8" t="s">
        <v>12</v>
      </c>
      <c r="C8" t="s">
        <v>16</v>
      </c>
      <c r="D8">
        <v>313348</v>
      </c>
      <c r="E8">
        <v>18553</v>
      </c>
      <c r="F8" t="s">
        <v>9</v>
      </c>
    </row>
    <row r="9" spans="1:6">
      <c r="A9" t="s">
        <v>6</v>
      </c>
      <c r="B9" t="s">
        <v>12</v>
      </c>
      <c r="C9" t="s">
        <v>17</v>
      </c>
      <c r="D9">
        <v>397442</v>
      </c>
      <c r="E9">
        <v>275271</v>
      </c>
      <c r="F9" t="s">
        <v>9</v>
      </c>
    </row>
    <row r="10" spans="1:6">
      <c r="A10" t="s">
        <v>6</v>
      </c>
      <c r="B10" t="s">
        <v>18</v>
      </c>
      <c r="C10" t="s">
        <v>19</v>
      </c>
      <c r="D10">
        <v>627623</v>
      </c>
      <c r="E10">
        <v>228</v>
      </c>
      <c r="F10" t="s">
        <v>9</v>
      </c>
    </row>
    <row r="11" spans="1:6">
      <c r="A11" t="s">
        <v>6</v>
      </c>
      <c r="B11" t="s">
        <v>18</v>
      </c>
      <c r="C11" t="s">
        <v>20</v>
      </c>
      <c r="D11">
        <v>2421577</v>
      </c>
      <c r="E11">
        <v>3904</v>
      </c>
      <c r="F11" t="s">
        <v>9</v>
      </c>
    </row>
    <row r="12" spans="1:6">
      <c r="A12" t="s">
        <v>21</v>
      </c>
      <c r="B12" t="s">
        <v>7</v>
      </c>
      <c r="C12" t="s">
        <v>8</v>
      </c>
      <c r="D12">
        <v>59379318</v>
      </c>
      <c r="E12">
        <v>52258246</v>
      </c>
      <c r="F12" t="s">
        <v>9</v>
      </c>
    </row>
    <row r="13" spans="1:6">
      <c r="A13" t="s">
        <v>21</v>
      </c>
      <c r="B13" t="s">
        <v>10</v>
      </c>
      <c r="C13" t="s">
        <v>10</v>
      </c>
      <c r="D13">
        <v>3872992</v>
      </c>
      <c r="E13">
        <v>1646691</v>
      </c>
      <c r="F13" t="s">
        <v>9</v>
      </c>
    </row>
    <row r="14" spans="1:6">
      <c r="A14" t="s">
        <v>21</v>
      </c>
      <c r="B14" t="s">
        <v>11</v>
      </c>
      <c r="C14" t="s">
        <v>11</v>
      </c>
      <c r="D14">
        <v>640239</v>
      </c>
      <c r="E14">
        <v>110</v>
      </c>
      <c r="F14" t="s">
        <v>9</v>
      </c>
    </row>
    <row r="15" spans="1:6">
      <c r="A15" t="s">
        <v>21</v>
      </c>
      <c r="B15" t="s">
        <v>12</v>
      </c>
      <c r="C15" t="s">
        <v>13</v>
      </c>
      <c r="D15">
        <v>75972</v>
      </c>
      <c r="E15">
        <v>2766</v>
      </c>
      <c r="F15" t="s">
        <v>9</v>
      </c>
    </row>
    <row r="16" spans="1:6">
      <c r="A16" t="s">
        <v>21</v>
      </c>
      <c r="B16" t="s">
        <v>12</v>
      </c>
      <c r="C16" t="s">
        <v>14</v>
      </c>
      <c r="D16">
        <v>1417692</v>
      </c>
      <c r="E16">
        <v>767220</v>
      </c>
      <c r="F16" t="s">
        <v>9</v>
      </c>
    </row>
    <row r="17" spans="1:6">
      <c r="A17" t="s">
        <v>21</v>
      </c>
      <c r="B17" t="s">
        <v>12</v>
      </c>
      <c r="C17" t="s">
        <v>15</v>
      </c>
      <c r="D17">
        <v>1607</v>
      </c>
      <c r="E17">
        <v>1139</v>
      </c>
      <c r="F17" t="s">
        <v>9</v>
      </c>
    </row>
    <row r="18" spans="1:6">
      <c r="A18" t="s">
        <v>21</v>
      </c>
      <c r="B18" t="s">
        <v>12</v>
      </c>
      <c r="C18" t="s">
        <v>22</v>
      </c>
      <c r="D18">
        <v>9736</v>
      </c>
      <c r="E18">
        <v>9828</v>
      </c>
      <c r="F18" t="s">
        <v>9</v>
      </c>
    </row>
    <row r="19" spans="1:6">
      <c r="A19" t="s">
        <v>21</v>
      </c>
      <c r="B19" t="s">
        <v>12</v>
      </c>
      <c r="C19" t="s">
        <v>16</v>
      </c>
      <c r="D19">
        <v>96470</v>
      </c>
      <c r="E19">
        <v>5493</v>
      </c>
      <c r="F19" t="s">
        <v>9</v>
      </c>
    </row>
    <row r="20" spans="1:6">
      <c r="A20" t="s">
        <v>21</v>
      </c>
      <c r="B20" t="s">
        <v>12</v>
      </c>
      <c r="C20" t="s">
        <v>17</v>
      </c>
      <c r="D20">
        <v>1296642</v>
      </c>
      <c r="E20">
        <v>678245</v>
      </c>
      <c r="F20" t="s">
        <v>9</v>
      </c>
    </row>
    <row r="21" spans="1:6">
      <c r="A21" t="s">
        <v>21</v>
      </c>
      <c r="B21" t="s">
        <v>18</v>
      </c>
      <c r="C21" t="s">
        <v>19</v>
      </c>
      <c r="D21">
        <v>108678</v>
      </c>
      <c r="E21">
        <v>0</v>
      </c>
      <c r="F21" t="s">
        <v>9</v>
      </c>
    </row>
    <row r="22" spans="1:6">
      <c r="A22" t="s">
        <v>21</v>
      </c>
      <c r="B22" t="s">
        <v>18</v>
      </c>
      <c r="C22" t="s">
        <v>20</v>
      </c>
      <c r="D22">
        <v>30274</v>
      </c>
      <c r="E22">
        <v>29</v>
      </c>
      <c r="F22" t="s">
        <v>9</v>
      </c>
    </row>
    <row r="23" spans="1:6">
      <c r="A23" t="s">
        <v>23</v>
      </c>
      <c r="B23" t="s">
        <v>10</v>
      </c>
      <c r="C23" t="s">
        <v>10</v>
      </c>
      <c r="D23">
        <v>7320400</v>
      </c>
      <c r="E23">
        <v>3501186</v>
      </c>
      <c r="F23" t="s">
        <v>9</v>
      </c>
    </row>
    <row r="24" spans="1:6">
      <c r="A24" t="s">
        <v>23</v>
      </c>
      <c r="B24" t="s">
        <v>12</v>
      </c>
      <c r="C24" t="s">
        <v>24</v>
      </c>
      <c r="D24">
        <v>22027</v>
      </c>
      <c r="E24">
        <v>0</v>
      </c>
      <c r="F24" t="s">
        <v>9</v>
      </c>
    </row>
    <row r="25" spans="1:6">
      <c r="A25" t="s">
        <v>23</v>
      </c>
      <c r="B25" t="s">
        <v>12</v>
      </c>
      <c r="C25" t="s">
        <v>15</v>
      </c>
      <c r="D25">
        <v>9497</v>
      </c>
      <c r="E25">
        <v>8772</v>
      </c>
      <c r="F25" t="s">
        <v>9</v>
      </c>
    </row>
    <row r="26" spans="1:6">
      <c r="A26" t="s">
        <v>23</v>
      </c>
      <c r="B26" t="s">
        <v>12</v>
      </c>
      <c r="C26" t="s">
        <v>16</v>
      </c>
      <c r="D26">
        <v>36383</v>
      </c>
      <c r="E26">
        <v>2250</v>
      </c>
      <c r="F26" t="s">
        <v>9</v>
      </c>
    </row>
    <row r="27" spans="1:6">
      <c r="A27" t="s">
        <v>23</v>
      </c>
      <c r="B27" t="s">
        <v>18</v>
      </c>
      <c r="C27" t="s">
        <v>19</v>
      </c>
      <c r="D27">
        <v>1179</v>
      </c>
      <c r="E27">
        <v>0</v>
      </c>
      <c r="F27" t="s">
        <v>9</v>
      </c>
    </row>
    <row r="28" spans="1:6">
      <c r="A28" t="s">
        <v>23</v>
      </c>
      <c r="B28" t="s">
        <v>18</v>
      </c>
      <c r="C28" t="s">
        <v>20</v>
      </c>
      <c r="D28">
        <v>5640041</v>
      </c>
      <c r="E28">
        <v>1239</v>
      </c>
      <c r="F28" t="s">
        <v>9</v>
      </c>
    </row>
    <row r="29" spans="1:6">
      <c r="A29" t="s">
        <v>25</v>
      </c>
      <c r="B29" t="s">
        <v>10</v>
      </c>
      <c r="C29" t="s">
        <v>10</v>
      </c>
      <c r="D29">
        <v>846527</v>
      </c>
      <c r="E29">
        <v>353924</v>
      </c>
      <c r="F29" t="s">
        <v>9</v>
      </c>
    </row>
    <row r="30" spans="1:6">
      <c r="A30" t="s">
        <v>25</v>
      </c>
      <c r="B30" t="s">
        <v>11</v>
      </c>
      <c r="C30" t="s">
        <v>11</v>
      </c>
      <c r="D30">
        <v>9428906</v>
      </c>
      <c r="E30">
        <v>0</v>
      </c>
      <c r="F30" t="s">
        <v>9</v>
      </c>
    </row>
    <row r="31" spans="1:6">
      <c r="A31" t="s">
        <v>25</v>
      </c>
      <c r="B31" t="s">
        <v>12</v>
      </c>
      <c r="C31" t="s">
        <v>16</v>
      </c>
      <c r="D31">
        <v>24063</v>
      </c>
      <c r="E31">
        <v>1331</v>
      </c>
      <c r="F31" t="s">
        <v>9</v>
      </c>
    </row>
    <row r="32" spans="1:6">
      <c r="A32" t="s">
        <v>25</v>
      </c>
      <c r="B32" t="s">
        <v>18</v>
      </c>
      <c r="C32" t="s">
        <v>20</v>
      </c>
      <c r="D32">
        <v>1139077</v>
      </c>
      <c r="E32">
        <v>329</v>
      </c>
      <c r="F32" t="s">
        <v>9</v>
      </c>
    </row>
    <row r="33" spans="1:6">
      <c r="A33" t="s">
        <v>26</v>
      </c>
      <c r="B33" t="s">
        <v>27</v>
      </c>
      <c r="C33" t="s">
        <v>28</v>
      </c>
      <c r="D33">
        <v>36061308</v>
      </c>
      <c r="E33">
        <v>43665388</v>
      </c>
      <c r="F33" t="s">
        <v>9</v>
      </c>
    </row>
    <row r="34" spans="1:6">
      <c r="A34" t="s">
        <v>26</v>
      </c>
      <c r="B34" t="s">
        <v>10</v>
      </c>
      <c r="C34" t="s">
        <v>10</v>
      </c>
      <c r="D34">
        <v>3082901</v>
      </c>
      <c r="E34">
        <v>1749752</v>
      </c>
      <c r="F34" t="s">
        <v>9</v>
      </c>
    </row>
    <row r="35" spans="1:6">
      <c r="A35" t="s">
        <v>26</v>
      </c>
      <c r="B35" t="s">
        <v>11</v>
      </c>
      <c r="C35" t="s">
        <v>11</v>
      </c>
      <c r="D35">
        <v>735640</v>
      </c>
      <c r="E35">
        <v>121</v>
      </c>
      <c r="F35" t="s">
        <v>9</v>
      </c>
    </row>
    <row r="36" spans="1:6">
      <c r="A36" t="s">
        <v>26</v>
      </c>
      <c r="B36" t="s">
        <v>12</v>
      </c>
      <c r="C36" t="s">
        <v>29</v>
      </c>
      <c r="D36">
        <v>18466</v>
      </c>
      <c r="E36">
        <v>25063</v>
      </c>
      <c r="F36" t="s">
        <v>9</v>
      </c>
    </row>
    <row r="37" spans="1:6">
      <c r="A37" t="s">
        <v>26</v>
      </c>
      <c r="B37" t="s">
        <v>12</v>
      </c>
      <c r="C37" t="s">
        <v>30</v>
      </c>
      <c r="D37">
        <v>64261</v>
      </c>
      <c r="E37">
        <v>3088</v>
      </c>
      <c r="F37" t="s">
        <v>9</v>
      </c>
    </row>
    <row r="38" spans="1:6">
      <c r="A38" t="s">
        <v>26</v>
      </c>
      <c r="B38" t="s">
        <v>12</v>
      </c>
      <c r="C38" t="s">
        <v>16</v>
      </c>
      <c r="D38">
        <v>299557</v>
      </c>
      <c r="E38">
        <v>16857</v>
      </c>
      <c r="F38" t="s">
        <v>9</v>
      </c>
    </row>
    <row r="39" spans="1:6">
      <c r="A39" t="s">
        <v>26</v>
      </c>
      <c r="B39" t="s">
        <v>18</v>
      </c>
      <c r="C39" t="s">
        <v>19</v>
      </c>
      <c r="D39">
        <v>882</v>
      </c>
      <c r="E39">
        <v>0</v>
      </c>
      <c r="F39" t="s">
        <v>9</v>
      </c>
    </row>
    <row r="40" spans="1:6">
      <c r="A40" t="s">
        <v>26</v>
      </c>
      <c r="B40" t="s">
        <v>18</v>
      </c>
      <c r="C40" t="s">
        <v>20</v>
      </c>
      <c r="D40">
        <v>4303966</v>
      </c>
      <c r="E40">
        <v>2314</v>
      </c>
      <c r="F40" t="s">
        <v>9</v>
      </c>
    </row>
    <row r="41" spans="1:6">
      <c r="A41" t="s">
        <v>6</v>
      </c>
      <c r="B41" t="s">
        <v>7</v>
      </c>
      <c r="C41" t="s">
        <v>8</v>
      </c>
      <c r="D41">
        <v>57897996</v>
      </c>
      <c r="E41">
        <v>50666761</v>
      </c>
      <c r="F41" t="s">
        <v>31</v>
      </c>
    </row>
    <row r="42" spans="1:6">
      <c r="A42" t="s">
        <v>6</v>
      </c>
      <c r="B42" t="s">
        <v>10</v>
      </c>
      <c r="C42" t="s">
        <v>10</v>
      </c>
      <c r="D42">
        <v>1428687</v>
      </c>
      <c r="E42">
        <v>626536</v>
      </c>
      <c r="F42" t="s">
        <v>31</v>
      </c>
    </row>
    <row r="43" spans="1:6">
      <c r="A43" t="s">
        <v>6</v>
      </c>
      <c r="B43" t="s">
        <v>11</v>
      </c>
      <c r="C43" t="s">
        <v>11</v>
      </c>
      <c r="D43">
        <v>3622946</v>
      </c>
      <c r="E43">
        <v>3185</v>
      </c>
      <c r="F43" t="s">
        <v>31</v>
      </c>
    </row>
    <row r="44" spans="1:6">
      <c r="A44" t="s">
        <v>6</v>
      </c>
      <c r="B44" t="s">
        <v>12</v>
      </c>
      <c r="C44" t="s">
        <v>13</v>
      </c>
      <c r="D44">
        <v>455806</v>
      </c>
      <c r="E44">
        <v>12121</v>
      </c>
      <c r="F44" t="s">
        <v>31</v>
      </c>
    </row>
    <row r="45" spans="1:6">
      <c r="A45" t="s">
        <v>6</v>
      </c>
      <c r="B45" t="s">
        <v>12</v>
      </c>
      <c r="C45" t="s">
        <v>14</v>
      </c>
      <c r="D45">
        <v>95817</v>
      </c>
      <c r="E45">
        <v>52505</v>
      </c>
      <c r="F45" t="s">
        <v>31</v>
      </c>
    </row>
    <row r="46" spans="1:6">
      <c r="A46" t="s">
        <v>6</v>
      </c>
      <c r="B46" t="s">
        <v>12</v>
      </c>
      <c r="C46" t="s">
        <v>15</v>
      </c>
      <c r="D46">
        <v>39</v>
      </c>
      <c r="E46">
        <v>0</v>
      </c>
      <c r="F46" t="s">
        <v>31</v>
      </c>
    </row>
    <row r="47" spans="1:6">
      <c r="A47" t="s">
        <v>6</v>
      </c>
      <c r="B47" t="s">
        <v>12</v>
      </c>
      <c r="C47" t="s">
        <v>16</v>
      </c>
      <c r="D47">
        <v>294112</v>
      </c>
      <c r="E47">
        <v>16572</v>
      </c>
      <c r="F47" t="s">
        <v>31</v>
      </c>
    </row>
    <row r="48" spans="1:6">
      <c r="A48" t="s">
        <v>6</v>
      </c>
      <c r="B48" t="s">
        <v>12</v>
      </c>
      <c r="C48" t="s">
        <v>17</v>
      </c>
      <c r="D48">
        <v>454603</v>
      </c>
      <c r="E48">
        <v>293206</v>
      </c>
      <c r="F48" t="s">
        <v>31</v>
      </c>
    </row>
    <row r="49" spans="1:6">
      <c r="A49" t="s">
        <v>6</v>
      </c>
      <c r="B49" t="s">
        <v>18</v>
      </c>
      <c r="C49" t="s">
        <v>19</v>
      </c>
      <c r="D49">
        <v>1145236</v>
      </c>
      <c r="E49">
        <v>324</v>
      </c>
      <c r="F49" t="s">
        <v>31</v>
      </c>
    </row>
    <row r="50" spans="1:6">
      <c r="A50" t="s">
        <v>6</v>
      </c>
      <c r="B50" t="s">
        <v>18</v>
      </c>
      <c r="C50" t="s">
        <v>20</v>
      </c>
      <c r="D50">
        <v>3739735</v>
      </c>
      <c r="E50">
        <v>2037</v>
      </c>
      <c r="F50" t="s">
        <v>31</v>
      </c>
    </row>
    <row r="51" spans="1:6">
      <c r="A51" t="s">
        <v>21</v>
      </c>
      <c r="B51" t="s">
        <v>7</v>
      </c>
      <c r="C51" t="s">
        <v>8</v>
      </c>
      <c r="D51">
        <v>58265124</v>
      </c>
      <c r="E51">
        <v>51822109</v>
      </c>
      <c r="F51" t="s">
        <v>31</v>
      </c>
    </row>
    <row r="52" spans="1:6">
      <c r="A52" t="s">
        <v>21</v>
      </c>
      <c r="B52" t="s">
        <v>10</v>
      </c>
      <c r="C52" t="s">
        <v>10</v>
      </c>
      <c r="D52">
        <v>2409666</v>
      </c>
      <c r="E52">
        <v>1027536</v>
      </c>
      <c r="F52" t="s">
        <v>31</v>
      </c>
    </row>
    <row r="53" spans="1:6">
      <c r="A53" t="s">
        <v>21</v>
      </c>
      <c r="B53" t="s">
        <v>11</v>
      </c>
      <c r="C53" t="s">
        <v>11</v>
      </c>
      <c r="D53">
        <v>1041034</v>
      </c>
      <c r="E53">
        <v>124</v>
      </c>
      <c r="F53" t="s">
        <v>31</v>
      </c>
    </row>
    <row r="54" spans="1:6">
      <c r="A54" t="s">
        <v>21</v>
      </c>
      <c r="B54" t="s">
        <v>12</v>
      </c>
      <c r="C54" t="s">
        <v>13</v>
      </c>
      <c r="D54">
        <v>90866</v>
      </c>
      <c r="E54">
        <v>3226</v>
      </c>
      <c r="F54" t="s">
        <v>31</v>
      </c>
    </row>
    <row r="55" spans="1:6">
      <c r="A55" t="s">
        <v>21</v>
      </c>
      <c r="B55" t="s">
        <v>12</v>
      </c>
      <c r="C55" t="s">
        <v>14</v>
      </c>
      <c r="D55">
        <v>1487788</v>
      </c>
      <c r="E55">
        <v>832443</v>
      </c>
      <c r="F55" t="s">
        <v>31</v>
      </c>
    </row>
    <row r="56" spans="1:6">
      <c r="A56" t="s">
        <v>21</v>
      </c>
      <c r="B56" t="s">
        <v>12</v>
      </c>
      <c r="C56" t="s">
        <v>15</v>
      </c>
      <c r="D56">
        <v>834</v>
      </c>
      <c r="E56">
        <v>751</v>
      </c>
      <c r="F56" t="s">
        <v>31</v>
      </c>
    </row>
    <row r="57" spans="1:6">
      <c r="A57" t="s">
        <v>21</v>
      </c>
      <c r="B57" t="s">
        <v>12</v>
      </c>
      <c r="C57" t="s">
        <v>22</v>
      </c>
      <c r="D57">
        <v>6307</v>
      </c>
      <c r="E57">
        <v>10728</v>
      </c>
      <c r="F57" t="s">
        <v>31</v>
      </c>
    </row>
    <row r="58" spans="1:6">
      <c r="A58" t="s">
        <v>21</v>
      </c>
      <c r="B58" t="s">
        <v>12</v>
      </c>
      <c r="C58" t="s">
        <v>16</v>
      </c>
      <c r="D58">
        <v>141696</v>
      </c>
      <c r="E58">
        <v>8497</v>
      </c>
      <c r="F58" t="s">
        <v>31</v>
      </c>
    </row>
    <row r="59" spans="1:6">
      <c r="A59" t="s">
        <v>21</v>
      </c>
      <c r="B59" t="s">
        <v>12</v>
      </c>
      <c r="C59" t="s">
        <v>17</v>
      </c>
      <c r="D59">
        <v>1261220</v>
      </c>
      <c r="E59">
        <v>685554</v>
      </c>
      <c r="F59" t="s">
        <v>31</v>
      </c>
    </row>
    <row r="60" spans="1:6">
      <c r="A60" t="s">
        <v>21</v>
      </c>
      <c r="B60" t="s">
        <v>18</v>
      </c>
      <c r="C60" t="s">
        <v>19</v>
      </c>
      <c r="D60">
        <v>1053897</v>
      </c>
      <c r="E60">
        <v>1080</v>
      </c>
      <c r="F60" t="s">
        <v>31</v>
      </c>
    </row>
    <row r="61" spans="1:6">
      <c r="A61" t="s">
        <v>21</v>
      </c>
      <c r="B61" t="s">
        <v>18</v>
      </c>
      <c r="C61" t="s">
        <v>20</v>
      </c>
      <c r="D61">
        <v>398203</v>
      </c>
      <c r="E61">
        <v>1090</v>
      </c>
      <c r="F61" t="s">
        <v>31</v>
      </c>
    </row>
    <row r="62" spans="1:6">
      <c r="A62" t="s">
        <v>23</v>
      </c>
      <c r="B62" t="s">
        <v>10</v>
      </c>
      <c r="C62" t="s">
        <v>10</v>
      </c>
      <c r="D62">
        <v>6895513</v>
      </c>
      <c r="E62">
        <v>3293137</v>
      </c>
      <c r="F62" t="s">
        <v>31</v>
      </c>
    </row>
    <row r="63" spans="1:6">
      <c r="A63" t="s">
        <v>23</v>
      </c>
      <c r="B63" t="s">
        <v>12</v>
      </c>
      <c r="C63" t="s">
        <v>24</v>
      </c>
      <c r="D63">
        <v>0</v>
      </c>
      <c r="E63">
        <v>34</v>
      </c>
      <c r="F63" t="s">
        <v>31</v>
      </c>
    </row>
    <row r="64" spans="1:6">
      <c r="A64" t="s">
        <v>23</v>
      </c>
      <c r="B64" t="s">
        <v>12</v>
      </c>
      <c r="C64" t="s">
        <v>15</v>
      </c>
      <c r="D64">
        <v>10011</v>
      </c>
      <c r="E64">
        <v>9856</v>
      </c>
      <c r="F64" t="s">
        <v>31</v>
      </c>
    </row>
    <row r="65" spans="1:6">
      <c r="A65" t="s">
        <v>23</v>
      </c>
      <c r="B65" t="s">
        <v>12</v>
      </c>
      <c r="C65" t="s">
        <v>16</v>
      </c>
      <c r="D65">
        <v>37043</v>
      </c>
      <c r="E65">
        <v>1892</v>
      </c>
      <c r="F65" t="s">
        <v>31</v>
      </c>
    </row>
    <row r="66" spans="1:6">
      <c r="A66" t="s">
        <v>23</v>
      </c>
      <c r="B66" t="s">
        <v>18</v>
      </c>
      <c r="C66" t="s">
        <v>19</v>
      </c>
      <c r="D66">
        <v>44052</v>
      </c>
      <c r="E66">
        <v>21</v>
      </c>
      <c r="F66" t="s">
        <v>31</v>
      </c>
    </row>
    <row r="67" spans="1:6">
      <c r="A67" t="s">
        <v>23</v>
      </c>
      <c r="B67" t="s">
        <v>18</v>
      </c>
      <c r="C67" t="s">
        <v>20</v>
      </c>
      <c r="D67">
        <v>5699056</v>
      </c>
      <c r="E67">
        <v>1304</v>
      </c>
      <c r="F67" t="s">
        <v>31</v>
      </c>
    </row>
    <row r="68" spans="1:6">
      <c r="A68" t="s">
        <v>25</v>
      </c>
      <c r="B68" t="s">
        <v>10</v>
      </c>
      <c r="C68" t="s">
        <v>10</v>
      </c>
      <c r="D68">
        <v>483455</v>
      </c>
      <c r="E68">
        <v>217235</v>
      </c>
      <c r="F68" t="s">
        <v>31</v>
      </c>
    </row>
    <row r="69" spans="1:6">
      <c r="A69" t="s">
        <v>25</v>
      </c>
      <c r="B69" t="s">
        <v>11</v>
      </c>
      <c r="C69" t="s">
        <v>11</v>
      </c>
      <c r="D69">
        <v>9821080</v>
      </c>
      <c r="E69">
        <v>0</v>
      </c>
      <c r="F69" t="s">
        <v>31</v>
      </c>
    </row>
    <row r="70" spans="1:6">
      <c r="A70" t="s">
        <v>25</v>
      </c>
      <c r="B70" t="s">
        <v>12</v>
      </c>
      <c r="C70" t="s">
        <v>16</v>
      </c>
      <c r="D70">
        <v>27004</v>
      </c>
      <c r="E70">
        <v>1440</v>
      </c>
      <c r="F70" t="s">
        <v>31</v>
      </c>
    </row>
    <row r="71" spans="1:6">
      <c r="A71" t="s">
        <v>25</v>
      </c>
      <c r="B71" t="s">
        <v>18</v>
      </c>
      <c r="C71" t="s">
        <v>20</v>
      </c>
      <c r="D71">
        <v>1138938</v>
      </c>
      <c r="E71">
        <v>326</v>
      </c>
      <c r="F71" t="s">
        <v>31</v>
      </c>
    </row>
    <row r="72" spans="1:6">
      <c r="A72" t="s">
        <v>26</v>
      </c>
      <c r="B72" t="s">
        <v>27</v>
      </c>
      <c r="C72" t="s">
        <v>28</v>
      </c>
      <c r="D72">
        <v>34536408</v>
      </c>
      <c r="E72">
        <v>41407377</v>
      </c>
      <c r="F72" t="s">
        <v>31</v>
      </c>
    </row>
    <row r="73" spans="1:6">
      <c r="A73" t="s">
        <v>26</v>
      </c>
      <c r="B73" t="s">
        <v>10</v>
      </c>
      <c r="C73" t="s">
        <v>10</v>
      </c>
      <c r="D73">
        <v>2612066</v>
      </c>
      <c r="E73">
        <v>1518694</v>
      </c>
      <c r="F73" t="s">
        <v>31</v>
      </c>
    </row>
    <row r="74" spans="1:6">
      <c r="A74" t="s">
        <v>26</v>
      </c>
      <c r="B74" t="s">
        <v>11</v>
      </c>
      <c r="C74" t="s">
        <v>11</v>
      </c>
      <c r="D74">
        <v>1151387</v>
      </c>
      <c r="E74">
        <v>113</v>
      </c>
      <c r="F74" t="s">
        <v>31</v>
      </c>
    </row>
    <row r="75" spans="1:6">
      <c r="A75" t="s">
        <v>26</v>
      </c>
      <c r="B75" t="s">
        <v>12</v>
      </c>
      <c r="C75" t="s">
        <v>24</v>
      </c>
      <c r="D75">
        <v>0</v>
      </c>
      <c r="E75">
        <v>15</v>
      </c>
      <c r="F75" t="s">
        <v>31</v>
      </c>
    </row>
    <row r="76" spans="1:6">
      <c r="A76" t="s">
        <v>26</v>
      </c>
      <c r="B76" t="s">
        <v>12</v>
      </c>
      <c r="C76" t="s">
        <v>29</v>
      </c>
      <c r="D76">
        <v>19681</v>
      </c>
      <c r="E76">
        <v>25045</v>
      </c>
      <c r="F76" t="s">
        <v>31</v>
      </c>
    </row>
    <row r="77" spans="1:6">
      <c r="A77" t="s">
        <v>26</v>
      </c>
      <c r="B77" t="s">
        <v>12</v>
      </c>
      <c r="C77" t="s">
        <v>16</v>
      </c>
      <c r="D77">
        <v>316568</v>
      </c>
      <c r="E77">
        <v>16527</v>
      </c>
      <c r="F77" t="s">
        <v>31</v>
      </c>
    </row>
    <row r="78" spans="1:6">
      <c r="A78" t="s">
        <v>26</v>
      </c>
      <c r="B78" t="s">
        <v>12</v>
      </c>
      <c r="C78" t="s">
        <v>32</v>
      </c>
      <c r="D78">
        <v>65496</v>
      </c>
      <c r="E78">
        <v>3170</v>
      </c>
      <c r="F78" t="s">
        <v>31</v>
      </c>
    </row>
    <row r="79" spans="1:6">
      <c r="A79" t="s">
        <v>26</v>
      </c>
      <c r="B79" t="s">
        <v>18</v>
      </c>
      <c r="C79" t="s">
        <v>19</v>
      </c>
      <c r="D79">
        <v>176450</v>
      </c>
      <c r="E79">
        <v>44</v>
      </c>
      <c r="F79" t="s">
        <v>31</v>
      </c>
    </row>
    <row r="80" spans="1:6">
      <c r="A80" t="s">
        <v>26</v>
      </c>
      <c r="B80" t="s">
        <v>18</v>
      </c>
      <c r="C80" t="s">
        <v>20</v>
      </c>
      <c r="D80">
        <v>4863702</v>
      </c>
      <c r="E80">
        <v>2827</v>
      </c>
      <c r="F80" t="s">
        <v>31</v>
      </c>
    </row>
    <row r="81" spans="1:6">
      <c r="A81" t="s">
        <v>6</v>
      </c>
      <c r="B81" t="s">
        <v>7</v>
      </c>
      <c r="C81" t="s">
        <v>8</v>
      </c>
      <c r="D81">
        <v>53757019</v>
      </c>
      <c r="E81">
        <v>48071857</v>
      </c>
      <c r="F81" t="s">
        <v>33</v>
      </c>
    </row>
    <row r="82" spans="1:6">
      <c r="A82" t="s">
        <v>6</v>
      </c>
      <c r="B82" t="s">
        <v>10</v>
      </c>
      <c r="C82" t="s">
        <v>10</v>
      </c>
      <c r="D82">
        <v>2025371</v>
      </c>
      <c r="E82">
        <v>879633</v>
      </c>
      <c r="F82" t="s">
        <v>33</v>
      </c>
    </row>
    <row r="83" spans="1:6">
      <c r="A83" t="s">
        <v>6</v>
      </c>
      <c r="B83" t="s">
        <v>11</v>
      </c>
      <c r="C83" t="s">
        <v>11</v>
      </c>
      <c r="D83">
        <v>3547385</v>
      </c>
      <c r="E83">
        <v>3126</v>
      </c>
      <c r="F83" t="s">
        <v>33</v>
      </c>
    </row>
    <row r="84" spans="1:6">
      <c r="A84" t="s">
        <v>6</v>
      </c>
      <c r="B84" t="s">
        <v>12</v>
      </c>
      <c r="C84" t="s">
        <v>13</v>
      </c>
      <c r="D84">
        <v>413606</v>
      </c>
      <c r="E84">
        <v>11394</v>
      </c>
      <c r="F84" t="s">
        <v>33</v>
      </c>
    </row>
    <row r="85" spans="1:6">
      <c r="A85" t="s">
        <v>6</v>
      </c>
      <c r="B85" t="s">
        <v>12</v>
      </c>
      <c r="C85" t="s">
        <v>14</v>
      </c>
      <c r="D85">
        <v>104492</v>
      </c>
      <c r="E85">
        <v>56865</v>
      </c>
      <c r="F85" t="s">
        <v>33</v>
      </c>
    </row>
    <row r="86" spans="1:6">
      <c r="A86" t="s">
        <v>6</v>
      </c>
      <c r="B86" t="s">
        <v>12</v>
      </c>
      <c r="C86" t="s">
        <v>15</v>
      </c>
      <c r="D86">
        <v>424</v>
      </c>
      <c r="E86">
        <v>864</v>
      </c>
      <c r="F86" t="s">
        <v>33</v>
      </c>
    </row>
    <row r="87" spans="1:6">
      <c r="A87" t="s">
        <v>6</v>
      </c>
      <c r="B87" t="s">
        <v>12</v>
      </c>
      <c r="C87" t="s">
        <v>16</v>
      </c>
      <c r="D87">
        <v>268389</v>
      </c>
      <c r="E87">
        <v>15154</v>
      </c>
      <c r="F87" t="s">
        <v>33</v>
      </c>
    </row>
    <row r="88" spans="1:6">
      <c r="A88" t="s">
        <v>6</v>
      </c>
      <c r="B88" t="s">
        <v>12</v>
      </c>
      <c r="C88" t="s">
        <v>17</v>
      </c>
      <c r="D88">
        <v>410976</v>
      </c>
      <c r="E88">
        <v>270680</v>
      </c>
      <c r="F88" t="s">
        <v>33</v>
      </c>
    </row>
    <row r="89" spans="1:6">
      <c r="A89" t="s">
        <v>6</v>
      </c>
      <c r="B89" t="s">
        <v>18</v>
      </c>
      <c r="C89" t="s">
        <v>19</v>
      </c>
      <c r="D89">
        <v>1751752</v>
      </c>
      <c r="E89">
        <v>336</v>
      </c>
      <c r="F89" t="s">
        <v>33</v>
      </c>
    </row>
    <row r="90" spans="1:6">
      <c r="A90" t="s">
        <v>6</v>
      </c>
      <c r="B90" t="s">
        <v>18</v>
      </c>
      <c r="C90" t="s">
        <v>20</v>
      </c>
      <c r="D90">
        <v>4574354</v>
      </c>
      <c r="E90">
        <v>2291</v>
      </c>
      <c r="F90" t="s">
        <v>33</v>
      </c>
    </row>
    <row r="91" spans="1:6">
      <c r="A91" t="s">
        <v>21</v>
      </c>
      <c r="B91" t="s">
        <v>7</v>
      </c>
      <c r="C91" t="s">
        <v>8</v>
      </c>
      <c r="D91">
        <v>54117442</v>
      </c>
      <c r="E91">
        <v>48168692</v>
      </c>
      <c r="F91" t="s">
        <v>33</v>
      </c>
    </row>
    <row r="92" spans="1:6">
      <c r="A92" t="s">
        <v>21</v>
      </c>
      <c r="B92" t="s">
        <v>10</v>
      </c>
      <c r="C92" t="s">
        <v>10</v>
      </c>
      <c r="D92">
        <v>3827729</v>
      </c>
      <c r="E92">
        <v>1627953</v>
      </c>
      <c r="F92" t="s">
        <v>33</v>
      </c>
    </row>
    <row r="93" spans="1:6">
      <c r="A93" t="s">
        <v>21</v>
      </c>
      <c r="B93" t="s">
        <v>11</v>
      </c>
      <c r="C93" t="s">
        <v>11</v>
      </c>
      <c r="D93">
        <v>624927</v>
      </c>
      <c r="E93">
        <v>1102</v>
      </c>
      <c r="F93" t="s">
        <v>33</v>
      </c>
    </row>
    <row r="94" spans="1:6">
      <c r="A94" t="s">
        <v>21</v>
      </c>
      <c r="B94" t="s">
        <v>12</v>
      </c>
      <c r="C94" t="s">
        <v>13</v>
      </c>
      <c r="D94">
        <v>56812</v>
      </c>
      <c r="E94">
        <v>1553</v>
      </c>
      <c r="F94" t="s">
        <v>33</v>
      </c>
    </row>
    <row r="95" spans="1:6">
      <c r="A95" t="s">
        <v>21</v>
      </c>
      <c r="B95" t="s">
        <v>12</v>
      </c>
      <c r="C95" t="s">
        <v>14</v>
      </c>
      <c r="D95">
        <v>1432222</v>
      </c>
      <c r="E95">
        <v>807608</v>
      </c>
      <c r="F95" t="s">
        <v>33</v>
      </c>
    </row>
    <row r="96" spans="1:6">
      <c r="A96" t="s">
        <v>21</v>
      </c>
      <c r="B96" t="s">
        <v>12</v>
      </c>
      <c r="C96" t="s">
        <v>15</v>
      </c>
      <c r="D96">
        <v>2145</v>
      </c>
      <c r="E96">
        <v>1482</v>
      </c>
      <c r="F96" t="s">
        <v>33</v>
      </c>
    </row>
    <row r="97" spans="1:6">
      <c r="A97" t="s">
        <v>21</v>
      </c>
      <c r="B97" t="s">
        <v>12</v>
      </c>
      <c r="C97" t="s">
        <v>22</v>
      </c>
      <c r="D97">
        <v>4278</v>
      </c>
      <c r="E97">
        <v>4456</v>
      </c>
      <c r="F97" t="s">
        <v>33</v>
      </c>
    </row>
    <row r="98" spans="1:6">
      <c r="A98" t="s">
        <v>21</v>
      </c>
      <c r="B98" t="s">
        <v>12</v>
      </c>
      <c r="C98" t="s">
        <v>16</v>
      </c>
      <c r="D98">
        <v>156853</v>
      </c>
      <c r="E98">
        <v>9043</v>
      </c>
      <c r="F98" t="s">
        <v>33</v>
      </c>
    </row>
    <row r="99" spans="1:6">
      <c r="A99" t="s">
        <v>21</v>
      </c>
      <c r="B99" t="s">
        <v>12</v>
      </c>
      <c r="C99" t="s">
        <v>17</v>
      </c>
      <c r="D99">
        <v>1253233</v>
      </c>
      <c r="E99">
        <v>658705</v>
      </c>
      <c r="F99" t="s">
        <v>33</v>
      </c>
    </row>
    <row r="100" spans="1:6">
      <c r="A100" t="s">
        <v>21</v>
      </c>
      <c r="B100" t="s">
        <v>18</v>
      </c>
      <c r="C100" t="s">
        <v>19</v>
      </c>
      <c r="D100">
        <v>2676039</v>
      </c>
      <c r="E100">
        <v>650</v>
      </c>
      <c r="F100" t="s">
        <v>33</v>
      </c>
    </row>
    <row r="101" spans="1:6">
      <c r="A101" t="s">
        <v>21</v>
      </c>
      <c r="B101" t="s">
        <v>18</v>
      </c>
      <c r="C101" t="s">
        <v>20</v>
      </c>
      <c r="D101">
        <v>679830</v>
      </c>
      <c r="E101">
        <v>535</v>
      </c>
      <c r="F101" t="s">
        <v>33</v>
      </c>
    </row>
    <row r="102" spans="1:6">
      <c r="A102" t="s">
        <v>23</v>
      </c>
      <c r="B102" t="s">
        <v>10</v>
      </c>
      <c r="C102" t="s">
        <v>10</v>
      </c>
      <c r="D102">
        <v>6346543</v>
      </c>
      <c r="E102">
        <v>3049118</v>
      </c>
      <c r="F102" t="s">
        <v>33</v>
      </c>
    </row>
    <row r="103" spans="1:6">
      <c r="A103" t="s">
        <v>23</v>
      </c>
      <c r="B103" t="s">
        <v>12</v>
      </c>
      <c r="C103" t="s">
        <v>24</v>
      </c>
      <c r="D103">
        <v>0</v>
      </c>
      <c r="E103">
        <v>198</v>
      </c>
      <c r="F103" t="s">
        <v>33</v>
      </c>
    </row>
    <row r="104" spans="1:6">
      <c r="A104" t="s">
        <v>23</v>
      </c>
      <c r="B104" t="s">
        <v>12</v>
      </c>
      <c r="C104" t="s">
        <v>15</v>
      </c>
      <c r="D104">
        <v>6758</v>
      </c>
      <c r="E104">
        <v>5567</v>
      </c>
      <c r="F104" t="s">
        <v>33</v>
      </c>
    </row>
    <row r="105" spans="1:6">
      <c r="A105" t="s">
        <v>23</v>
      </c>
      <c r="B105" t="s">
        <v>12</v>
      </c>
      <c r="C105" t="s">
        <v>16</v>
      </c>
      <c r="D105">
        <v>34142</v>
      </c>
      <c r="E105">
        <v>1907</v>
      </c>
      <c r="F105" t="s">
        <v>33</v>
      </c>
    </row>
    <row r="106" spans="1:6">
      <c r="A106" t="s">
        <v>23</v>
      </c>
      <c r="B106" t="s">
        <v>18</v>
      </c>
      <c r="C106" t="s">
        <v>19</v>
      </c>
      <c r="D106">
        <v>501606</v>
      </c>
      <c r="E106">
        <v>27</v>
      </c>
      <c r="F106" t="s">
        <v>33</v>
      </c>
    </row>
    <row r="107" spans="1:6">
      <c r="A107" t="s">
        <v>23</v>
      </c>
      <c r="B107" t="s">
        <v>18</v>
      </c>
      <c r="C107" t="s">
        <v>20</v>
      </c>
      <c r="D107">
        <v>5763192</v>
      </c>
      <c r="E107">
        <v>1328</v>
      </c>
      <c r="F107" t="s">
        <v>33</v>
      </c>
    </row>
    <row r="108" spans="1:6">
      <c r="A108" t="s">
        <v>25</v>
      </c>
      <c r="B108" t="s">
        <v>10</v>
      </c>
      <c r="C108" t="s">
        <v>10</v>
      </c>
      <c r="D108">
        <v>100378</v>
      </c>
      <c r="E108">
        <v>51824</v>
      </c>
      <c r="F108" t="s">
        <v>33</v>
      </c>
    </row>
    <row r="109" spans="1:6">
      <c r="A109" t="s">
        <v>25</v>
      </c>
      <c r="B109" t="s">
        <v>11</v>
      </c>
      <c r="C109" t="s">
        <v>11</v>
      </c>
      <c r="D109">
        <v>9878332</v>
      </c>
      <c r="E109">
        <v>8</v>
      </c>
      <c r="F109" t="s">
        <v>33</v>
      </c>
    </row>
    <row r="110" spans="1:6">
      <c r="A110" t="s">
        <v>25</v>
      </c>
      <c r="B110" t="s">
        <v>12</v>
      </c>
      <c r="C110" t="s">
        <v>16</v>
      </c>
      <c r="D110">
        <v>30883</v>
      </c>
      <c r="E110">
        <v>1596</v>
      </c>
      <c r="F110" t="s">
        <v>33</v>
      </c>
    </row>
    <row r="111" spans="1:6">
      <c r="A111" t="s">
        <v>25</v>
      </c>
      <c r="B111" t="s">
        <v>18</v>
      </c>
      <c r="C111" t="s">
        <v>20</v>
      </c>
      <c r="D111">
        <v>1348335</v>
      </c>
      <c r="E111">
        <v>5730</v>
      </c>
      <c r="F111" t="s">
        <v>33</v>
      </c>
    </row>
    <row r="112" spans="1:6">
      <c r="A112" t="s">
        <v>26</v>
      </c>
      <c r="B112" t="s">
        <v>27</v>
      </c>
      <c r="C112" t="s">
        <v>28</v>
      </c>
      <c r="D112">
        <v>33704245</v>
      </c>
      <c r="E112">
        <v>39490594</v>
      </c>
      <c r="F112" t="s">
        <v>33</v>
      </c>
    </row>
    <row r="113" spans="1:6">
      <c r="A113" t="s">
        <v>26</v>
      </c>
      <c r="B113" t="s">
        <v>10</v>
      </c>
      <c r="C113" t="s">
        <v>10</v>
      </c>
      <c r="D113">
        <v>2418762</v>
      </c>
      <c r="E113">
        <v>1405813</v>
      </c>
      <c r="F113" t="s">
        <v>33</v>
      </c>
    </row>
    <row r="114" spans="1:6">
      <c r="A114" t="s">
        <v>26</v>
      </c>
      <c r="B114" t="s">
        <v>11</v>
      </c>
      <c r="C114" t="s">
        <v>11</v>
      </c>
      <c r="D114">
        <v>799836</v>
      </c>
      <c r="E114">
        <v>101</v>
      </c>
      <c r="F114" t="s">
        <v>33</v>
      </c>
    </row>
    <row r="115" spans="1:6">
      <c r="A115" t="s">
        <v>26</v>
      </c>
      <c r="B115" t="s">
        <v>12</v>
      </c>
      <c r="C115" t="s">
        <v>24</v>
      </c>
      <c r="D115">
        <v>0</v>
      </c>
      <c r="E115">
        <v>15</v>
      </c>
      <c r="F115" t="s">
        <v>33</v>
      </c>
    </row>
    <row r="116" spans="1:6">
      <c r="A116" t="s">
        <v>26</v>
      </c>
      <c r="B116" t="s">
        <v>12</v>
      </c>
      <c r="C116" t="s">
        <v>29</v>
      </c>
      <c r="D116">
        <v>20833</v>
      </c>
      <c r="E116">
        <v>25861</v>
      </c>
      <c r="F116" t="s">
        <v>33</v>
      </c>
    </row>
    <row r="117" spans="1:6">
      <c r="A117" t="s">
        <v>26</v>
      </c>
      <c r="B117" t="s">
        <v>12</v>
      </c>
      <c r="C117" t="s">
        <v>16</v>
      </c>
      <c r="D117">
        <v>330237</v>
      </c>
      <c r="E117">
        <v>17429</v>
      </c>
      <c r="F117" t="s">
        <v>33</v>
      </c>
    </row>
    <row r="118" spans="1:6">
      <c r="A118" t="s">
        <v>26</v>
      </c>
      <c r="B118" t="s">
        <v>12</v>
      </c>
      <c r="C118" t="s">
        <v>32</v>
      </c>
      <c r="D118">
        <v>67637</v>
      </c>
      <c r="E118">
        <v>3222</v>
      </c>
      <c r="F118" t="s">
        <v>33</v>
      </c>
    </row>
    <row r="119" spans="1:6">
      <c r="A119" t="s">
        <v>26</v>
      </c>
      <c r="B119" t="s">
        <v>18</v>
      </c>
      <c r="C119" t="s">
        <v>19</v>
      </c>
      <c r="D119">
        <v>734049</v>
      </c>
      <c r="E119">
        <v>56</v>
      </c>
      <c r="F119" t="s">
        <v>33</v>
      </c>
    </row>
    <row r="120" spans="1:6">
      <c r="A120" t="s">
        <v>26</v>
      </c>
      <c r="B120" t="s">
        <v>18</v>
      </c>
      <c r="C120" t="s">
        <v>20</v>
      </c>
      <c r="D120">
        <v>5324655</v>
      </c>
      <c r="E120">
        <v>18560</v>
      </c>
      <c r="F120" t="s">
        <v>33</v>
      </c>
    </row>
    <row r="121" spans="1:6">
      <c r="A121" t="s">
        <v>6</v>
      </c>
      <c r="B121" t="s">
        <v>7</v>
      </c>
      <c r="C121" t="s">
        <v>8</v>
      </c>
      <c r="D121">
        <v>50983397</v>
      </c>
      <c r="E121">
        <v>45948032</v>
      </c>
      <c r="F121" t="s">
        <v>34</v>
      </c>
    </row>
    <row r="122" spans="1:6">
      <c r="A122" t="s">
        <v>6</v>
      </c>
      <c r="B122" t="s">
        <v>10</v>
      </c>
      <c r="C122" t="s">
        <v>10</v>
      </c>
      <c r="D122">
        <v>948022</v>
      </c>
      <c r="E122">
        <v>429689</v>
      </c>
      <c r="F122" t="s">
        <v>34</v>
      </c>
    </row>
    <row r="123" spans="1:6">
      <c r="A123" t="s">
        <v>6</v>
      </c>
      <c r="B123" t="s">
        <v>11</v>
      </c>
      <c r="C123" t="s">
        <v>11</v>
      </c>
      <c r="D123">
        <v>5162870</v>
      </c>
      <c r="E123">
        <v>2580</v>
      </c>
      <c r="F123" t="s">
        <v>34</v>
      </c>
    </row>
    <row r="124" spans="1:6">
      <c r="A124" t="s">
        <v>6</v>
      </c>
      <c r="B124" t="s">
        <v>12</v>
      </c>
      <c r="C124" t="s">
        <v>13</v>
      </c>
      <c r="D124">
        <v>358979</v>
      </c>
      <c r="E124">
        <v>15357</v>
      </c>
      <c r="F124" t="s">
        <v>34</v>
      </c>
    </row>
    <row r="125" spans="1:6">
      <c r="A125" t="s">
        <v>6</v>
      </c>
      <c r="B125" t="s">
        <v>12</v>
      </c>
      <c r="C125" t="s">
        <v>14</v>
      </c>
      <c r="D125">
        <v>115127</v>
      </c>
      <c r="E125">
        <v>62633</v>
      </c>
      <c r="F125" t="s">
        <v>34</v>
      </c>
    </row>
    <row r="126" spans="1:6">
      <c r="A126" t="s">
        <v>6</v>
      </c>
      <c r="B126" t="s">
        <v>12</v>
      </c>
      <c r="C126" t="s">
        <v>15</v>
      </c>
      <c r="D126">
        <v>74</v>
      </c>
      <c r="E126">
        <v>0</v>
      </c>
      <c r="F126" t="s">
        <v>34</v>
      </c>
    </row>
    <row r="127" spans="1:6">
      <c r="A127" t="s">
        <v>6</v>
      </c>
      <c r="B127" t="s">
        <v>12</v>
      </c>
      <c r="C127" t="s">
        <v>16</v>
      </c>
      <c r="D127">
        <v>280837</v>
      </c>
      <c r="E127">
        <v>21825</v>
      </c>
      <c r="F127" t="s">
        <v>34</v>
      </c>
    </row>
    <row r="128" spans="1:6">
      <c r="A128" t="s">
        <v>6</v>
      </c>
      <c r="B128" t="s">
        <v>12</v>
      </c>
      <c r="C128" t="s">
        <v>17</v>
      </c>
      <c r="D128">
        <v>553375</v>
      </c>
      <c r="E128">
        <v>429426</v>
      </c>
      <c r="F128" t="s">
        <v>34</v>
      </c>
    </row>
    <row r="129" spans="1:6">
      <c r="A129" t="s">
        <v>6</v>
      </c>
      <c r="B129" t="s">
        <v>18</v>
      </c>
      <c r="C129" t="s">
        <v>19</v>
      </c>
      <c r="D129">
        <v>2982545</v>
      </c>
      <c r="E129">
        <v>1621</v>
      </c>
      <c r="F129" t="s">
        <v>34</v>
      </c>
    </row>
    <row r="130" spans="1:6">
      <c r="A130" t="s">
        <v>6</v>
      </c>
      <c r="B130" t="s">
        <v>18</v>
      </c>
      <c r="C130" t="s">
        <v>20</v>
      </c>
      <c r="D130">
        <v>4765073</v>
      </c>
      <c r="E130">
        <v>6565</v>
      </c>
      <c r="F130" t="s">
        <v>34</v>
      </c>
    </row>
    <row r="131" spans="1:6">
      <c r="A131" t="s">
        <v>21</v>
      </c>
      <c r="B131" t="s">
        <v>7</v>
      </c>
      <c r="C131" t="s">
        <v>8</v>
      </c>
      <c r="D131">
        <v>51266743</v>
      </c>
      <c r="E131">
        <v>45526927</v>
      </c>
      <c r="F131" t="s">
        <v>34</v>
      </c>
    </row>
    <row r="132" spans="1:6">
      <c r="A132" t="s">
        <v>21</v>
      </c>
      <c r="B132" t="s">
        <v>10</v>
      </c>
      <c r="C132" t="s">
        <v>10</v>
      </c>
      <c r="D132">
        <v>3243847</v>
      </c>
      <c r="E132">
        <v>1416868</v>
      </c>
      <c r="F132" t="s">
        <v>34</v>
      </c>
    </row>
    <row r="133" spans="1:6">
      <c r="A133" t="s">
        <v>21</v>
      </c>
      <c r="B133" t="s">
        <v>11</v>
      </c>
      <c r="C133" t="s">
        <v>11</v>
      </c>
      <c r="D133">
        <v>937734</v>
      </c>
      <c r="E133">
        <v>396</v>
      </c>
      <c r="F133" t="s">
        <v>34</v>
      </c>
    </row>
    <row r="134" spans="1:6">
      <c r="A134" t="s">
        <v>21</v>
      </c>
      <c r="B134" t="s">
        <v>12</v>
      </c>
      <c r="C134" t="s">
        <v>13</v>
      </c>
      <c r="D134">
        <v>51989</v>
      </c>
      <c r="E134">
        <v>1811</v>
      </c>
      <c r="F134" t="s">
        <v>34</v>
      </c>
    </row>
    <row r="135" spans="1:6">
      <c r="A135" t="s">
        <v>21</v>
      </c>
      <c r="B135" t="s">
        <v>12</v>
      </c>
      <c r="C135" t="s">
        <v>14</v>
      </c>
      <c r="D135">
        <v>1289839</v>
      </c>
      <c r="E135">
        <v>737605</v>
      </c>
      <c r="F135" t="s">
        <v>34</v>
      </c>
    </row>
    <row r="136" spans="1:6">
      <c r="A136" t="s">
        <v>21</v>
      </c>
      <c r="B136" t="s">
        <v>12</v>
      </c>
      <c r="C136" t="s">
        <v>15</v>
      </c>
      <c r="D136">
        <v>5740</v>
      </c>
      <c r="E136">
        <v>3593</v>
      </c>
      <c r="F136" t="s">
        <v>34</v>
      </c>
    </row>
    <row r="137" spans="1:6">
      <c r="A137" t="s">
        <v>21</v>
      </c>
      <c r="B137" t="s">
        <v>12</v>
      </c>
      <c r="C137" t="s">
        <v>22</v>
      </c>
      <c r="D137">
        <v>39142</v>
      </c>
      <c r="E137">
        <v>42561</v>
      </c>
      <c r="F137" t="s">
        <v>34</v>
      </c>
    </row>
    <row r="138" spans="1:6">
      <c r="A138" t="s">
        <v>21</v>
      </c>
      <c r="B138" t="s">
        <v>12</v>
      </c>
      <c r="C138" t="s">
        <v>16</v>
      </c>
      <c r="D138">
        <v>165368</v>
      </c>
      <c r="E138">
        <v>12920</v>
      </c>
      <c r="F138" t="s">
        <v>34</v>
      </c>
    </row>
    <row r="139" spans="1:6">
      <c r="A139" t="s">
        <v>21</v>
      </c>
      <c r="B139" t="s">
        <v>12</v>
      </c>
      <c r="C139" t="s">
        <v>17</v>
      </c>
      <c r="D139">
        <v>1054122</v>
      </c>
      <c r="E139">
        <v>598676</v>
      </c>
      <c r="F139" t="s">
        <v>34</v>
      </c>
    </row>
    <row r="140" spans="1:6">
      <c r="A140" t="s">
        <v>21</v>
      </c>
      <c r="B140" t="s">
        <v>18</v>
      </c>
      <c r="C140" t="s">
        <v>19</v>
      </c>
      <c r="D140">
        <v>3348886</v>
      </c>
      <c r="E140">
        <v>941</v>
      </c>
      <c r="F140" t="s">
        <v>34</v>
      </c>
    </row>
    <row r="141" spans="1:6">
      <c r="A141" t="s">
        <v>21</v>
      </c>
      <c r="B141" t="s">
        <v>18</v>
      </c>
      <c r="C141" t="s">
        <v>20</v>
      </c>
      <c r="D141">
        <v>232907</v>
      </c>
      <c r="E141">
        <v>87</v>
      </c>
      <c r="F141" t="s">
        <v>34</v>
      </c>
    </row>
    <row r="142" spans="1:6">
      <c r="A142" t="s">
        <v>23</v>
      </c>
      <c r="B142" t="s">
        <v>10</v>
      </c>
      <c r="C142" t="s">
        <v>10</v>
      </c>
      <c r="D142">
        <v>5314985</v>
      </c>
      <c r="E142">
        <v>2506266</v>
      </c>
      <c r="F142" t="s">
        <v>34</v>
      </c>
    </row>
    <row r="143" spans="1:6">
      <c r="A143" t="s">
        <v>23</v>
      </c>
      <c r="B143" t="s">
        <v>12</v>
      </c>
      <c r="C143" t="s">
        <v>24</v>
      </c>
      <c r="D143">
        <v>0</v>
      </c>
      <c r="E143">
        <v>203</v>
      </c>
      <c r="F143" t="s">
        <v>34</v>
      </c>
    </row>
    <row r="144" spans="1:6">
      <c r="A144" t="s">
        <v>23</v>
      </c>
      <c r="B144" t="s">
        <v>12</v>
      </c>
      <c r="C144" t="s">
        <v>15</v>
      </c>
      <c r="D144">
        <v>3917</v>
      </c>
      <c r="E144">
        <v>3640</v>
      </c>
      <c r="F144" t="s">
        <v>34</v>
      </c>
    </row>
    <row r="145" spans="1:6">
      <c r="A145" t="s">
        <v>23</v>
      </c>
      <c r="B145" t="s">
        <v>12</v>
      </c>
      <c r="C145" t="s">
        <v>16</v>
      </c>
      <c r="D145">
        <v>32805</v>
      </c>
      <c r="E145">
        <v>2873</v>
      </c>
      <c r="F145" t="s">
        <v>34</v>
      </c>
    </row>
    <row r="146" spans="1:6">
      <c r="A146" t="s">
        <v>23</v>
      </c>
      <c r="B146" t="s">
        <v>18</v>
      </c>
      <c r="C146" t="s">
        <v>19</v>
      </c>
      <c r="D146">
        <v>681235</v>
      </c>
      <c r="E146">
        <v>78</v>
      </c>
      <c r="F146" t="s">
        <v>34</v>
      </c>
    </row>
    <row r="147" spans="1:6">
      <c r="A147" t="s">
        <v>23</v>
      </c>
      <c r="B147" t="s">
        <v>18</v>
      </c>
      <c r="C147" t="s">
        <v>20</v>
      </c>
      <c r="D147">
        <v>5854171</v>
      </c>
      <c r="E147">
        <v>1869</v>
      </c>
      <c r="F147" t="s">
        <v>34</v>
      </c>
    </row>
    <row r="148" spans="1:6">
      <c r="A148" t="s">
        <v>25</v>
      </c>
      <c r="B148" t="s">
        <v>10</v>
      </c>
      <c r="C148" t="s">
        <v>10</v>
      </c>
      <c r="D148">
        <v>86661</v>
      </c>
      <c r="E148">
        <v>44977</v>
      </c>
      <c r="F148" t="s">
        <v>34</v>
      </c>
    </row>
    <row r="149" spans="1:6">
      <c r="A149" t="s">
        <v>25</v>
      </c>
      <c r="B149" t="s">
        <v>11</v>
      </c>
      <c r="C149" t="s">
        <v>11</v>
      </c>
      <c r="D149">
        <v>8301874</v>
      </c>
      <c r="E149">
        <v>87</v>
      </c>
      <c r="F149" t="s">
        <v>34</v>
      </c>
    </row>
    <row r="150" spans="1:6">
      <c r="A150" t="s">
        <v>25</v>
      </c>
      <c r="B150" t="s">
        <v>12</v>
      </c>
      <c r="C150" t="s">
        <v>16</v>
      </c>
      <c r="D150">
        <v>31348</v>
      </c>
      <c r="E150">
        <v>2127</v>
      </c>
      <c r="F150" t="s">
        <v>34</v>
      </c>
    </row>
    <row r="151" spans="1:6">
      <c r="A151" t="s">
        <v>25</v>
      </c>
      <c r="B151" t="s">
        <v>18</v>
      </c>
      <c r="C151" t="s">
        <v>20</v>
      </c>
      <c r="D151">
        <v>1803017</v>
      </c>
      <c r="E151">
        <v>793</v>
      </c>
      <c r="F151" t="s">
        <v>34</v>
      </c>
    </row>
    <row r="152" spans="1:6">
      <c r="A152" t="s">
        <v>26</v>
      </c>
      <c r="B152" t="s">
        <v>27</v>
      </c>
      <c r="C152" t="s">
        <v>28</v>
      </c>
      <c r="D152">
        <v>34112391</v>
      </c>
      <c r="E152">
        <v>39920536</v>
      </c>
      <c r="F152" t="s">
        <v>34</v>
      </c>
    </row>
    <row r="153" spans="1:6">
      <c r="A153" t="s">
        <v>26</v>
      </c>
      <c r="B153" t="s">
        <v>10</v>
      </c>
      <c r="C153" t="s">
        <v>10</v>
      </c>
      <c r="D153">
        <v>1249706</v>
      </c>
      <c r="E153">
        <v>778721</v>
      </c>
      <c r="F153" t="s">
        <v>34</v>
      </c>
    </row>
    <row r="154" spans="1:6">
      <c r="A154" t="s">
        <v>26</v>
      </c>
      <c r="B154" t="s">
        <v>11</v>
      </c>
      <c r="C154" t="s">
        <v>11</v>
      </c>
      <c r="D154">
        <v>588263</v>
      </c>
      <c r="E154">
        <v>122</v>
      </c>
      <c r="F154" t="s">
        <v>34</v>
      </c>
    </row>
    <row r="155" spans="1:6">
      <c r="A155" t="s">
        <v>26</v>
      </c>
      <c r="B155" t="s">
        <v>12</v>
      </c>
      <c r="C155" t="s">
        <v>24</v>
      </c>
      <c r="D155">
        <v>0</v>
      </c>
      <c r="E155">
        <v>15</v>
      </c>
      <c r="F155" t="s">
        <v>34</v>
      </c>
    </row>
    <row r="156" spans="1:6">
      <c r="A156" t="s">
        <v>26</v>
      </c>
      <c r="B156" t="s">
        <v>12</v>
      </c>
      <c r="C156" t="s">
        <v>29</v>
      </c>
      <c r="D156">
        <v>20828</v>
      </c>
      <c r="E156">
        <v>23483</v>
      </c>
      <c r="F156" t="s">
        <v>34</v>
      </c>
    </row>
    <row r="157" spans="1:6">
      <c r="A157" t="s">
        <v>26</v>
      </c>
      <c r="B157" t="s">
        <v>12</v>
      </c>
      <c r="C157" t="s">
        <v>16</v>
      </c>
      <c r="D157">
        <v>334895</v>
      </c>
      <c r="E157">
        <v>23698</v>
      </c>
      <c r="F157" t="s">
        <v>34</v>
      </c>
    </row>
    <row r="158" spans="1:6">
      <c r="A158" t="s">
        <v>26</v>
      </c>
      <c r="B158" t="s">
        <v>12</v>
      </c>
      <c r="C158" t="s">
        <v>32</v>
      </c>
      <c r="D158">
        <v>37299</v>
      </c>
      <c r="E158">
        <v>2343</v>
      </c>
      <c r="F158" t="s">
        <v>34</v>
      </c>
    </row>
    <row r="159" spans="1:6">
      <c r="A159" t="s">
        <v>26</v>
      </c>
      <c r="B159" t="s">
        <v>18</v>
      </c>
      <c r="C159" t="s">
        <v>19</v>
      </c>
      <c r="D159">
        <v>1048515</v>
      </c>
      <c r="E159">
        <v>104</v>
      </c>
      <c r="F159" t="s">
        <v>34</v>
      </c>
    </row>
    <row r="160" spans="1:6">
      <c r="A160" t="s">
        <v>26</v>
      </c>
      <c r="B160" t="s">
        <v>18</v>
      </c>
      <c r="C160" t="s">
        <v>20</v>
      </c>
      <c r="D160">
        <v>7027320</v>
      </c>
      <c r="E160">
        <v>11320</v>
      </c>
      <c r="F160" t="s">
        <v>34</v>
      </c>
    </row>
    <row r="161" spans="1:6">
      <c r="A161" t="s">
        <v>6</v>
      </c>
      <c r="B161" t="s">
        <v>7</v>
      </c>
      <c r="C161" t="s">
        <v>8</v>
      </c>
      <c r="D161">
        <v>47183673</v>
      </c>
      <c r="E161">
        <v>42173982</v>
      </c>
      <c r="F161" t="s">
        <v>35</v>
      </c>
    </row>
    <row r="162" spans="1:6">
      <c r="A162" t="s">
        <v>6</v>
      </c>
      <c r="B162" t="s">
        <v>10</v>
      </c>
      <c r="C162" t="s">
        <v>10</v>
      </c>
      <c r="D162">
        <v>2301644</v>
      </c>
      <c r="E162">
        <v>1015760</v>
      </c>
      <c r="F162" t="s">
        <v>35</v>
      </c>
    </row>
    <row r="163" spans="1:6">
      <c r="A163" t="s">
        <v>6</v>
      </c>
      <c r="B163" t="s">
        <v>11</v>
      </c>
      <c r="C163" t="s">
        <v>11</v>
      </c>
      <c r="D163">
        <v>5317956</v>
      </c>
      <c r="E163">
        <v>2275</v>
      </c>
      <c r="F163" t="s">
        <v>35</v>
      </c>
    </row>
    <row r="164" spans="1:6">
      <c r="A164" t="s">
        <v>6</v>
      </c>
      <c r="B164" t="s">
        <v>12</v>
      </c>
      <c r="C164" t="s">
        <v>13</v>
      </c>
      <c r="D164">
        <v>256109</v>
      </c>
      <c r="E164">
        <v>7664</v>
      </c>
      <c r="F164" t="s">
        <v>35</v>
      </c>
    </row>
    <row r="165" spans="1:6">
      <c r="A165" t="s">
        <v>6</v>
      </c>
      <c r="B165" t="s">
        <v>12</v>
      </c>
      <c r="C165" t="s">
        <v>24</v>
      </c>
      <c r="D165">
        <v>0</v>
      </c>
      <c r="E165">
        <v>55</v>
      </c>
      <c r="F165" t="s">
        <v>35</v>
      </c>
    </row>
    <row r="166" spans="1:6">
      <c r="A166" t="s">
        <v>6</v>
      </c>
      <c r="B166" t="s">
        <v>12</v>
      </c>
      <c r="C166" t="s">
        <v>14</v>
      </c>
      <c r="D166">
        <v>130091</v>
      </c>
      <c r="E166">
        <v>74304</v>
      </c>
      <c r="F166" t="s">
        <v>35</v>
      </c>
    </row>
    <row r="167" spans="1:6">
      <c r="A167" t="s">
        <v>6</v>
      </c>
      <c r="B167" t="s">
        <v>12</v>
      </c>
      <c r="C167" t="s">
        <v>15</v>
      </c>
      <c r="D167">
        <v>10</v>
      </c>
      <c r="E167">
        <v>0</v>
      </c>
      <c r="F167" t="s">
        <v>35</v>
      </c>
    </row>
    <row r="168" spans="1:6">
      <c r="A168" t="s">
        <v>6</v>
      </c>
      <c r="B168" t="s">
        <v>12</v>
      </c>
      <c r="C168" t="s">
        <v>16</v>
      </c>
      <c r="D168">
        <v>281771</v>
      </c>
      <c r="E168">
        <v>22569</v>
      </c>
      <c r="F168" t="s">
        <v>35</v>
      </c>
    </row>
    <row r="169" spans="1:6">
      <c r="A169" t="s">
        <v>6</v>
      </c>
      <c r="B169" t="s">
        <v>12</v>
      </c>
      <c r="C169" t="s">
        <v>17</v>
      </c>
      <c r="D169">
        <v>531928</v>
      </c>
      <c r="E169">
        <v>363529</v>
      </c>
      <c r="F169" t="s">
        <v>35</v>
      </c>
    </row>
    <row r="170" spans="1:6">
      <c r="A170" t="s">
        <v>6</v>
      </c>
      <c r="B170" t="s">
        <v>18</v>
      </c>
      <c r="C170" t="s">
        <v>19</v>
      </c>
      <c r="D170">
        <v>4715851</v>
      </c>
      <c r="E170">
        <v>1032</v>
      </c>
      <c r="F170" t="s">
        <v>35</v>
      </c>
    </row>
    <row r="171" spans="1:6">
      <c r="A171" t="s">
        <v>6</v>
      </c>
      <c r="B171" t="s">
        <v>18</v>
      </c>
      <c r="C171" t="s">
        <v>20</v>
      </c>
      <c r="D171">
        <v>5422770</v>
      </c>
      <c r="E171">
        <v>1147</v>
      </c>
      <c r="F171" t="s">
        <v>35</v>
      </c>
    </row>
    <row r="172" spans="1:6">
      <c r="A172" t="s">
        <v>21</v>
      </c>
      <c r="B172" t="s">
        <v>7</v>
      </c>
      <c r="C172" t="s">
        <v>8</v>
      </c>
      <c r="D172">
        <v>47056955</v>
      </c>
      <c r="E172">
        <v>41751286</v>
      </c>
      <c r="F172" t="s">
        <v>35</v>
      </c>
    </row>
    <row r="173" spans="1:6">
      <c r="A173" t="s">
        <v>21</v>
      </c>
      <c r="B173" t="s">
        <v>10</v>
      </c>
      <c r="C173" t="s">
        <v>10</v>
      </c>
      <c r="D173">
        <v>2645691</v>
      </c>
      <c r="E173">
        <v>1155666</v>
      </c>
      <c r="F173" t="s">
        <v>35</v>
      </c>
    </row>
    <row r="174" spans="1:6">
      <c r="A174" t="s">
        <v>21</v>
      </c>
      <c r="B174" t="s">
        <v>11</v>
      </c>
      <c r="C174" t="s">
        <v>11</v>
      </c>
      <c r="D174">
        <v>1106185</v>
      </c>
      <c r="E174">
        <v>340</v>
      </c>
      <c r="F174" t="s">
        <v>35</v>
      </c>
    </row>
    <row r="175" spans="1:6">
      <c r="A175" t="s">
        <v>21</v>
      </c>
      <c r="B175" t="s">
        <v>12</v>
      </c>
      <c r="C175" t="s">
        <v>13</v>
      </c>
      <c r="D175">
        <v>33198</v>
      </c>
      <c r="E175">
        <v>1339</v>
      </c>
      <c r="F175" t="s">
        <v>35</v>
      </c>
    </row>
    <row r="176" spans="1:6">
      <c r="A176" t="s">
        <v>21</v>
      </c>
      <c r="B176" t="s">
        <v>12</v>
      </c>
      <c r="C176" t="s">
        <v>14</v>
      </c>
      <c r="D176">
        <v>1267261</v>
      </c>
      <c r="E176">
        <v>748134</v>
      </c>
      <c r="F176" t="s">
        <v>35</v>
      </c>
    </row>
    <row r="177" spans="1:6">
      <c r="A177" t="s">
        <v>21</v>
      </c>
      <c r="B177" t="s">
        <v>12</v>
      </c>
      <c r="C177" t="s">
        <v>15</v>
      </c>
      <c r="D177">
        <v>8308</v>
      </c>
      <c r="E177">
        <v>5363</v>
      </c>
      <c r="F177" t="s">
        <v>35</v>
      </c>
    </row>
    <row r="178" spans="1:6">
      <c r="A178" t="s">
        <v>21</v>
      </c>
      <c r="B178" t="s">
        <v>12</v>
      </c>
      <c r="C178" t="s">
        <v>22</v>
      </c>
      <c r="D178">
        <v>75434</v>
      </c>
      <c r="E178">
        <v>75557</v>
      </c>
      <c r="F178" t="s">
        <v>35</v>
      </c>
    </row>
    <row r="179" spans="1:6">
      <c r="A179" t="s">
        <v>21</v>
      </c>
      <c r="B179" t="s">
        <v>12</v>
      </c>
      <c r="C179" t="s">
        <v>16</v>
      </c>
      <c r="D179">
        <v>180204</v>
      </c>
      <c r="E179">
        <v>14368</v>
      </c>
      <c r="F179" t="s">
        <v>35</v>
      </c>
    </row>
    <row r="180" spans="1:6">
      <c r="A180" t="s">
        <v>21</v>
      </c>
      <c r="B180" t="s">
        <v>12</v>
      </c>
      <c r="C180" t="s">
        <v>17</v>
      </c>
      <c r="D180">
        <v>894572</v>
      </c>
      <c r="E180">
        <v>532534</v>
      </c>
      <c r="F180" t="s">
        <v>35</v>
      </c>
    </row>
    <row r="181" spans="1:6">
      <c r="A181" t="s">
        <v>21</v>
      </c>
      <c r="B181" t="s">
        <v>18</v>
      </c>
      <c r="C181" t="s">
        <v>19</v>
      </c>
      <c r="D181">
        <v>3448951</v>
      </c>
      <c r="E181">
        <v>1352</v>
      </c>
      <c r="F181" t="s">
        <v>35</v>
      </c>
    </row>
    <row r="182" spans="1:6">
      <c r="A182" t="s">
        <v>21</v>
      </c>
      <c r="B182" t="s">
        <v>18</v>
      </c>
      <c r="C182" t="s">
        <v>20</v>
      </c>
      <c r="D182">
        <v>266083</v>
      </c>
      <c r="E182">
        <v>71</v>
      </c>
      <c r="F182" t="s">
        <v>35</v>
      </c>
    </row>
    <row r="183" spans="1:6">
      <c r="A183" t="s">
        <v>23</v>
      </c>
      <c r="B183" t="s">
        <v>10</v>
      </c>
      <c r="C183" t="s">
        <v>10</v>
      </c>
      <c r="D183">
        <v>4113306</v>
      </c>
      <c r="E183">
        <v>1978161</v>
      </c>
      <c r="F183" t="s">
        <v>35</v>
      </c>
    </row>
    <row r="184" spans="1:6">
      <c r="A184" t="s">
        <v>23</v>
      </c>
      <c r="B184" t="s">
        <v>12</v>
      </c>
      <c r="C184" t="s">
        <v>24</v>
      </c>
      <c r="D184">
        <v>0</v>
      </c>
      <c r="E184">
        <v>203</v>
      </c>
      <c r="F184" t="s">
        <v>35</v>
      </c>
    </row>
    <row r="185" spans="1:6">
      <c r="A185" t="s">
        <v>23</v>
      </c>
      <c r="B185" t="s">
        <v>12</v>
      </c>
      <c r="C185" t="s">
        <v>15</v>
      </c>
      <c r="D185">
        <v>38389</v>
      </c>
      <c r="E185">
        <v>30486</v>
      </c>
      <c r="F185" t="s">
        <v>35</v>
      </c>
    </row>
    <row r="186" spans="1:6">
      <c r="A186" t="s">
        <v>23</v>
      </c>
      <c r="B186" t="s">
        <v>12</v>
      </c>
      <c r="C186" t="s">
        <v>16</v>
      </c>
      <c r="D186">
        <v>30767</v>
      </c>
      <c r="E186">
        <v>2490</v>
      </c>
      <c r="F186" t="s">
        <v>35</v>
      </c>
    </row>
    <row r="187" spans="1:6">
      <c r="A187" t="s">
        <v>23</v>
      </c>
      <c r="B187" t="s">
        <v>18</v>
      </c>
      <c r="C187" t="s">
        <v>19</v>
      </c>
      <c r="D187">
        <v>664113</v>
      </c>
      <c r="E187">
        <v>60</v>
      </c>
      <c r="F187" t="s">
        <v>35</v>
      </c>
    </row>
    <row r="188" spans="1:6">
      <c r="A188" t="s">
        <v>23</v>
      </c>
      <c r="B188" t="s">
        <v>18</v>
      </c>
      <c r="C188" t="s">
        <v>20</v>
      </c>
      <c r="D188">
        <v>6243483</v>
      </c>
      <c r="E188">
        <v>3669</v>
      </c>
      <c r="F188" t="s">
        <v>35</v>
      </c>
    </row>
    <row r="189" spans="1:6">
      <c r="A189" t="s">
        <v>25</v>
      </c>
      <c r="B189" t="s">
        <v>10</v>
      </c>
      <c r="C189" t="s">
        <v>10</v>
      </c>
      <c r="D189">
        <v>60398</v>
      </c>
      <c r="E189">
        <v>35651</v>
      </c>
      <c r="F189" t="s">
        <v>35</v>
      </c>
    </row>
    <row r="190" spans="1:6">
      <c r="A190" t="s">
        <v>25</v>
      </c>
      <c r="B190" t="s">
        <v>11</v>
      </c>
      <c r="C190" t="s">
        <v>11</v>
      </c>
      <c r="D190">
        <v>9709626</v>
      </c>
      <c r="E190">
        <v>29</v>
      </c>
      <c r="F190" t="s">
        <v>35</v>
      </c>
    </row>
    <row r="191" spans="1:6">
      <c r="A191" t="s">
        <v>25</v>
      </c>
      <c r="B191" t="s">
        <v>12</v>
      </c>
      <c r="C191" t="s">
        <v>16</v>
      </c>
      <c r="D191">
        <v>29495</v>
      </c>
      <c r="E191">
        <v>2027</v>
      </c>
      <c r="F191" t="s">
        <v>35</v>
      </c>
    </row>
    <row r="192" spans="1:6">
      <c r="A192" t="s">
        <v>25</v>
      </c>
      <c r="B192" t="s">
        <v>18</v>
      </c>
      <c r="C192" t="s">
        <v>20</v>
      </c>
      <c r="D192">
        <v>1778871</v>
      </c>
      <c r="E192">
        <v>1273</v>
      </c>
      <c r="F192" t="s">
        <v>35</v>
      </c>
    </row>
    <row r="193" spans="1:6">
      <c r="A193" t="s">
        <v>26</v>
      </c>
      <c r="B193" t="s">
        <v>27</v>
      </c>
      <c r="C193" t="s">
        <v>28</v>
      </c>
      <c r="D193">
        <v>32557896</v>
      </c>
      <c r="E193">
        <v>38517998</v>
      </c>
      <c r="F193" t="s">
        <v>35</v>
      </c>
    </row>
    <row r="194" spans="1:6">
      <c r="A194" t="s">
        <v>26</v>
      </c>
      <c r="B194" t="s">
        <v>10</v>
      </c>
      <c r="C194" t="s">
        <v>10</v>
      </c>
      <c r="D194">
        <v>1615314</v>
      </c>
      <c r="E194">
        <v>924688</v>
      </c>
      <c r="F194" t="s">
        <v>35</v>
      </c>
    </row>
    <row r="195" spans="1:6">
      <c r="A195" t="s">
        <v>26</v>
      </c>
      <c r="B195" t="s">
        <v>11</v>
      </c>
      <c r="C195" t="s">
        <v>11</v>
      </c>
      <c r="D195">
        <v>728592</v>
      </c>
      <c r="E195">
        <v>122</v>
      </c>
      <c r="F195" t="s">
        <v>35</v>
      </c>
    </row>
    <row r="196" spans="1:6">
      <c r="A196" t="s">
        <v>26</v>
      </c>
      <c r="B196" t="s">
        <v>12</v>
      </c>
      <c r="C196" t="s">
        <v>24</v>
      </c>
      <c r="D196">
        <v>0</v>
      </c>
      <c r="E196">
        <v>589</v>
      </c>
      <c r="F196" t="s">
        <v>35</v>
      </c>
    </row>
    <row r="197" spans="1:6">
      <c r="A197" t="s">
        <v>26</v>
      </c>
      <c r="B197" t="s">
        <v>12</v>
      </c>
      <c r="C197" t="s">
        <v>29</v>
      </c>
      <c r="D197">
        <v>22580</v>
      </c>
      <c r="E197">
        <v>24082</v>
      </c>
      <c r="F197" t="s">
        <v>35</v>
      </c>
    </row>
    <row r="198" spans="1:6">
      <c r="A198" t="s">
        <v>26</v>
      </c>
      <c r="B198" t="s">
        <v>12</v>
      </c>
      <c r="C198" t="s">
        <v>16</v>
      </c>
      <c r="D198">
        <v>311791</v>
      </c>
      <c r="E198">
        <v>21993</v>
      </c>
      <c r="F198" t="s">
        <v>35</v>
      </c>
    </row>
    <row r="199" spans="1:6">
      <c r="A199" t="s">
        <v>26</v>
      </c>
      <c r="B199" t="s">
        <v>18</v>
      </c>
      <c r="C199" t="s">
        <v>19</v>
      </c>
      <c r="D199">
        <v>1293264</v>
      </c>
      <c r="E199">
        <v>399</v>
      </c>
      <c r="F199" t="s">
        <v>35</v>
      </c>
    </row>
    <row r="200" spans="1:6">
      <c r="A200" t="s">
        <v>26</v>
      </c>
      <c r="B200" t="s">
        <v>18</v>
      </c>
      <c r="C200" t="s">
        <v>20</v>
      </c>
      <c r="D200">
        <v>9019378</v>
      </c>
      <c r="E200">
        <v>6899</v>
      </c>
      <c r="F200" t="s">
        <v>35</v>
      </c>
    </row>
    <row r="201" spans="1:6">
      <c r="A201" t="s">
        <v>6</v>
      </c>
      <c r="B201" t="s">
        <v>7</v>
      </c>
      <c r="C201" t="s">
        <v>8</v>
      </c>
      <c r="D201">
        <v>45809136</v>
      </c>
      <c r="E201">
        <v>41703169</v>
      </c>
      <c r="F201" t="s">
        <v>36</v>
      </c>
    </row>
    <row r="202" spans="1:6">
      <c r="A202" t="s">
        <v>6</v>
      </c>
      <c r="B202" t="s">
        <v>10</v>
      </c>
      <c r="C202" t="s">
        <v>10</v>
      </c>
      <c r="D202">
        <v>1614133</v>
      </c>
      <c r="E202">
        <v>692445</v>
      </c>
      <c r="F202" t="s">
        <v>36</v>
      </c>
    </row>
    <row r="203" spans="1:6">
      <c r="A203" t="s">
        <v>6</v>
      </c>
      <c r="B203" t="s">
        <v>11</v>
      </c>
      <c r="C203" t="s">
        <v>11</v>
      </c>
      <c r="D203">
        <v>5584751</v>
      </c>
      <c r="E203">
        <v>3072</v>
      </c>
      <c r="F203" t="s">
        <v>36</v>
      </c>
    </row>
    <row r="204" spans="1:6">
      <c r="A204" t="s">
        <v>6</v>
      </c>
      <c r="B204" t="s">
        <v>12</v>
      </c>
      <c r="C204" t="s">
        <v>13</v>
      </c>
      <c r="D204">
        <v>275238</v>
      </c>
      <c r="E204">
        <v>8896</v>
      </c>
      <c r="F204" t="s">
        <v>36</v>
      </c>
    </row>
    <row r="205" spans="1:6">
      <c r="A205" t="s">
        <v>6</v>
      </c>
      <c r="B205" t="s">
        <v>12</v>
      </c>
      <c r="C205" t="s">
        <v>24</v>
      </c>
      <c r="D205">
        <v>0</v>
      </c>
      <c r="E205">
        <v>62</v>
      </c>
      <c r="F205" t="s">
        <v>36</v>
      </c>
    </row>
    <row r="206" spans="1:6">
      <c r="A206" t="s">
        <v>6</v>
      </c>
      <c r="B206" t="s">
        <v>12</v>
      </c>
      <c r="C206" t="s">
        <v>14</v>
      </c>
      <c r="D206">
        <v>143670</v>
      </c>
      <c r="E206">
        <v>81776</v>
      </c>
      <c r="F206" t="s">
        <v>36</v>
      </c>
    </row>
    <row r="207" spans="1:6">
      <c r="A207" t="s">
        <v>6</v>
      </c>
      <c r="B207" t="s">
        <v>12</v>
      </c>
      <c r="C207" t="s">
        <v>15</v>
      </c>
      <c r="D207">
        <v>0</v>
      </c>
      <c r="E207">
        <v>0</v>
      </c>
      <c r="F207" t="s">
        <v>36</v>
      </c>
    </row>
    <row r="208" spans="1:6">
      <c r="A208" t="s">
        <v>6</v>
      </c>
      <c r="B208" t="s">
        <v>12</v>
      </c>
      <c r="C208" t="s">
        <v>16</v>
      </c>
      <c r="D208">
        <v>281712</v>
      </c>
      <c r="E208">
        <v>22797</v>
      </c>
      <c r="F208" t="s">
        <v>36</v>
      </c>
    </row>
    <row r="209" spans="1:6">
      <c r="A209" t="s">
        <v>6</v>
      </c>
      <c r="B209" t="s">
        <v>12</v>
      </c>
      <c r="C209" t="s">
        <v>17</v>
      </c>
      <c r="D209">
        <v>495671</v>
      </c>
      <c r="E209">
        <v>356605</v>
      </c>
      <c r="F209" t="s">
        <v>36</v>
      </c>
    </row>
    <row r="210" spans="1:6">
      <c r="A210" t="s">
        <v>6</v>
      </c>
      <c r="B210" t="s">
        <v>18</v>
      </c>
      <c r="C210" t="s">
        <v>19</v>
      </c>
      <c r="D210">
        <v>5728279</v>
      </c>
      <c r="E210">
        <v>1282</v>
      </c>
      <c r="F210" t="s">
        <v>36</v>
      </c>
    </row>
    <row r="211" spans="1:6">
      <c r="A211" t="s">
        <v>6</v>
      </c>
      <c r="B211" t="s">
        <v>18</v>
      </c>
      <c r="C211" t="s">
        <v>20</v>
      </c>
      <c r="D211">
        <v>5820036</v>
      </c>
      <c r="E211">
        <v>3020</v>
      </c>
      <c r="F211" t="s">
        <v>36</v>
      </c>
    </row>
    <row r="212" spans="1:6">
      <c r="A212" t="s">
        <v>21</v>
      </c>
      <c r="B212" t="s">
        <v>7</v>
      </c>
      <c r="C212" t="s">
        <v>8</v>
      </c>
      <c r="D212">
        <v>44324480</v>
      </c>
      <c r="E212">
        <v>39378573</v>
      </c>
      <c r="F212" t="s">
        <v>36</v>
      </c>
    </row>
    <row r="213" spans="1:6">
      <c r="A213" t="s">
        <v>21</v>
      </c>
      <c r="B213" t="s">
        <v>10</v>
      </c>
      <c r="C213" t="s">
        <v>10</v>
      </c>
      <c r="D213">
        <v>2316109</v>
      </c>
      <c r="E213">
        <v>1015133</v>
      </c>
      <c r="F213" t="s">
        <v>36</v>
      </c>
    </row>
    <row r="214" spans="1:6">
      <c r="A214" t="s">
        <v>21</v>
      </c>
      <c r="B214" t="s">
        <v>11</v>
      </c>
      <c r="C214" t="s">
        <v>11</v>
      </c>
      <c r="D214">
        <v>1239907</v>
      </c>
      <c r="E214">
        <v>1046</v>
      </c>
      <c r="F214" t="s">
        <v>36</v>
      </c>
    </row>
    <row r="215" spans="1:6">
      <c r="A215" t="s">
        <v>21</v>
      </c>
      <c r="B215" t="s">
        <v>12</v>
      </c>
      <c r="C215" t="s">
        <v>13</v>
      </c>
      <c r="D215">
        <v>32467</v>
      </c>
      <c r="E215">
        <v>1439</v>
      </c>
      <c r="F215" t="s">
        <v>36</v>
      </c>
    </row>
    <row r="216" spans="1:6">
      <c r="A216" t="s">
        <v>21</v>
      </c>
      <c r="B216" t="s">
        <v>12</v>
      </c>
      <c r="C216" t="s">
        <v>14</v>
      </c>
      <c r="D216">
        <v>1082891</v>
      </c>
      <c r="E216">
        <v>635378</v>
      </c>
      <c r="F216" t="s">
        <v>36</v>
      </c>
    </row>
    <row r="217" spans="1:6">
      <c r="A217" t="s">
        <v>21</v>
      </c>
      <c r="B217" t="s">
        <v>12</v>
      </c>
      <c r="C217" t="s">
        <v>15</v>
      </c>
      <c r="D217">
        <v>1547</v>
      </c>
      <c r="E217">
        <v>899</v>
      </c>
      <c r="F217" t="s">
        <v>36</v>
      </c>
    </row>
    <row r="218" spans="1:6">
      <c r="A218" t="s">
        <v>21</v>
      </c>
      <c r="B218" t="s">
        <v>12</v>
      </c>
      <c r="C218" t="s">
        <v>22</v>
      </c>
      <c r="D218">
        <v>17160</v>
      </c>
      <c r="E218">
        <v>18015</v>
      </c>
      <c r="F218" t="s">
        <v>36</v>
      </c>
    </row>
    <row r="219" spans="1:6">
      <c r="A219" t="s">
        <v>21</v>
      </c>
      <c r="B219" t="s">
        <v>12</v>
      </c>
      <c r="C219" t="s">
        <v>16</v>
      </c>
      <c r="D219">
        <v>194385</v>
      </c>
      <c r="E219">
        <v>15837</v>
      </c>
      <c r="F219" t="s">
        <v>36</v>
      </c>
    </row>
    <row r="220" spans="1:6">
      <c r="A220" t="s">
        <v>21</v>
      </c>
      <c r="B220" t="s">
        <v>12</v>
      </c>
      <c r="C220" t="s">
        <v>17</v>
      </c>
      <c r="D220">
        <v>945212</v>
      </c>
      <c r="E220">
        <v>557640</v>
      </c>
      <c r="F220" t="s">
        <v>36</v>
      </c>
    </row>
    <row r="221" spans="1:6">
      <c r="A221" t="s">
        <v>21</v>
      </c>
      <c r="B221" t="s">
        <v>18</v>
      </c>
      <c r="C221" t="s">
        <v>19</v>
      </c>
      <c r="D221">
        <v>3961097</v>
      </c>
      <c r="E221">
        <v>1709</v>
      </c>
      <c r="F221" t="s">
        <v>36</v>
      </c>
    </row>
    <row r="222" spans="1:6">
      <c r="A222" t="s">
        <v>21</v>
      </c>
      <c r="B222" t="s">
        <v>18</v>
      </c>
      <c r="C222" t="s">
        <v>20</v>
      </c>
      <c r="D222">
        <v>2352145</v>
      </c>
      <c r="E222">
        <v>8497</v>
      </c>
      <c r="F222" t="s">
        <v>36</v>
      </c>
    </row>
    <row r="223" spans="1:6">
      <c r="A223" t="s">
        <v>23</v>
      </c>
      <c r="B223" t="s">
        <v>10</v>
      </c>
      <c r="C223" t="s">
        <v>10</v>
      </c>
      <c r="D223">
        <v>3638930</v>
      </c>
      <c r="E223">
        <v>1774704</v>
      </c>
      <c r="F223" t="s">
        <v>36</v>
      </c>
    </row>
    <row r="224" spans="1:6">
      <c r="A224" t="s">
        <v>23</v>
      </c>
      <c r="B224" t="s">
        <v>12</v>
      </c>
      <c r="C224" t="s">
        <v>24</v>
      </c>
      <c r="D224">
        <v>0</v>
      </c>
      <c r="E224">
        <v>209</v>
      </c>
      <c r="F224" t="s">
        <v>36</v>
      </c>
    </row>
    <row r="225" spans="1:6">
      <c r="A225" t="s">
        <v>23</v>
      </c>
      <c r="B225" t="s">
        <v>12</v>
      </c>
      <c r="C225" t="s">
        <v>15</v>
      </c>
      <c r="D225">
        <v>50417</v>
      </c>
      <c r="E225">
        <v>40830</v>
      </c>
      <c r="F225" t="s">
        <v>36</v>
      </c>
    </row>
    <row r="226" spans="1:6">
      <c r="A226" t="s">
        <v>23</v>
      </c>
      <c r="B226" t="s">
        <v>12</v>
      </c>
      <c r="C226" t="s">
        <v>16</v>
      </c>
      <c r="D226">
        <v>48656</v>
      </c>
      <c r="E226">
        <v>3875</v>
      </c>
      <c r="F226" t="s">
        <v>36</v>
      </c>
    </row>
    <row r="227" spans="1:6">
      <c r="A227" t="s">
        <v>23</v>
      </c>
      <c r="B227" t="s">
        <v>18</v>
      </c>
      <c r="C227" t="s">
        <v>19</v>
      </c>
      <c r="D227">
        <v>779456</v>
      </c>
      <c r="E227">
        <v>103</v>
      </c>
      <c r="F227" t="s">
        <v>36</v>
      </c>
    </row>
    <row r="228" spans="1:6">
      <c r="A228" t="s">
        <v>23</v>
      </c>
      <c r="B228" t="s">
        <v>18</v>
      </c>
      <c r="C228" t="s">
        <v>20</v>
      </c>
      <c r="D228">
        <v>6873173</v>
      </c>
      <c r="E228">
        <v>1409</v>
      </c>
      <c r="F228" t="s">
        <v>36</v>
      </c>
    </row>
    <row r="229" spans="1:6">
      <c r="A229" t="s">
        <v>25</v>
      </c>
      <c r="B229" t="s">
        <v>10</v>
      </c>
      <c r="C229" t="s">
        <v>10</v>
      </c>
      <c r="D229">
        <v>86762</v>
      </c>
      <c r="E229">
        <v>49960</v>
      </c>
      <c r="F229" t="s">
        <v>36</v>
      </c>
    </row>
    <row r="230" spans="1:6">
      <c r="A230" t="s">
        <v>25</v>
      </c>
      <c r="B230" t="s">
        <v>11</v>
      </c>
      <c r="C230" t="s">
        <v>11</v>
      </c>
      <c r="D230">
        <v>8359831</v>
      </c>
      <c r="E230">
        <v>932</v>
      </c>
      <c r="F230" t="s">
        <v>36</v>
      </c>
    </row>
    <row r="231" spans="1:6">
      <c r="A231" t="s">
        <v>25</v>
      </c>
      <c r="B231" t="s">
        <v>12</v>
      </c>
      <c r="C231" t="s">
        <v>16</v>
      </c>
      <c r="D231">
        <v>25642</v>
      </c>
      <c r="E231">
        <v>1842</v>
      </c>
      <c r="F231" t="s">
        <v>36</v>
      </c>
    </row>
    <row r="232" spans="1:6">
      <c r="A232" t="s">
        <v>25</v>
      </c>
      <c r="B232" t="s">
        <v>18</v>
      </c>
      <c r="C232" t="s">
        <v>20</v>
      </c>
      <c r="D232">
        <v>1797340</v>
      </c>
      <c r="E232">
        <v>555</v>
      </c>
      <c r="F232" t="s">
        <v>36</v>
      </c>
    </row>
    <row r="233" spans="1:6">
      <c r="A233" t="s">
        <v>26</v>
      </c>
      <c r="B233" t="s">
        <v>27</v>
      </c>
      <c r="C233" t="s">
        <v>28</v>
      </c>
      <c r="D233">
        <v>31501256</v>
      </c>
      <c r="E233">
        <v>37459444</v>
      </c>
      <c r="F233" t="s">
        <v>36</v>
      </c>
    </row>
    <row r="234" spans="1:6">
      <c r="A234" t="s">
        <v>26</v>
      </c>
      <c r="B234" t="s">
        <v>10</v>
      </c>
      <c r="C234" t="s">
        <v>10</v>
      </c>
      <c r="D234">
        <v>1216840</v>
      </c>
      <c r="E234">
        <v>717911</v>
      </c>
      <c r="F234" t="s">
        <v>36</v>
      </c>
    </row>
    <row r="235" spans="1:6">
      <c r="A235" t="s">
        <v>26</v>
      </c>
      <c r="B235" t="s">
        <v>11</v>
      </c>
      <c r="C235" t="s">
        <v>11</v>
      </c>
      <c r="D235">
        <v>1312365</v>
      </c>
      <c r="E235">
        <v>108</v>
      </c>
      <c r="F235" t="s">
        <v>36</v>
      </c>
    </row>
    <row r="236" spans="1:6">
      <c r="A236" t="s">
        <v>26</v>
      </c>
      <c r="B236" t="s">
        <v>12</v>
      </c>
      <c r="C236" t="s">
        <v>24</v>
      </c>
      <c r="D236">
        <v>0</v>
      </c>
      <c r="E236">
        <v>589</v>
      </c>
      <c r="F236" t="s">
        <v>36</v>
      </c>
    </row>
    <row r="237" spans="1:6">
      <c r="A237" t="s">
        <v>26</v>
      </c>
      <c r="B237" t="s">
        <v>12</v>
      </c>
      <c r="C237" t="s">
        <v>29</v>
      </c>
      <c r="D237">
        <v>20822</v>
      </c>
      <c r="E237">
        <v>19184</v>
      </c>
      <c r="F237" t="s">
        <v>36</v>
      </c>
    </row>
    <row r="238" spans="1:6">
      <c r="A238" t="s">
        <v>26</v>
      </c>
      <c r="B238" t="s">
        <v>12</v>
      </c>
      <c r="C238" t="s">
        <v>16</v>
      </c>
      <c r="D238">
        <v>283275</v>
      </c>
      <c r="E238">
        <v>20303</v>
      </c>
      <c r="F238" t="s">
        <v>36</v>
      </c>
    </row>
    <row r="239" spans="1:6">
      <c r="A239" t="s">
        <v>26</v>
      </c>
      <c r="B239" t="s">
        <v>18</v>
      </c>
      <c r="C239" t="s">
        <v>19</v>
      </c>
      <c r="D239">
        <v>1647013</v>
      </c>
      <c r="E239">
        <v>353</v>
      </c>
      <c r="F239" t="s">
        <v>36</v>
      </c>
    </row>
    <row r="240" spans="1:6">
      <c r="A240" t="s">
        <v>26</v>
      </c>
      <c r="B240" t="s">
        <v>18</v>
      </c>
      <c r="C240" t="s">
        <v>20</v>
      </c>
      <c r="D240">
        <v>10849371</v>
      </c>
      <c r="E240">
        <v>14956</v>
      </c>
      <c r="F240" t="s">
        <v>36</v>
      </c>
    </row>
  </sheetData>
  <phoneticPr fontId="2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Plotting</vt:lpstr>
      <vt:lpstr>Pivot</vt:lpstr>
      <vt:lpstr>cer_generation_emission_WS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Sun</dc:creator>
  <cp:lastModifiedBy>Wei Sun</cp:lastModifiedBy>
  <dcterms:created xsi:type="dcterms:W3CDTF">2024-07-01T06:46:26Z</dcterms:created>
  <dcterms:modified xsi:type="dcterms:W3CDTF">2024-07-01T07:00:50Z</dcterms:modified>
</cp:coreProperties>
</file>