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eischp\Documents\Bitbucket\compas_rrc\docs\"/>
    </mc:Choice>
  </mc:AlternateContent>
  <bookViews>
    <workbookView xWindow="0" yWindow="0" windowWidth="15450" windowHeight="12270" activeTab="1"/>
  </bookViews>
  <sheets>
    <sheet name="A042_Protocol Version 1" sheetId="1" r:id="rId1"/>
    <sheet name="A042_Protocol_Version 2" sheetId="5" r:id="rId2"/>
    <sheet name="Sheet1" sheetId="2" r:id="rId3"/>
    <sheet name="Min" sheetId="3" r:id="rId4"/>
    <sheet name="Sheet3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5" l="1"/>
  <c r="D69" i="5"/>
  <c r="D68" i="5"/>
  <c r="D73" i="5"/>
  <c r="D72" i="5"/>
  <c r="D71" i="5"/>
  <c r="C36" i="5"/>
  <c r="D37" i="5" s="1"/>
  <c r="C34" i="5"/>
  <c r="D34" i="5" s="1"/>
  <c r="C32" i="5"/>
  <c r="D32" i="5" s="1"/>
  <c r="C38" i="5"/>
  <c r="D40" i="5"/>
  <c r="D41" i="5"/>
  <c r="D42" i="5"/>
  <c r="D43" i="5"/>
  <c r="F76" i="5"/>
  <c r="E76" i="5"/>
  <c r="D74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C30" i="5"/>
  <c r="D31" i="5" s="1"/>
  <c r="C28" i="5"/>
  <c r="D29" i="5" s="1"/>
  <c r="D27" i="5"/>
  <c r="C26" i="5"/>
  <c r="D26" i="5" s="1"/>
  <c r="C24" i="5"/>
  <c r="D24" i="5" s="1"/>
  <c r="C22" i="5"/>
  <c r="D23" i="5" s="1"/>
  <c r="C21" i="5"/>
  <c r="C20" i="5"/>
  <c r="C18" i="5"/>
  <c r="D19" i="5" s="1"/>
  <c r="D16" i="5"/>
  <c r="C15" i="5"/>
  <c r="D35" i="5" l="1"/>
  <c r="D33" i="5"/>
  <c r="D36" i="5"/>
  <c r="D22" i="5"/>
  <c r="D25" i="5"/>
  <c r="D30" i="5"/>
  <c r="D28" i="5"/>
  <c r="C20" i="1"/>
  <c r="D76" i="5" l="1"/>
  <c r="C7" i="5"/>
  <c r="C32" i="1"/>
  <c r="C21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4" i="1"/>
  <c r="C30" i="1"/>
  <c r="D31" i="1" s="1"/>
  <c r="C28" i="1"/>
  <c r="D28" i="1" s="1"/>
  <c r="C26" i="1"/>
  <c r="D27" i="1" s="1"/>
  <c r="C24" i="1"/>
  <c r="D25" i="1" s="1"/>
  <c r="C22" i="1"/>
  <c r="D22" i="1" s="1"/>
  <c r="E64" i="1"/>
  <c r="D23" i="3"/>
  <c r="E23" i="3"/>
  <c r="C18" i="3"/>
  <c r="D19" i="3" s="1"/>
  <c r="C16" i="3"/>
  <c r="D17" i="3" s="1"/>
  <c r="D29" i="1" l="1"/>
  <c r="D30" i="1"/>
  <c r="D26" i="1"/>
  <c r="D24" i="1"/>
  <c r="C7" i="3"/>
  <c r="C18" i="1"/>
  <c r="D19" i="1" s="1"/>
  <c r="F64" i="1" l="1"/>
  <c r="D24" i="2" l="1"/>
  <c r="D22" i="2"/>
  <c r="D20" i="2"/>
  <c r="D18" i="2"/>
  <c r="D16" i="2"/>
  <c r="D14" i="2"/>
  <c r="C23" i="2"/>
  <c r="C21" i="2"/>
  <c r="C19" i="2"/>
  <c r="C17" i="2"/>
  <c r="C15" i="2"/>
  <c r="C13" i="2"/>
  <c r="D56" i="2" l="1"/>
  <c r="D23" i="1"/>
  <c r="C15" i="1"/>
  <c r="D16" i="1" s="1"/>
  <c r="D64" i="1" l="1"/>
  <c r="C7" i="1"/>
</calcChain>
</file>

<file path=xl/comments1.xml><?xml version="1.0" encoding="utf-8"?>
<comments xmlns="http://schemas.openxmlformats.org/spreadsheetml/2006/main">
  <authors>
    <author>fleischp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1..10
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0=MotionTask
1=Receiver
2=Sender
10=Master
20…for User
**************************************************
- Max können 20 Task auf einem Kontroller arbeiten!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Feedback Instruction is always "Reply"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0=No Feedback
1=Feedback
20…for User
**************************************************
- Max können 20 Task auf einem Kontroller arbeiten!
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Done
Done FError "Feedback Level"  (Unsupportet Feedback Level)
 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Sendet die Sequenz ID des Befehls zurück 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5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30</t>
        </r>
      </text>
    </comment>
  </commentList>
</comments>
</file>

<file path=xl/comments2.xml><?xml version="1.0" encoding="utf-8"?>
<comments xmlns="http://schemas.openxmlformats.org/spreadsheetml/2006/main">
  <authors>
    <author>fleischp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1..10
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0=MotionTask
1=Receiver
2=Sender
10=Master
20…for User
**************************************************
- Max können 20 Task auf einem Kontroller arbeiten!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Feedback Instruction is always "Reply"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0=No Feedback
1=Feedback
20…for User
**************************************************
- Max können 20 Task auf einem Kontroller arbeiten!
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Done
Done FError "Feedback Level"  (Unsupportet Feedback Level)
 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Sendet die Sequenz ID des Befehls zurück 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5</t>
        </r>
      </text>
    </comment>
    <comment ref="B38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30</t>
        </r>
      </text>
    </comment>
  </commentList>
</comments>
</file>

<file path=xl/comments3.xml><?xml version="1.0" encoding="utf-8"?>
<comments xmlns="http://schemas.openxmlformats.org/spreadsheetml/2006/main">
  <authors>
    <author>fleischp</author>
  </authors>
  <commentList>
    <comment ref="A12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0=NotOkay
1=Receiver
2=MotionTask
3=Sender
10=Master
20…for User
**************************************************
- Max können 20 Task auf einem Kontroller arbeiten!
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Ev. Executen Level 
No Motion 
Special Task 
</t>
        </r>
      </text>
    </comment>
  </commentList>
</comments>
</file>

<file path=xl/comments4.xml><?xml version="1.0" encoding="utf-8"?>
<comments xmlns="http://schemas.openxmlformats.org/spreadsheetml/2006/main">
  <authors>
    <author>fleischp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1..10
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0=MotionTask
1=Receiver
2=Sender
10=Master
20…for User
**************************************************
- Max können 20 Task auf einem Kontroller arbeiten!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0=No Feedback
1=Feedback
20…for User
**************************************************
- Max können 20 Task auf einem Kontroller arbeiten!
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Feedback Instruction is always "Reply"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Done
Done FError "Feedback Level"  (Unsupportet Feedback Level)
 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fleischp:</t>
        </r>
        <r>
          <rPr>
            <sz val="9"/>
            <color indexed="81"/>
            <rFont val="Tahoma"/>
            <family val="2"/>
          </rPr>
          <t xml:space="preserve">
Sendet die Sequenz ID des Befehls zurück 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5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fleischp:</t>
        </r>
        <r>
          <rPr>
            <sz val="9"/>
            <color indexed="81"/>
            <rFont val="Tahoma"/>
            <charset val="1"/>
          </rPr>
          <t xml:space="preserve">
Min 0
Max 30</t>
        </r>
      </text>
    </comment>
  </commentList>
</comments>
</file>

<file path=xl/sharedStrings.xml><?xml version="1.0" encoding="utf-8"?>
<sst xmlns="http://schemas.openxmlformats.org/spreadsheetml/2006/main" count="786" uniqueCount="180">
  <si>
    <t xml:space="preserve">Header </t>
  </si>
  <si>
    <t>Data</t>
  </si>
  <si>
    <t>Bytes</t>
  </si>
  <si>
    <t>Total</t>
  </si>
  <si>
    <t>Version</t>
  </si>
  <si>
    <t>MsgLength</t>
  </si>
  <si>
    <t>num</t>
  </si>
  <si>
    <t>Instruction</t>
  </si>
  <si>
    <t>string</t>
  </si>
  <si>
    <t>Instrunction Length</t>
  </si>
  <si>
    <t>String 1 Lengt</t>
  </si>
  <si>
    <t>String 1</t>
  </si>
  <si>
    <t>Value 1</t>
  </si>
  <si>
    <t>Sequenz Numbre</t>
  </si>
  <si>
    <t xml:space="preserve">IsMotion </t>
  </si>
  <si>
    <t>Test Values</t>
  </si>
  <si>
    <t>UDINT</t>
  </si>
  <si>
    <t>ASCII</t>
  </si>
  <si>
    <t>Float4</t>
  </si>
  <si>
    <t>Raw Data Format</t>
  </si>
  <si>
    <t>RAPID Data</t>
  </si>
  <si>
    <t>String 2 Lengt</t>
  </si>
  <si>
    <t xml:space="preserve">String 2 </t>
  </si>
  <si>
    <t>String 3</t>
  </si>
  <si>
    <t>String 4</t>
  </si>
  <si>
    <t>String 4 Lengt</t>
  </si>
  <si>
    <t>String 3 Lengt</t>
  </si>
  <si>
    <t>String 5 Lengt</t>
  </si>
  <si>
    <t>String 5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</si>
  <si>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</si>
  <si>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</si>
  <si>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</si>
  <si>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</si>
  <si>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</si>
  <si>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</si>
  <si>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</si>
  <si>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</si>
  <si>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</si>
  <si>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</si>
  <si>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</si>
  <si>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</si>
  <si>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</si>
  <si>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</si>
  <si>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</si>
  <si>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Value 17</t>
  </si>
  <si>
    <t>Value 18</t>
  </si>
  <si>
    <t>Value 19</t>
  </si>
  <si>
    <t>Value 20</t>
  </si>
  <si>
    <t>Value 21</t>
  </si>
  <si>
    <t>Value 22</t>
  </si>
  <si>
    <t>Value 23</t>
  </si>
  <si>
    <t>Value 24</t>
  </si>
  <si>
    <t>Value 25</t>
  </si>
  <si>
    <t>Value 26</t>
  </si>
  <si>
    <t>Value 27</t>
  </si>
  <si>
    <t>Value 28</t>
  </si>
  <si>
    <t>Value 29</t>
  </si>
  <si>
    <t>Value 30</t>
  </si>
  <si>
    <t>Updates</t>
  </si>
  <si>
    <t>ExeLevel</t>
  </si>
  <si>
    <t>Feedback</t>
  </si>
  <si>
    <t xml:space="preserve">Hi, </t>
  </si>
  <si>
    <t xml:space="preserve">Gonzalo </t>
  </si>
  <si>
    <t xml:space="preserve">the answer </t>
  </si>
  <si>
    <t xml:space="preserve">is </t>
  </si>
  <si>
    <t xml:space="preserve">A042 :) </t>
  </si>
  <si>
    <t>FeedbackLevel</t>
  </si>
  <si>
    <t>Byte Limit</t>
  </si>
  <si>
    <t>Current Byte</t>
  </si>
  <si>
    <t>TimeStampSec</t>
  </si>
  <si>
    <t>TimeStampNanoSec</t>
  </si>
  <si>
    <t>?</t>
  </si>
  <si>
    <t>Sequenz ID</t>
  </si>
  <si>
    <t>Stirng Counter</t>
  </si>
  <si>
    <t>Value Counter</t>
  </si>
  <si>
    <t>Feedback ID</t>
  </si>
  <si>
    <t>Feedback Length</t>
  </si>
  <si>
    <t>Min Byte</t>
  </si>
  <si>
    <t>Max Byte</t>
  </si>
  <si>
    <t>MoveAbsJ</t>
  </si>
  <si>
    <t>A042 Protocol</t>
  </si>
  <si>
    <t>Done</t>
  </si>
  <si>
    <t>String 1 Length</t>
  </si>
  <si>
    <t>String 2 Length</t>
  </si>
  <si>
    <t>String 3 Length</t>
  </si>
  <si>
    <t>String 4 Length</t>
  </si>
  <si>
    <t>String 5 Length</t>
  </si>
  <si>
    <t>String Counter</t>
  </si>
  <si>
    <t>This</t>
  </si>
  <si>
    <t>is</t>
  </si>
  <si>
    <t>a</t>
  </si>
  <si>
    <t>protocol</t>
  </si>
  <si>
    <t>check</t>
  </si>
  <si>
    <t>Code</t>
  </si>
  <si>
    <t>M_Len</t>
  </si>
  <si>
    <t>Ver</t>
  </si>
  <si>
    <t>TS_Sec</t>
  </si>
  <si>
    <t>TS_NSec</t>
  </si>
  <si>
    <t>S_ID</t>
  </si>
  <si>
    <t>F_ID</t>
  </si>
  <si>
    <t>E_Lev</t>
  </si>
  <si>
    <t>I_Len</t>
  </si>
  <si>
    <t>F_Lev</t>
  </si>
  <si>
    <t>F_Len</t>
  </si>
  <si>
    <t>Instr</t>
  </si>
  <si>
    <t>Feedb</t>
  </si>
  <si>
    <t>St_Cnt</t>
  </si>
  <si>
    <t>St1_Len</t>
  </si>
  <si>
    <t>St1</t>
  </si>
  <si>
    <t>St2</t>
  </si>
  <si>
    <t>St3</t>
  </si>
  <si>
    <t>St4</t>
  </si>
  <si>
    <t>St5</t>
  </si>
  <si>
    <t>St2_Len</t>
  </si>
  <si>
    <t>St3_Len</t>
  </si>
  <si>
    <t>St4_Len</t>
  </si>
  <si>
    <t>V_Cnt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</si>
  <si>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</si>
  <si>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</si>
  <si>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</si>
  <si>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</si>
  <si>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</si>
  <si>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</si>
  <si>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</si>
  <si>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</si>
  <si>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</si>
  <si>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</si>
  <si>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</si>
  <si>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</si>
  <si>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</si>
  <si>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</si>
  <si>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</si>
  <si>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</si>
  <si>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</si>
  <si>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</si>
  <si>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</si>
  <si>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</si>
  <si>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</si>
  <si>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</si>
  <si>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</si>
  <si>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</si>
  <si>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</si>
  <si>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</si>
  <si>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</si>
  <si>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</si>
  <si>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</si>
  <si>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</si>
  <si>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Feedback Level</t>
  </si>
  <si>
    <t>Execution Level</t>
  </si>
  <si>
    <t>Name</t>
  </si>
  <si>
    <t>L-Nr</t>
  </si>
  <si>
    <t>LogTime</t>
  </si>
  <si>
    <t>LogFormat</t>
  </si>
  <si>
    <t>TS-Sec</t>
  </si>
  <si>
    <t>TS-NSec</t>
  </si>
  <si>
    <t>St_Ctr</t>
  </si>
  <si>
    <t>St5_Len</t>
  </si>
  <si>
    <t>V_Ctr</t>
  </si>
  <si>
    <t>r_A042_MoveL</t>
  </si>
  <si>
    <t>St6</t>
  </si>
  <si>
    <t>St7</t>
  </si>
  <si>
    <t>St8</t>
  </si>
  <si>
    <t>St6_Len</t>
  </si>
  <si>
    <t>St7_Len</t>
  </si>
  <si>
    <t>St8_Len</t>
  </si>
  <si>
    <t>with</t>
  </si>
  <si>
    <t>eight</t>
  </si>
  <si>
    <t>strings</t>
  </si>
  <si>
    <t>V31</t>
  </si>
  <si>
    <t>Value 31</t>
  </si>
  <si>
    <t>V32</t>
  </si>
  <si>
    <t>Value 32</t>
  </si>
  <si>
    <t>V33</t>
  </si>
  <si>
    <t>Value 33</t>
  </si>
  <si>
    <t>V34</t>
  </si>
  <si>
    <t>Value 34</t>
  </si>
  <si>
    <t>V35</t>
  </si>
  <si>
    <t>Value 35</t>
  </si>
  <si>
    <t>V36</t>
  </si>
  <si>
    <t>Value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</si>
</sst>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0" xfId="0" applyFont="1"/>
    <xf numFmtId="0" fontId="9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8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"/>
  <sheetViews>
    <sheetView topLeftCell="A58" zoomScale="205" zoomScaleNormal="205" workbookViewId="0">
      <selection sqref="A1:XFD1048576"/>
    </sheetView>
  </sheetViews>
  <sheetFormatPr defaultRowHeight="15" x14ac:dyDescent="0.25"/>
  <cols>
    <col min="2" max="2" width="18.42578125" bestFit="1" customWidth="1"/>
    <col min="3" max="3" width="18.42578125" style="10" customWidth="1"/>
    <col min="4" max="4" width="12.140625" style="13" bestFit="1" customWidth="1"/>
    <col min="5" max="6" width="9.85546875" style="4" bestFit="1" customWidth="1"/>
    <col min="7" max="8" width="23" customWidth="1"/>
  </cols>
  <sheetData>
    <row r="1" spans="1:8" ht="15" customHeight="1" x14ac:dyDescent="0.25">
      <c r="A1" s="18" t="s">
        <v>80</v>
      </c>
      <c r="B1" s="18"/>
      <c r="C1" s="18"/>
      <c r="D1" s="18"/>
      <c r="E1" s="18"/>
      <c r="F1" s="18"/>
      <c r="G1" s="18"/>
      <c r="H1" s="18"/>
    </row>
    <row r="2" spans="1:8" ht="15" customHeight="1" x14ac:dyDescent="0.25">
      <c r="A2" s="18"/>
      <c r="B2" s="18"/>
      <c r="C2" s="18"/>
      <c r="D2" s="18"/>
      <c r="E2" s="18"/>
      <c r="F2" s="18"/>
      <c r="G2" s="18"/>
      <c r="H2" s="18"/>
    </row>
    <row r="3" spans="1:8" ht="15" customHeight="1" x14ac:dyDescent="0.25">
      <c r="A3" s="18"/>
      <c r="B3" s="18"/>
      <c r="C3" s="18"/>
      <c r="D3" s="18"/>
      <c r="E3" s="18"/>
      <c r="F3" s="18"/>
      <c r="G3" s="18"/>
      <c r="H3" s="18"/>
    </row>
    <row r="4" spans="1:8" ht="15" customHeight="1" x14ac:dyDescent="0.25">
      <c r="A4" s="7" t="s">
        <v>93</v>
      </c>
      <c r="B4" s="7" t="s">
        <v>149</v>
      </c>
      <c r="C4" s="9" t="s">
        <v>15</v>
      </c>
      <c r="D4" s="7" t="s">
        <v>68</v>
      </c>
      <c r="E4" s="8" t="s">
        <v>77</v>
      </c>
      <c r="F4" s="8" t="s">
        <v>78</v>
      </c>
      <c r="G4" s="6" t="s">
        <v>19</v>
      </c>
      <c r="H4" s="6" t="s">
        <v>20</v>
      </c>
    </row>
    <row r="5" spans="1:8" ht="7.5" customHeight="1" x14ac:dyDescent="0.25"/>
    <row r="6" spans="1:8" x14ac:dyDescent="0.25">
      <c r="A6" s="19" t="s">
        <v>0</v>
      </c>
      <c r="B6" s="19"/>
      <c r="C6" s="19"/>
      <c r="D6" s="19"/>
      <c r="E6" s="19"/>
      <c r="F6" s="19"/>
      <c r="G6" s="19"/>
      <c r="H6" s="19"/>
    </row>
    <row r="7" spans="1:8" x14ac:dyDescent="0.25">
      <c r="A7" t="s">
        <v>94</v>
      </c>
      <c r="B7" t="s">
        <v>5</v>
      </c>
      <c r="C7" s="12">
        <f>SUM(D7:D62)</f>
        <v>104</v>
      </c>
      <c r="D7" s="4">
        <v>4</v>
      </c>
      <c r="E7" s="4">
        <v>4</v>
      </c>
      <c r="F7" s="4">
        <v>4</v>
      </c>
      <c r="G7" t="s">
        <v>16</v>
      </c>
      <c r="H7" t="s">
        <v>6</v>
      </c>
    </row>
    <row r="8" spans="1:8" x14ac:dyDescent="0.25">
      <c r="A8" t="s">
        <v>95</v>
      </c>
      <c r="B8" t="s">
        <v>4</v>
      </c>
      <c r="C8" s="11">
        <v>1</v>
      </c>
      <c r="D8" s="4">
        <v>4</v>
      </c>
      <c r="E8" s="4">
        <v>4</v>
      </c>
      <c r="F8" s="4">
        <v>4</v>
      </c>
      <c r="G8" t="s">
        <v>16</v>
      </c>
      <c r="H8" t="s">
        <v>6</v>
      </c>
    </row>
    <row r="9" spans="1:8" x14ac:dyDescent="0.25">
      <c r="A9" t="s">
        <v>96</v>
      </c>
      <c r="B9" t="s">
        <v>69</v>
      </c>
      <c r="C9" s="11">
        <v>33</v>
      </c>
      <c r="D9" s="4">
        <v>4</v>
      </c>
      <c r="E9" s="4">
        <v>4</v>
      </c>
      <c r="F9" s="4">
        <v>4</v>
      </c>
      <c r="G9" t="s">
        <v>16</v>
      </c>
      <c r="H9" t="s">
        <v>6</v>
      </c>
    </row>
    <row r="10" spans="1:8" x14ac:dyDescent="0.25">
      <c r="A10" t="s">
        <v>97</v>
      </c>
      <c r="B10" t="s">
        <v>70</v>
      </c>
      <c r="C10" s="11">
        <v>399</v>
      </c>
      <c r="D10" s="4">
        <v>4</v>
      </c>
      <c r="E10" s="4">
        <v>4</v>
      </c>
      <c r="F10" s="4">
        <v>4</v>
      </c>
      <c r="G10" t="s">
        <v>16</v>
      </c>
      <c r="H10" t="s">
        <v>6</v>
      </c>
    </row>
    <row r="11" spans="1:8" ht="7.5" customHeight="1" x14ac:dyDescent="0.25">
      <c r="C11" s="11"/>
    </row>
    <row r="12" spans="1:8" x14ac:dyDescent="0.25">
      <c r="A12" s="19" t="s">
        <v>1</v>
      </c>
      <c r="B12" s="19"/>
      <c r="C12" s="19"/>
      <c r="D12" s="19"/>
      <c r="E12" s="19"/>
      <c r="F12" s="19"/>
      <c r="G12" s="19"/>
      <c r="H12" s="19"/>
    </row>
    <row r="13" spans="1:8" x14ac:dyDescent="0.25">
      <c r="A13" t="s">
        <v>98</v>
      </c>
      <c r="B13" t="s">
        <v>72</v>
      </c>
      <c r="C13" s="11">
        <v>33</v>
      </c>
      <c r="D13" s="4">
        <v>4</v>
      </c>
      <c r="E13" s="4">
        <v>4</v>
      </c>
      <c r="F13" s="4">
        <v>4</v>
      </c>
      <c r="G13" t="s">
        <v>16</v>
      </c>
      <c r="H13" t="s">
        <v>6</v>
      </c>
    </row>
    <row r="14" spans="1:8" x14ac:dyDescent="0.25">
      <c r="A14" t="s">
        <v>100</v>
      </c>
      <c r="B14" t="s">
        <v>148</v>
      </c>
      <c r="C14" s="11">
        <v>0</v>
      </c>
      <c r="D14" s="4">
        <v>4</v>
      </c>
      <c r="E14" s="4">
        <v>4</v>
      </c>
      <c r="F14" s="4">
        <v>4</v>
      </c>
      <c r="G14" t="s">
        <v>16</v>
      </c>
      <c r="H14" t="s">
        <v>6</v>
      </c>
    </row>
    <row r="15" spans="1:8" x14ac:dyDescent="0.25">
      <c r="A15" t="s">
        <v>101</v>
      </c>
      <c r="B15" t="s">
        <v>9</v>
      </c>
      <c r="C15" s="12">
        <f>LEN(C16)</f>
        <v>8</v>
      </c>
      <c r="D15" s="4">
        <v>4</v>
      </c>
      <c r="E15" s="4">
        <v>4</v>
      </c>
      <c r="F15" s="4">
        <v>4</v>
      </c>
      <c r="G15" t="s">
        <v>16</v>
      </c>
      <c r="H15" t="s">
        <v>6</v>
      </c>
    </row>
    <row r="16" spans="1:8" x14ac:dyDescent="0.25">
      <c r="A16" t="s">
        <v>104</v>
      </c>
      <c r="B16" t="s">
        <v>7</v>
      </c>
      <c r="C16" s="11" t="s">
        <v>79</v>
      </c>
      <c r="D16" s="13">
        <f>C15</f>
        <v>8</v>
      </c>
      <c r="E16" s="4">
        <v>1</v>
      </c>
      <c r="F16" s="4">
        <v>80</v>
      </c>
      <c r="G16" t="s">
        <v>17</v>
      </c>
      <c r="H16" t="s">
        <v>8</v>
      </c>
    </row>
    <row r="17" spans="1:8" x14ac:dyDescent="0.25">
      <c r="A17" t="s">
        <v>102</v>
      </c>
      <c r="B17" t="s">
        <v>147</v>
      </c>
      <c r="C17" s="11">
        <v>1</v>
      </c>
      <c r="D17" s="4">
        <v>4</v>
      </c>
      <c r="E17" s="4">
        <v>4</v>
      </c>
      <c r="F17" s="4">
        <v>4</v>
      </c>
      <c r="G17" t="s">
        <v>16</v>
      </c>
      <c r="H17" t="s">
        <v>6</v>
      </c>
    </row>
    <row r="18" spans="1:8" x14ac:dyDescent="0.25">
      <c r="A18" t="s">
        <v>103</v>
      </c>
      <c r="B18" t="s">
        <v>76</v>
      </c>
      <c r="C18" s="12">
        <f>LEN(C19)</f>
        <v>4</v>
      </c>
      <c r="D18" s="4">
        <v>4</v>
      </c>
      <c r="E18" s="4">
        <v>4</v>
      </c>
      <c r="F18" s="4">
        <v>4</v>
      </c>
      <c r="G18" t="s">
        <v>16</v>
      </c>
      <c r="H18" t="s">
        <v>6</v>
      </c>
    </row>
    <row r="19" spans="1:8" x14ac:dyDescent="0.25">
      <c r="A19" t="s">
        <v>105</v>
      </c>
      <c r="B19" t="s">
        <v>60</v>
      </c>
      <c r="C19" s="11" t="s">
        <v>81</v>
      </c>
      <c r="D19" s="13">
        <f>C18</f>
        <v>4</v>
      </c>
      <c r="F19" s="4">
        <v>80</v>
      </c>
      <c r="G19" t="s">
        <v>17</v>
      </c>
      <c r="H19" t="s">
        <v>8</v>
      </c>
    </row>
    <row r="20" spans="1:8" x14ac:dyDescent="0.25">
      <c r="A20" t="s">
        <v>99</v>
      </c>
      <c r="B20" t="s">
        <v>75</v>
      </c>
      <c r="C20" s="12">
        <f>C13</f>
        <v>33</v>
      </c>
      <c r="D20" s="4">
        <v>4</v>
      </c>
      <c r="E20" s="4">
        <v>4</v>
      </c>
      <c r="F20" s="4">
        <v>4</v>
      </c>
      <c r="G20" t="s">
        <v>16</v>
      </c>
      <c r="H20" t="s">
        <v>6</v>
      </c>
    </row>
    <row r="21" spans="1:8" x14ac:dyDescent="0.25">
      <c r="A21" t="s">
        <v>106</v>
      </c>
      <c r="B21" t="s">
        <v>87</v>
      </c>
      <c r="C21" s="11">
        <f>COUNTA(C23,C25,C27,C29,C31)</f>
        <v>5</v>
      </c>
      <c r="D21" s="4">
        <v>4</v>
      </c>
      <c r="E21" s="4">
        <v>4</v>
      </c>
      <c r="F21" s="4">
        <v>4</v>
      </c>
      <c r="G21" t="s">
        <v>16</v>
      </c>
      <c r="H21" t="s">
        <v>6</v>
      </c>
    </row>
    <row r="22" spans="1:8" x14ac:dyDescent="0.25">
      <c r="A22" t="s">
        <v>107</v>
      </c>
      <c r="B22" t="s">
        <v>82</v>
      </c>
      <c r="C22" s="12">
        <f>LEN(C23)</f>
        <v>4</v>
      </c>
      <c r="D22" s="13">
        <f>IF(C22&gt;=1,4,0)</f>
        <v>4</v>
      </c>
      <c r="F22" s="4">
        <v>4</v>
      </c>
      <c r="G22" t="s">
        <v>16</v>
      </c>
      <c r="H22" t="s">
        <v>6</v>
      </c>
    </row>
    <row r="23" spans="1:8" x14ac:dyDescent="0.25">
      <c r="A23" t="s">
        <v>108</v>
      </c>
      <c r="B23" t="s">
        <v>11</v>
      </c>
      <c r="C23" s="11" t="s">
        <v>88</v>
      </c>
      <c r="D23" s="13">
        <f>C22</f>
        <v>4</v>
      </c>
      <c r="F23" s="4">
        <v>80</v>
      </c>
      <c r="G23" t="s">
        <v>17</v>
      </c>
      <c r="H23" t="s">
        <v>8</v>
      </c>
    </row>
    <row r="24" spans="1:8" x14ac:dyDescent="0.25">
      <c r="A24" t="s">
        <v>113</v>
      </c>
      <c r="B24" t="s">
        <v>83</v>
      </c>
      <c r="C24" s="12">
        <f>LEN(C25)</f>
        <v>2</v>
      </c>
      <c r="D24" s="13">
        <f>IF(C24&gt;=1,4,0)</f>
        <v>4</v>
      </c>
      <c r="F24" s="4">
        <v>4</v>
      </c>
      <c r="G24" t="s">
        <v>16</v>
      </c>
      <c r="H24" t="s">
        <v>6</v>
      </c>
    </row>
    <row r="25" spans="1:8" x14ac:dyDescent="0.25">
      <c r="A25" t="s">
        <v>109</v>
      </c>
      <c r="B25" t="s">
        <v>22</v>
      </c>
      <c r="C25" s="11" t="s">
        <v>89</v>
      </c>
      <c r="D25" s="13">
        <f>C24</f>
        <v>2</v>
      </c>
      <c r="F25" s="4">
        <v>80</v>
      </c>
      <c r="G25" t="s">
        <v>17</v>
      </c>
      <c r="H25" t="s">
        <v>8</v>
      </c>
    </row>
    <row r="26" spans="1:8" x14ac:dyDescent="0.25">
      <c r="A26" t="s">
        <v>114</v>
      </c>
      <c r="B26" t="s">
        <v>84</v>
      </c>
      <c r="C26" s="12">
        <f>LEN(C27)</f>
        <v>1</v>
      </c>
      <c r="D26" s="13">
        <f>IF(C26&gt;=1,4,0)</f>
        <v>4</v>
      </c>
      <c r="F26" s="4">
        <v>4</v>
      </c>
      <c r="G26" t="s">
        <v>16</v>
      </c>
      <c r="H26" t="s">
        <v>6</v>
      </c>
    </row>
    <row r="27" spans="1:8" x14ac:dyDescent="0.25">
      <c r="A27" t="s">
        <v>110</v>
      </c>
      <c r="B27" t="s">
        <v>23</v>
      </c>
      <c r="C27" s="11" t="s">
        <v>90</v>
      </c>
      <c r="D27" s="13">
        <f>C26</f>
        <v>1</v>
      </c>
      <c r="F27" s="4">
        <v>80</v>
      </c>
      <c r="G27" t="s">
        <v>17</v>
      </c>
      <c r="H27" t="s">
        <v>8</v>
      </c>
    </row>
    <row r="28" spans="1:8" x14ac:dyDescent="0.25">
      <c r="A28" t="s">
        <v>115</v>
      </c>
      <c r="B28" t="s">
        <v>85</v>
      </c>
      <c r="C28" s="12">
        <f>LEN(C29)</f>
        <v>8</v>
      </c>
      <c r="D28" s="13">
        <f>IF(C28&gt;=1,4,0)</f>
        <v>4</v>
      </c>
      <c r="F28" s="4">
        <v>4</v>
      </c>
      <c r="G28" t="s">
        <v>16</v>
      </c>
      <c r="H28" t="s">
        <v>6</v>
      </c>
    </row>
    <row r="29" spans="1:8" x14ac:dyDescent="0.25">
      <c r="A29" t="s">
        <v>111</v>
      </c>
      <c r="B29" t="s">
        <v>24</v>
      </c>
      <c r="C29" s="11" t="s">
        <v>91</v>
      </c>
      <c r="D29" s="13">
        <f>C28</f>
        <v>8</v>
      </c>
      <c r="F29" s="4">
        <v>80</v>
      </c>
      <c r="G29" t="s">
        <v>17</v>
      </c>
      <c r="H29" t="s">
        <v>8</v>
      </c>
    </row>
    <row r="30" spans="1:8" x14ac:dyDescent="0.25">
      <c r="A30" t="s">
        <v>107</v>
      </c>
      <c r="B30" t="s">
        <v>86</v>
      </c>
      <c r="C30" s="12">
        <f>LEN(C31)</f>
        <v>5</v>
      </c>
      <c r="D30" s="13">
        <f>IF(C30&gt;=1,4,0)</f>
        <v>4</v>
      </c>
      <c r="F30" s="4">
        <v>4</v>
      </c>
      <c r="G30" t="s">
        <v>16</v>
      </c>
      <c r="H30" t="s">
        <v>6</v>
      </c>
    </row>
    <row r="31" spans="1:8" x14ac:dyDescent="0.25">
      <c r="A31" t="s">
        <v>112</v>
      </c>
      <c r="B31" t="s">
        <v>28</v>
      </c>
      <c r="C31" s="11" t="s">
        <v>92</v>
      </c>
      <c r="D31" s="13">
        <f>C30</f>
        <v>5</v>
      </c>
      <c r="F31" s="4">
        <v>80</v>
      </c>
      <c r="G31" t="s">
        <v>17</v>
      </c>
      <c r="H31" t="s">
        <v>8</v>
      </c>
    </row>
    <row r="32" spans="1:8" x14ac:dyDescent="0.25">
      <c r="A32" t="s">
        <v>116</v>
      </c>
      <c r="B32" t="s">
        <v>74</v>
      </c>
      <c r="C32" s="11">
        <f>COUNTA(C33:C62)</f>
        <v>1</v>
      </c>
      <c r="D32" s="4">
        <v>4</v>
      </c>
      <c r="E32" s="4">
        <v>4</v>
      </c>
      <c r="F32" s="4">
        <v>4</v>
      </c>
      <c r="G32" t="s">
        <v>16</v>
      </c>
      <c r="H32" t="s">
        <v>6</v>
      </c>
    </row>
    <row r="33" spans="1:8" x14ac:dyDescent="0.25">
      <c r="A33" t="s">
        <v>117</v>
      </c>
      <c r="B33" t="s">
        <v>12</v>
      </c>
      <c r="C33" s="11">
        <v>99</v>
      </c>
      <c r="D33" s="13">
        <v>4</v>
      </c>
      <c r="F33" s="4">
        <v>4</v>
      </c>
      <c r="G33" t="s">
        <v>18</v>
      </c>
      <c r="H33" t="s">
        <v>6</v>
      </c>
    </row>
    <row r="34" spans="1:8" x14ac:dyDescent="0.25">
      <c r="A34" t="s">
        <v>118</v>
      </c>
      <c r="B34" t="s">
        <v>29</v>
      </c>
      <c r="C34" s="11"/>
      <c r="D34" s="13">
        <f>IF(C34&gt;=1,4,0)</f>
        <v>0</v>
      </c>
      <c r="F34" s="4">
        <v>4</v>
      </c>
      <c r="G34" t="s">
        <v>18</v>
      </c>
      <c r="H34" t="s">
        <v>6</v>
      </c>
    </row>
    <row r="35" spans="1:8" x14ac:dyDescent="0.25">
      <c r="A35" t="s">
        <v>119</v>
      </c>
      <c r="B35" t="s">
        <v>30</v>
      </c>
      <c r="C35" s="11"/>
      <c r="D35" s="13">
        <f t="shared" ref="D35:D62" si="0">IF(C35&gt;=1,4,0)</f>
        <v>0</v>
      </c>
      <c r="F35" s="4">
        <v>4</v>
      </c>
      <c r="G35" t="s">
        <v>18</v>
      </c>
      <c r="H35" t="s">
        <v>6</v>
      </c>
    </row>
    <row r="36" spans="1:8" x14ac:dyDescent="0.25">
      <c r="A36" t="s">
        <v>120</v>
      </c>
      <c r="B36" t="s">
        <v>31</v>
      </c>
      <c r="C36" s="11"/>
      <c r="D36" s="13">
        <f t="shared" si="0"/>
        <v>0</v>
      </c>
      <c r="F36" s="4">
        <v>4</v>
      </c>
      <c r="G36" t="s">
        <v>18</v>
      </c>
      <c r="H36" t="s">
        <v>6</v>
      </c>
    </row>
    <row r="37" spans="1:8" x14ac:dyDescent="0.25">
      <c r="A37" t="s">
        <v>121</v>
      </c>
      <c r="B37" t="s">
        <v>32</v>
      </c>
      <c r="C37" s="11"/>
      <c r="D37" s="13">
        <f t="shared" si="0"/>
        <v>0</v>
      </c>
      <c r="F37" s="4">
        <v>4</v>
      </c>
      <c r="G37" t="s">
        <v>18</v>
      </c>
      <c r="H37" t="s">
        <v>6</v>
      </c>
    </row>
    <row r="38" spans="1:8" x14ac:dyDescent="0.25">
      <c r="A38" t="s">
        <v>122</v>
      </c>
      <c r="B38" t="s">
        <v>33</v>
      </c>
      <c r="C38" s="11"/>
      <c r="D38" s="13">
        <f t="shared" si="0"/>
        <v>0</v>
      </c>
      <c r="F38" s="4">
        <v>4</v>
      </c>
      <c r="G38" t="s">
        <v>18</v>
      </c>
      <c r="H38" t="s">
        <v>6</v>
      </c>
    </row>
    <row r="39" spans="1:8" x14ac:dyDescent="0.25">
      <c r="A39" t="s">
        <v>123</v>
      </c>
      <c r="B39" t="s">
        <v>34</v>
      </c>
      <c r="C39" s="11"/>
      <c r="D39" s="13">
        <f t="shared" si="0"/>
        <v>0</v>
      </c>
      <c r="F39" s="4">
        <v>4</v>
      </c>
      <c r="G39" t="s">
        <v>18</v>
      </c>
      <c r="H39" t="s">
        <v>6</v>
      </c>
    </row>
    <row r="40" spans="1:8" x14ac:dyDescent="0.25">
      <c r="A40" t="s">
        <v>124</v>
      </c>
      <c r="B40" t="s">
        <v>35</v>
      </c>
      <c r="C40" s="11"/>
      <c r="D40" s="13">
        <f t="shared" si="0"/>
        <v>0</v>
      </c>
      <c r="F40" s="4">
        <v>4</v>
      </c>
      <c r="G40" t="s">
        <v>18</v>
      </c>
      <c r="H40" t="s">
        <v>6</v>
      </c>
    </row>
    <row r="41" spans="1:8" x14ac:dyDescent="0.25">
      <c r="A41" t="s">
        <v>125</v>
      </c>
      <c r="B41" t="s">
        <v>36</v>
      </c>
      <c r="C41" s="11"/>
      <c r="D41" s="13">
        <f t="shared" si="0"/>
        <v>0</v>
      </c>
      <c r="F41" s="4">
        <v>4</v>
      </c>
      <c r="G41" t="s">
        <v>18</v>
      </c>
      <c r="H41" t="s">
        <v>6</v>
      </c>
    </row>
    <row r="42" spans="1:8" x14ac:dyDescent="0.25">
      <c r="A42" t="s">
        <v>126</v>
      </c>
      <c r="B42" t="s">
        <v>37</v>
      </c>
      <c r="C42" s="11"/>
      <c r="D42" s="13">
        <f t="shared" si="0"/>
        <v>0</v>
      </c>
      <c r="F42" s="4">
        <v>4</v>
      </c>
      <c r="G42" t="s">
        <v>18</v>
      </c>
      <c r="H42" t="s">
        <v>6</v>
      </c>
    </row>
    <row r="43" spans="1:8" x14ac:dyDescent="0.25">
      <c r="A43" t="s">
        <v>127</v>
      </c>
      <c r="B43" t="s">
        <v>38</v>
      </c>
      <c r="C43" s="11"/>
      <c r="D43" s="13">
        <f t="shared" si="0"/>
        <v>0</v>
      </c>
      <c r="F43" s="4">
        <v>4</v>
      </c>
      <c r="G43" t="s">
        <v>18</v>
      </c>
      <c r="H43" t="s">
        <v>6</v>
      </c>
    </row>
    <row r="44" spans="1:8" x14ac:dyDescent="0.25">
      <c r="A44" t="s">
        <v>128</v>
      </c>
      <c r="B44" t="s">
        <v>39</v>
      </c>
      <c r="C44" s="11"/>
      <c r="D44" s="13">
        <f t="shared" si="0"/>
        <v>0</v>
      </c>
      <c r="F44" s="4">
        <v>4</v>
      </c>
      <c r="G44" t="s">
        <v>18</v>
      </c>
      <c r="H44" t="s">
        <v>6</v>
      </c>
    </row>
    <row r="45" spans="1:8" x14ac:dyDescent="0.25">
      <c r="A45" t="s">
        <v>129</v>
      </c>
      <c r="B45" t="s">
        <v>40</v>
      </c>
      <c r="C45" s="11"/>
      <c r="D45" s="13">
        <f t="shared" si="0"/>
        <v>0</v>
      </c>
      <c r="F45" s="4">
        <v>4</v>
      </c>
      <c r="G45" t="s">
        <v>18</v>
      </c>
      <c r="H45" t="s">
        <v>6</v>
      </c>
    </row>
    <row r="46" spans="1:8" x14ac:dyDescent="0.25">
      <c r="A46" t="s">
        <v>130</v>
      </c>
      <c r="B46" t="s">
        <v>41</v>
      </c>
      <c r="C46" s="11"/>
      <c r="D46" s="13">
        <f t="shared" si="0"/>
        <v>0</v>
      </c>
      <c r="F46" s="4">
        <v>4</v>
      </c>
      <c r="G46" t="s">
        <v>18</v>
      </c>
      <c r="H46" t="s">
        <v>6</v>
      </c>
    </row>
    <row r="47" spans="1:8" x14ac:dyDescent="0.25">
      <c r="A47" t="s">
        <v>131</v>
      </c>
      <c r="B47" t="s">
        <v>42</v>
      </c>
      <c r="C47" s="11"/>
      <c r="D47" s="13">
        <f t="shared" si="0"/>
        <v>0</v>
      </c>
      <c r="F47" s="4">
        <v>4</v>
      </c>
      <c r="G47" t="s">
        <v>18</v>
      </c>
      <c r="H47" t="s">
        <v>6</v>
      </c>
    </row>
    <row r="48" spans="1:8" x14ac:dyDescent="0.25">
      <c r="A48" t="s">
        <v>132</v>
      </c>
      <c r="B48" t="s">
        <v>43</v>
      </c>
      <c r="C48" s="11"/>
      <c r="D48" s="13">
        <f t="shared" si="0"/>
        <v>0</v>
      </c>
      <c r="F48" s="4">
        <v>4</v>
      </c>
      <c r="G48" t="s">
        <v>18</v>
      </c>
      <c r="H48" t="s">
        <v>6</v>
      </c>
    </row>
    <row r="49" spans="1:8" x14ac:dyDescent="0.25">
      <c r="A49" t="s">
        <v>133</v>
      </c>
      <c r="B49" t="s">
        <v>44</v>
      </c>
      <c r="C49" s="11"/>
      <c r="D49" s="13">
        <f t="shared" si="0"/>
        <v>0</v>
      </c>
      <c r="F49" s="4">
        <v>4</v>
      </c>
      <c r="G49" t="s">
        <v>18</v>
      </c>
      <c r="H49" t="s">
        <v>6</v>
      </c>
    </row>
    <row r="50" spans="1:8" x14ac:dyDescent="0.25">
      <c r="A50" t="s">
        <v>134</v>
      </c>
      <c r="B50" t="s">
        <v>45</v>
      </c>
      <c r="C50" s="11"/>
      <c r="D50" s="13">
        <f t="shared" si="0"/>
        <v>0</v>
      </c>
      <c r="F50" s="4">
        <v>4</v>
      </c>
      <c r="G50" t="s">
        <v>18</v>
      </c>
      <c r="H50" t="s">
        <v>6</v>
      </c>
    </row>
    <row r="51" spans="1:8" x14ac:dyDescent="0.25">
      <c r="A51" t="s">
        <v>135</v>
      </c>
      <c r="B51" t="s">
        <v>46</v>
      </c>
      <c r="C51" s="11"/>
      <c r="D51" s="13">
        <f t="shared" si="0"/>
        <v>0</v>
      </c>
      <c r="F51" s="4">
        <v>4</v>
      </c>
      <c r="G51" t="s">
        <v>18</v>
      </c>
      <c r="H51" t="s">
        <v>6</v>
      </c>
    </row>
    <row r="52" spans="1:8" x14ac:dyDescent="0.25">
      <c r="A52" t="s">
        <v>136</v>
      </c>
      <c r="B52" t="s">
        <v>47</v>
      </c>
      <c r="C52" s="11"/>
      <c r="D52" s="13">
        <f t="shared" si="0"/>
        <v>0</v>
      </c>
      <c r="F52" s="4">
        <v>4</v>
      </c>
      <c r="G52" t="s">
        <v>18</v>
      </c>
      <c r="H52" t="s">
        <v>6</v>
      </c>
    </row>
    <row r="53" spans="1:8" x14ac:dyDescent="0.25">
      <c r="A53" t="s">
        <v>137</v>
      </c>
      <c r="B53" t="s">
        <v>48</v>
      </c>
      <c r="C53" s="11"/>
      <c r="D53" s="13">
        <f t="shared" si="0"/>
        <v>0</v>
      </c>
      <c r="F53" s="4">
        <v>4</v>
      </c>
      <c r="G53" t="s">
        <v>18</v>
      </c>
      <c r="H53" t="s">
        <v>6</v>
      </c>
    </row>
    <row r="54" spans="1:8" x14ac:dyDescent="0.25">
      <c r="A54" t="s">
        <v>138</v>
      </c>
      <c r="B54" t="s">
        <v>49</v>
      </c>
      <c r="C54" s="11"/>
      <c r="D54" s="13">
        <f t="shared" si="0"/>
        <v>0</v>
      </c>
      <c r="F54" s="4">
        <v>4</v>
      </c>
      <c r="G54" t="s">
        <v>18</v>
      </c>
      <c r="H54" t="s">
        <v>6</v>
      </c>
    </row>
    <row r="55" spans="1:8" x14ac:dyDescent="0.25">
      <c r="A55" t="s">
        <v>139</v>
      </c>
      <c r="B55" t="s">
        <v>50</v>
      </c>
      <c r="C55" s="11"/>
      <c r="D55" s="13">
        <f t="shared" si="0"/>
        <v>0</v>
      </c>
      <c r="F55" s="4">
        <v>4</v>
      </c>
      <c r="G55" t="s">
        <v>18</v>
      </c>
      <c r="H55" t="s">
        <v>6</v>
      </c>
    </row>
    <row r="56" spans="1:8" x14ac:dyDescent="0.25">
      <c r="A56" t="s">
        <v>140</v>
      </c>
      <c r="B56" t="s">
        <v>51</v>
      </c>
      <c r="C56" s="11"/>
      <c r="D56" s="13">
        <f t="shared" si="0"/>
        <v>0</v>
      </c>
      <c r="F56" s="4">
        <v>4</v>
      </c>
      <c r="G56" t="s">
        <v>18</v>
      </c>
      <c r="H56" t="s">
        <v>6</v>
      </c>
    </row>
    <row r="57" spans="1:8" x14ac:dyDescent="0.25">
      <c r="A57" t="s">
        <v>141</v>
      </c>
      <c r="B57" t="s">
        <v>52</v>
      </c>
      <c r="C57" s="11"/>
      <c r="D57" s="13">
        <f t="shared" si="0"/>
        <v>0</v>
      </c>
      <c r="F57" s="4">
        <v>4</v>
      </c>
      <c r="G57" t="s">
        <v>18</v>
      </c>
      <c r="H57" t="s">
        <v>6</v>
      </c>
    </row>
    <row r="58" spans="1:8" x14ac:dyDescent="0.25">
      <c r="A58" t="s">
        <v>142</v>
      </c>
      <c r="B58" t="s">
        <v>53</v>
      </c>
      <c r="C58" s="11"/>
      <c r="D58" s="13">
        <f t="shared" si="0"/>
        <v>0</v>
      </c>
      <c r="F58" s="4">
        <v>4</v>
      </c>
      <c r="G58" t="s">
        <v>18</v>
      </c>
      <c r="H58" t="s">
        <v>6</v>
      </c>
    </row>
    <row r="59" spans="1:8" x14ac:dyDescent="0.25">
      <c r="A59" t="s">
        <v>143</v>
      </c>
      <c r="B59" t="s">
        <v>54</v>
      </c>
      <c r="C59" s="11"/>
      <c r="D59" s="13">
        <f t="shared" si="0"/>
        <v>0</v>
      </c>
      <c r="F59" s="4">
        <v>4</v>
      </c>
      <c r="G59" t="s">
        <v>18</v>
      </c>
      <c r="H59" t="s">
        <v>6</v>
      </c>
    </row>
    <row r="60" spans="1:8" x14ac:dyDescent="0.25">
      <c r="A60" t="s">
        <v>144</v>
      </c>
      <c r="B60" t="s">
        <v>55</v>
      </c>
      <c r="C60" s="11"/>
      <c r="D60" s="13">
        <f t="shared" si="0"/>
        <v>0</v>
      </c>
      <c r="F60" s="4">
        <v>4</v>
      </c>
      <c r="G60" t="s">
        <v>18</v>
      </c>
      <c r="H60" t="s">
        <v>6</v>
      </c>
    </row>
    <row r="61" spans="1:8" x14ac:dyDescent="0.25">
      <c r="A61" t="s">
        <v>145</v>
      </c>
      <c r="B61" t="s">
        <v>56</v>
      </c>
      <c r="C61" s="11"/>
      <c r="D61" s="13">
        <f t="shared" si="0"/>
        <v>0</v>
      </c>
      <c r="F61" s="4">
        <v>4</v>
      </c>
      <c r="G61" t="s">
        <v>18</v>
      </c>
      <c r="H61" t="s">
        <v>6</v>
      </c>
    </row>
    <row r="62" spans="1:8" x14ac:dyDescent="0.25">
      <c r="A62" t="s">
        <v>146</v>
      </c>
      <c r="B62" t="s">
        <v>57</v>
      </c>
      <c r="C62" s="11"/>
      <c r="D62" s="13">
        <f t="shared" si="0"/>
        <v>0</v>
      </c>
      <c r="F62" s="4">
        <v>4</v>
      </c>
      <c r="G62" t="s">
        <v>18</v>
      </c>
      <c r="H62" t="s">
        <v>6</v>
      </c>
    </row>
    <row r="64" spans="1:8" ht="15.75" thickBot="1" x14ac:dyDescent="0.3">
      <c r="A64" s="14" t="s">
        <v>3</v>
      </c>
      <c r="B64" s="15"/>
      <c r="C64" s="15"/>
      <c r="D64" s="16">
        <f>SUM(D6:D62)</f>
        <v>104</v>
      </c>
      <c r="E64" s="17">
        <f>SUM(E6:E62)</f>
        <v>49</v>
      </c>
      <c r="F64" s="17">
        <f>SUM(F6:F62)</f>
        <v>748</v>
      </c>
      <c r="G64" s="14"/>
      <c r="H64" s="14"/>
    </row>
    <row r="65" ht="15.75" thickTop="1" x14ac:dyDescent="0.25"/>
  </sheetData>
  <mergeCells count="3">
    <mergeCell ref="A1:H3"/>
    <mergeCell ref="A6:H6"/>
    <mergeCell ref="A12:H1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7"/>
  <sheetViews>
    <sheetView tabSelected="1" zoomScale="115" zoomScaleNormal="115" workbookViewId="0">
      <selection activeCell="L37" sqref="L37"/>
    </sheetView>
  </sheetViews>
  <sheetFormatPr defaultRowHeight="15" x14ac:dyDescent="0.25"/>
  <cols>
    <col min="2" max="2" width="18.42578125" bestFit="1" customWidth="1"/>
    <col min="3" max="3" width="18.42578125" style="10" customWidth="1"/>
    <col min="4" max="4" width="12.140625" style="13" bestFit="1" customWidth="1"/>
    <col min="5" max="6" width="9.85546875" style="4" bestFit="1" customWidth="1"/>
    <col min="7" max="8" width="23" customWidth="1"/>
  </cols>
  <sheetData>
    <row r="1" spans="1:8" ht="15" customHeight="1" x14ac:dyDescent="0.25">
      <c r="A1" s="18" t="s">
        <v>80</v>
      </c>
      <c r="B1" s="18"/>
      <c r="C1" s="18"/>
      <c r="D1" s="18"/>
      <c r="E1" s="18"/>
      <c r="F1" s="18"/>
      <c r="G1" s="18"/>
      <c r="H1" s="18"/>
    </row>
    <row r="2" spans="1:8" ht="15" customHeight="1" x14ac:dyDescent="0.25">
      <c r="A2" s="18"/>
      <c r="B2" s="18"/>
      <c r="C2" s="18"/>
      <c r="D2" s="18"/>
      <c r="E2" s="18"/>
      <c r="F2" s="18"/>
      <c r="G2" s="18"/>
      <c r="H2" s="18"/>
    </row>
    <row r="3" spans="1:8" ht="15" customHeight="1" x14ac:dyDescent="0.25">
      <c r="A3" s="18"/>
      <c r="B3" s="18"/>
      <c r="C3" s="18"/>
      <c r="D3" s="18"/>
      <c r="E3" s="18"/>
      <c r="F3" s="18"/>
      <c r="G3" s="18"/>
      <c r="H3" s="18"/>
    </row>
    <row r="4" spans="1:8" ht="15" customHeight="1" x14ac:dyDescent="0.25">
      <c r="A4" s="7" t="s">
        <v>93</v>
      </c>
      <c r="B4" s="7" t="s">
        <v>149</v>
      </c>
      <c r="C4" s="9" t="s">
        <v>15</v>
      </c>
      <c r="D4" s="7" t="s">
        <v>68</v>
      </c>
      <c r="E4" s="8" t="s">
        <v>77</v>
      </c>
      <c r="F4" s="8" t="s">
        <v>78</v>
      </c>
      <c r="G4" s="6" t="s">
        <v>19</v>
      </c>
      <c r="H4" s="6" t="s">
        <v>20</v>
      </c>
    </row>
    <row r="5" spans="1:8" ht="7.5" customHeight="1" x14ac:dyDescent="0.25"/>
    <row r="6" spans="1:8" x14ac:dyDescent="0.25">
      <c r="A6" s="19" t="s">
        <v>0</v>
      </c>
      <c r="B6" s="19"/>
      <c r="C6" s="19"/>
      <c r="D6" s="19"/>
      <c r="E6" s="19"/>
      <c r="F6" s="19"/>
      <c r="G6" s="19"/>
      <c r="H6" s="19"/>
    </row>
    <row r="7" spans="1:8" x14ac:dyDescent="0.25">
      <c r="A7" t="s">
        <v>94</v>
      </c>
      <c r="B7" t="s">
        <v>5</v>
      </c>
      <c r="C7" s="12">
        <f>SUM(D7:D74)</f>
        <v>132</v>
      </c>
      <c r="D7" s="4">
        <v>4</v>
      </c>
      <c r="E7" s="4">
        <v>4</v>
      </c>
      <c r="F7" s="4">
        <v>4</v>
      </c>
      <c r="G7" t="s">
        <v>16</v>
      </c>
      <c r="H7" t="s">
        <v>6</v>
      </c>
    </row>
    <row r="8" spans="1:8" x14ac:dyDescent="0.25">
      <c r="A8" t="s">
        <v>95</v>
      </c>
      <c r="B8" t="s">
        <v>4</v>
      </c>
      <c r="C8" s="11">
        <v>1</v>
      </c>
      <c r="D8" s="4">
        <v>4</v>
      </c>
      <c r="E8" s="4">
        <v>4</v>
      </c>
      <c r="F8" s="4">
        <v>4</v>
      </c>
      <c r="G8" t="s">
        <v>16</v>
      </c>
      <c r="H8" t="s">
        <v>6</v>
      </c>
    </row>
    <row r="9" spans="1:8" x14ac:dyDescent="0.25">
      <c r="A9" t="s">
        <v>96</v>
      </c>
      <c r="B9" t="s">
        <v>69</v>
      </c>
      <c r="C9" s="11">
        <v>33</v>
      </c>
      <c r="D9" s="4">
        <v>4</v>
      </c>
      <c r="E9" s="4">
        <v>4</v>
      </c>
      <c r="F9" s="4">
        <v>4</v>
      </c>
      <c r="G9" t="s">
        <v>16</v>
      </c>
      <c r="H9" t="s">
        <v>6</v>
      </c>
    </row>
    <row r="10" spans="1:8" x14ac:dyDescent="0.25">
      <c r="A10" t="s">
        <v>97</v>
      </c>
      <c r="B10" t="s">
        <v>70</v>
      </c>
      <c r="C10" s="11">
        <v>399</v>
      </c>
      <c r="D10" s="4">
        <v>4</v>
      </c>
      <c r="E10" s="4">
        <v>4</v>
      </c>
      <c r="F10" s="4">
        <v>4</v>
      </c>
      <c r="G10" t="s">
        <v>16</v>
      </c>
      <c r="H10" t="s">
        <v>6</v>
      </c>
    </row>
    <row r="11" spans="1:8" ht="7.5" customHeight="1" x14ac:dyDescent="0.25">
      <c r="C11" s="11"/>
    </row>
    <row r="12" spans="1:8" x14ac:dyDescent="0.25">
      <c r="A12" s="19" t="s">
        <v>1</v>
      </c>
      <c r="B12" s="19"/>
      <c r="C12" s="19"/>
      <c r="D12" s="19"/>
      <c r="E12" s="19"/>
      <c r="F12" s="19"/>
      <c r="G12" s="19"/>
      <c r="H12" s="19"/>
    </row>
    <row r="13" spans="1:8" x14ac:dyDescent="0.25">
      <c r="A13" t="s">
        <v>98</v>
      </c>
      <c r="B13" t="s">
        <v>72</v>
      </c>
      <c r="C13" s="11">
        <v>33</v>
      </c>
      <c r="D13" s="4">
        <v>4</v>
      </c>
      <c r="E13" s="4">
        <v>4</v>
      </c>
      <c r="F13" s="4">
        <v>4</v>
      </c>
      <c r="G13" t="s">
        <v>16</v>
      </c>
      <c r="H13" t="s">
        <v>6</v>
      </c>
    </row>
    <row r="14" spans="1:8" x14ac:dyDescent="0.25">
      <c r="A14" t="s">
        <v>100</v>
      </c>
      <c r="B14" t="s">
        <v>148</v>
      </c>
      <c r="C14" s="11">
        <v>0</v>
      </c>
      <c r="D14" s="4">
        <v>4</v>
      </c>
      <c r="E14" s="4">
        <v>4</v>
      </c>
      <c r="F14" s="4">
        <v>4</v>
      </c>
      <c r="G14" t="s">
        <v>16</v>
      </c>
      <c r="H14" t="s">
        <v>6</v>
      </c>
    </row>
    <row r="15" spans="1:8" x14ac:dyDescent="0.25">
      <c r="A15" t="s">
        <v>101</v>
      </c>
      <c r="B15" t="s">
        <v>9</v>
      </c>
      <c r="C15" s="12">
        <f>LEN(C16)</f>
        <v>8</v>
      </c>
      <c r="D15" s="4">
        <v>4</v>
      </c>
      <c r="E15" s="4">
        <v>4</v>
      </c>
      <c r="F15" s="4">
        <v>4</v>
      </c>
      <c r="G15" t="s">
        <v>16</v>
      </c>
      <c r="H15" t="s">
        <v>6</v>
      </c>
    </row>
    <row r="16" spans="1:8" x14ac:dyDescent="0.25">
      <c r="A16" t="s">
        <v>104</v>
      </c>
      <c r="B16" t="s">
        <v>7</v>
      </c>
      <c r="C16" s="11" t="s">
        <v>79</v>
      </c>
      <c r="D16" s="13">
        <f>C15</f>
        <v>8</v>
      </c>
      <c r="E16" s="4">
        <v>1</v>
      </c>
      <c r="F16" s="4">
        <v>80</v>
      </c>
      <c r="G16" t="s">
        <v>17</v>
      </c>
      <c r="H16" t="s">
        <v>8</v>
      </c>
    </row>
    <row r="17" spans="1:8" x14ac:dyDescent="0.25">
      <c r="A17" t="s">
        <v>102</v>
      </c>
      <c r="B17" t="s">
        <v>147</v>
      </c>
      <c r="C17" s="11">
        <v>1</v>
      </c>
      <c r="D17" s="4">
        <v>4</v>
      </c>
      <c r="E17" s="4">
        <v>4</v>
      </c>
      <c r="F17" s="4">
        <v>4</v>
      </c>
      <c r="G17" t="s">
        <v>16</v>
      </c>
      <c r="H17" t="s">
        <v>6</v>
      </c>
    </row>
    <row r="18" spans="1:8" x14ac:dyDescent="0.25">
      <c r="A18" t="s">
        <v>103</v>
      </c>
      <c r="B18" t="s">
        <v>76</v>
      </c>
      <c r="C18" s="12">
        <f>LEN(C19)</f>
        <v>4</v>
      </c>
      <c r="D18" s="4">
        <v>4</v>
      </c>
      <c r="E18" s="4">
        <v>4</v>
      </c>
      <c r="F18" s="4">
        <v>4</v>
      </c>
      <c r="G18" t="s">
        <v>16</v>
      </c>
      <c r="H18" t="s">
        <v>6</v>
      </c>
    </row>
    <row r="19" spans="1:8" x14ac:dyDescent="0.25">
      <c r="A19" t="s">
        <v>105</v>
      </c>
      <c r="B19" t="s">
        <v>60</v>
      </c>
      <c r="C19" s="11" t="s">
        <v>81</v>
      </c>
      <c r="D19" s="13">
        <f>C18</f>
        <v>4</v>
      </c>
      <c r="F19" s="4">
        <v>80</v>
      </c>
      <c r="G19" t="s">
        <v>17</v>
      </c>
      <c r="H19" t="s">
        <v>8</v>
      </c>
    </row>
    <row r="20" spans="1:8" x14ac:dyDescent="0.25">
      <c r="A20" t="s">
        <v>99</v>
      </c>
      <c r="B20" t="s">
        <v>75</v>
      </c>
      <c r="C20" s="12">
        <f>C13</f>
        <v>33</v>
      </c>
      <c r="D20" s="4">
        <v>4</v>
      </c>
      <c r="E20" s="4">
        <v>4</v>
      </c>
      <c r="F20" s="4">
        <v>4</v>
      </c>
      <c r="G20" t="s">
        <v>16</v>
      </c>
      <c r="H20" t="s">
        <v>6</v>
      </c>
    </row>
    <row r="21" spans="1:8" x14ac:dyDescent="0.25">
      <c r="A21" t="s">
        <v>106</v>
      </c>
      <c r="B21" t="s">
        <v>87</v>
      </c>
      <c r="C21" s="11">
        <f>COUNTA(C23,C25,C27,C29,C31)</f>
        <v>5</v>
      </c>
      <c r="D21" s="4">
        <v>4</v>
      </c>
      <c r="E21" s="4">
        <v>4</v>
      </c>
      <c r="F21" s="4">
        <v>4</v>
      </c>
      <c r="G21" t="s">
        <v>16</v>
      </c>
      <c r="H21" t="s">
        <v>6</v>
      </c>
    </row>
    <row r="22" spans="1:8" x14ac:dyDescent="0.25">
      <c r="A22" t="s">
        <v>107</v>
      </c>
      <c r="B22" t="s">
        <v>82</v>
      </c>
      <c r="C22" s="12">
        <f>LEN(C23)</f>
        <v>4</v>
      </c>
      <c r="D22" s="13">
        <f>IF(C22&gt;=1,4,0)</f>
        <v>4</v>
      </c>
      <c r="F22" s="4">
        <v>4</v>
      </c>
      <c r="G22" t="s">
        <v>16</v>
      </c>
      <c r="H22" t="s">
        <v>6</v>
      </c>
    </row>
    <row r="23" spans="1:8" x14ac:dyDescent="0.25">
      <c r="A23" t="s">
        <v>108</v>
      </c>
      <c r="B23" t="s">
        <v>11</v>
      </c>
      <c r="C23" s="11" t="s">
        <v>88</v>
      </c>
      <c r="D23" s="13">
        <f>C22</f>
        <v>4</v>
      </c>
      <c r="F23" s="4">
        <v>80</v>
      </c>
      <c r="G23" t="s">
        <v>17</v>
      </c>
      <c r="H23" t="s">
        <v>8</v>
      </c>
    </row>
    <row r="24" spans="1:8" x14ac:dyDescent="0.25">
      <c r="A24" t="s">
        <v>113</v>
      </c>
      <c r="B24" t="s">
        <v>83</v>
      </c>
      <c r="C24" s="12">
        <f>LEN(C25)</f>
        <v>2</v>
      </c>
      <c r="D24" s="13">
        <f>IF(C24&gt;=1,4,0)</f>
        <v>4</v>
      </c>
      <c r="F24" s="4">
        <v>4</v>
      </c>
      <c r="G24" t="s">
        <v>16</v>
      </c>
      <c r="H24" t="s">
        <v>6</v>
      </c>
    </row>
    <row r="25" spans="1:8" x14ac:dyDescent="0.25">
      <c r="A25" t="s">
        <v>109</v>
      </c>
      <c r="B25" t="s">
        <v>22</v>
      </c>
      <c r="C25" s="11" t="s">
        <v>89</v>
      </c>
      <c r="D25" s="13">
        <f>C24</f>
        <v>2</v>
      </c>
      <c r="F25" s="4">
        <v>80</v>
      </c>
      <c r="G25" t="s">
        <v>17</v>
      </c>
      <c r="H25" t="s">
        <v>8</v>
      </c>
    </row>
    <row r="26" spans="1:8" x14ac:dyDescent="0.25">
      <c r="A26" t="s">
        <v>114</v>
      </c>
      <c r="B26" t="s">
        <v>84</v>
      </c>
      <c r="C26" s="12">
        <f>LEN(C27)</f>
        <v>1</v>
      </c>
      <c r="D26" s="13">
        <f>IF(C26&gt;=1,4,0)</f>
        <v>4</v>
      </c>
      <c r="F26" s="4">
        <v>4</v>
      </c>
      <c r="G26" t="s">
        <v>16</v>
      </c>
      <c r="H26" t="s">
        <v>6</v>
      </c>
    </row>
    <row r="27" spans="1:8" x14ac:dyDescent="0.25">
      <c r="A27" t="s">
        <v>110</v>
      </c>
      <c r="B27" t="s">
        <v>23</v>
      </c>
      <c r="C27" s="11" t="s">
        <v>90</v>
      </c>
      <c r="D27" s="13">
        <f>C26</f>
        <v>1</v>
      </c>
      <c r="F27" s="4">
        <v>80</v>
      </c>
      <c r="G27" t="s">
        <v>17</v>
      </c>
      <c r="H27" t="s">
        <v>8</v>
      </c>
    </row>
    <row r="28" spans="1:8" x14ac:dyDescent="0.25">
      <c r="A28" t="s">
        <v>115</v>
      </c>
      <c r="B28" t="s">
        <v>85</v>
      </c>
      <c r="C28" s="12">
        <f>LEN(C29)</f>
        <v>8</v>
      </c>
      <c r="D28" s="13">
        <f>IF(C28&gt;=1,4,0)</f>
        <v>4</v>
      </c>
      <c r="F28" s="4">
        <v>4</v>
      </c>
      <c r="G28" t="s">
        <v>16</v>
      </c>
      <c r="H28" t="s">
        <v>6</v>
      </c>
    </row>
    <row r="29" spans="1:8" x14ac:dyDescent="0.25">
      <c r="A29" t="s">
        <v>111</v>
      </c>
      <c r="B29" t="s">
        <v>24</v>
      </c>
      <c r="C29" s="11" t="s">
        <v>91</v>
      </c>
      <c r="D29" s="13">
        <f>C28</f>
        <v>8</v>
      </c>
      <c r="F29" s="4">
        <v>80</v>
      </c>
      <c r="G29" t="s">
        <v>17</v>
      </c>
      <c r="H29" t="s">
        <v>8</v>
      </c>
    </row>
    <row r="30" spans="1:8" x14ac:dyDescent="0.25">
      <c r="A30" t="s">
        <v>156</v>
      </c>
      <c r="B30" t="s">
        <v>86</v>
      </c>
      <c r="C30" s="12">
        <f>LEN(C31)</f>
        <v>5</v>
      </c>
      <c r="D30" s="13">
        <f>IF(C30&gt;=1,4,0)</f>
        <v>4</v>
      </c>
      <c r="F30" s="4">
        <v>4</v>
      </c>
      <c r="G30" t="s">
        <v>16</v>
      </c>
      <c r="H30" t="s">
        <v>6</v>
      </c>
    </row>
    <row r="31" spans="1:8" x14ac:dyDescent="0.25">
      <c r="A31" t="s">
        <v>112</v>
      </c>
      <c r="B31" t="s">
        <v>28</v>
      </c>
      <c r="C31" s="11" t="s">
        <v>92</v>
      </c>
      <c r="D31" s="13">
        <f>C30</f>
        <v>5</v>
      </c>
      <c r="F31" s="4">
        <v>80</v>
      </c>
      <c r="G31" t="s">
        <v>17</v>
      </c>
      <c r="H31" t="s">
        <v>8</v>
      </c>
    </row>
    <row r="32" spans="1:8" x14ac:dyDescent="0.25">
      <c r="A32" t="s">
        <v>162</v>
      </c>
      <c r="B32" t="s">
        <v>84</v>
      </c>
      <c r="C32" s="12">
        <f>LEN(C33)</f>
        <v>4</v>
      </c>
      <c r="D32" s="13">
        <f>IF(C32&gt;=1,4,0)</f>
        <v>4</v>
      </c>
      <c r="F32" s="4">
        <v>4</v>
      </c>
      <c r="G32" t="s">
        <v>16</v>
      </c>
      <c r="H32" t="s">
        <v>6</v>
      </c>
    </row>
    <row r="33" spans="1:8" x14ac:dyDescent="0.25">
      <c r="A33" t="s">
        <v>159</v>
      </c>
      <c r="B33" t="s">
        <v>23</v>
      </c>
      <c r="C33" s="11" t="s">
        <v>165</v>
      </c>
      <c r="D33" s="13">
        <f>C32</f>
        <v>4</v>
      </c>
      <c r="F33" s="4">
        <v>80</v>
      </c>
      <c r="G33" t="s">
        <v>17</v>
      </c>
      <c r="H33" t="s">
        <v>8</v>
      </c>
    </row>
    <row r="34" spans="1:8" x14ac:dyDescent="0.25">
      <c r="A34" t="s">
        <v>163</v>
      </c>
      <c r="B34" t="s">
        <v>85</v>
      </c>
      <c r="C34" s="12">
        <f>LEN(C35)</f>
        <v>5</v>
      </c>
      <c r="D34" s="13">
        <f>IF(C34&gt;=1,4,0)</f>
        <v>4</v>
      </c>
      <c r="F34" s="4">
        <v>4</v>
      </c>
      <c r="G34" t="s">
        <v>16</v>
      </c>
      <c r="H34" t="s">
        <v>6</v>
      </c>
    </row>
    <row r="35" spans="1:8" x14ac:dyDescent="0.25">
      <c r="A35" t="s">
        <v>160</v>
      </c>
      <c r="B35" t="s">
        <v>24</v>
      </c>
      <c r="C35" s="11" t="s">
        <v>166</v>
      </c>
      <c r="D35" s="13">
        <f>C34</f>
        <v>5</v>
      </c>
      <c r="F35" s="4">
        <v>80</v>
      </c>
      <c r="G35" t="s">
        <v>17</v>
      </c>
      <c r="H35" t="s">
        <v>8</v>
      </c>
    </row>
    <row r="36" spans="1:8" x14ac:dyDescent="0.25">
      <c r="A36" t="s">
        <v>164</v>
      </c>
      <c r="B36" t="s">
        <v>86</v>
      </c>
      <c r="C36" s="12">
        <f>LEN(C37)</f>
        <v>7</v>
      </c>
      <c r="D36" s="13">
        <f>IF(C36&gt;=1,4,0)</f>
        <v>4</v>
      </c>
      <c r="F36" s="4">
        <v>4</v>
      </c>
      <c r="G36" t="s">
        <v>16</v>
      </c>
      <c r="H36" t="s">
        <v>6</v>
      </c>
    </row>
    <row r="37" spans="1:8" x14ac:dyDescent="0.25">
      <c r="A37" t="s">
        <v>161</v>
      </c>
      <c r="B37" t="s">
        <v>28</v>
      </c>
      <c r="C37" s="11" t="s">
        <v>167</v>
      </c>
      <c r="D37" s="13">
        <f>C36</f>
        <v>7</v>
      </c>
      <c r="F37" s="4">
        <v>80</v>
      </c>
      <c r="G37" t="s">
        <v>17</v>
      </c>
      <c r="H37" t="s">
        <v>8</v>
      </c>
    </row>
    <row r="38" spans="1:8" x14ac:dyDescent="0.25">
      <c r="A38" t="s">
        <v>116</v>
      </c>
      <c r="B38" t="s">
        <v>74</v>
      </c>
      <c r="C38" s="11">
        <f>COUNTA(C39:C74)</f>
        <v>1</v>
      </c>
      <c r="D38" s="4">
        <v>4</v>
      </c>
      <c r="E38" s="4">
        <v>4</v>
      </c>
      <c r="F38" s="4">
        <v>4</v>
      </c>
      <c r="G38" t="s">
        <v>16</v>
      </c>
      <c r="H38" t="s">
        <v>6</v>
      </c>
    </row>
    <row r="39" spans="1:8" x14ac:dyDescent="0.25">
      <c r="A39" t="s">
        <v>117</v>
      </c>
      <c r="B39" t="s">
        <v>12</v>
      </c>
      <c r="C39" s="11">
        <v>99</v>
      </c>
      <c r="D39" s="13">
        <v>4</v>
      </c>
      <c r="F39" s="4">
        <v>4</v>
      </c>
      <c r="G39" t="s">
        <v>18</v>
      </c>
      <c r="H39" t="s">
        <v>6</v>
      </c>
    </row>
    <row r="40" spans="1:8" x14ac:dyDescent="0.25">
      <c r="A40" t="s">
        <v>118</v>
      </c>
      <c r="B40" t="s">
        <v>29</v>
      </c>
      <c r="C40" s="11"/>
      <c r="D40" s="13">
        <f>IF(C40&gt;=1,4,0)</f>
        <v>0</v>
      </c>
      <c r="F40" s="4">
        <v>4</v>
      </c>
      <c r="G40" t="s">
        <v>18</v>
      </c>
      <c r="H40" t="s">
        <v>6</v>
      </c>
    </row>
    <row r="41" spans="1:8" x14ac:dyDescent="0.25">
      <c r="A41" t="s">
        <v>119</v>
      </c>
      <c r="B41" t="s">
        <v>30</v>
      </c>
      <c r="C41" s="11"/>
      <c r="D41" s="13">
        <f t="shared" ref="D41:D74" si="0">IF(C41&gt;=1,4,0)</f>
        <v>0</v>
      </c>
      <c r="F41" s="4">
        <v>4</v>
      </c>
      <c r="G41" t="s">
        <v>18</v>
      </c>
      <c r="H41" t="s">
        <v>6</v>
      </c>
    </row>
    <row r="42" spans="1:8" x14ac:dyDescent="0.25">
      <c r="A42" t="s">
        <v>120</v>
      </c>
      <c r="B42" t="s">
        <v>31</v>
      </c>
      <c r="C42" s="11"/>
      <c r="D42" s="13">
        <f t="shared" si="0"/>
        <v>0</v>
      </c>
      <c r="F42" s="4">
        <v>4</v>
      </c>
      <c r="G42" t="s">
        <v>18</v>
      </c>
      <c r="H42" t="s">
        <v>6</v>
      </c>
    </row>
    <row r="43" spans="1:8" x14ac:dyDescent="0.25">
      <c r="A43" t="s">
        <v>121</v>
      </c>
      <c r="B43" t="s">
        <v>32</v>
      </c>
      <c r="C43" s="11"/>
      <c r="D43" s="13">
        <f t="shared" si="0"/>
        <v>0</v>
      </c>
      <c r="F43" s="4">
        <v>4</v>
      </c>
      <c r="G43" t="s">
        <v>18</v>
      </c>
      <c r="H43" t="s">
        <v>6</v>
      </c>
    </row>
    <row r="44" spans="1:8" x14ac:dyDescent="0.25">
      <c r="A44" t="s">
        <v>122</v>
      </c>
      <c r="B44" t="s">
        <v>33</v>
      </c>
      <c r="C44" s="11"/>
      <c r="D44" s="13">
        <f t="shared" si="0"/>
        <v>0</v>
      </c>
      <c r="F44" s="4">
        <v>4</v>
      </c>
      <c r="G44" t="s">
        <v>18</v>
      </c>
      <c r="H44" t="s">
        <v>6</v>
      </c>
    </row>
    <row r="45" spans="1:8" x14ac:dyDescent="0.25">
      <c r="A45" t="s">
        <v>123</v>
      </c>
      <c r="B45" t="s">
        <v>34</v>
      </c>
      <c r="C45" s="11"/>
      <c r="D45" s="13">
        <f t="shared" si="0"/>
        <v>0</v>
      </c>
      <c r="F45" s="4">
        <v>4</v>
      </c>
      <c r="G45" t="s">
        <v>18</v>
      </c>
      <c r="H45" t="s">
        <v>6</v>
      </c>
    </row>
    <row r="46" spans="1:8" x14ac:dyDescent="0.25">
      <c r="A46" t="s">
        <v>124</v>
      </c>
      <c r="B46" t="s">
        <v>35</v>
      </c>
      <c r="C46" s="11"/>
      <c r="D46" s="13">
        <f t="shared" si="0"/>
        <v>0</v>
      </c>
      <c r="F46" s="4">
        <v>4</v>
      </c>
      <c r="G46" t="s">
        <v>18</v>
      </c>
      <c r="H46" t="s">
        <v>6</v>
      </c>
    </row>
    <row r="47" spans="1:8" x14ac:dyDescent="0.25">
      <c r="A47" t="s">
        <v>125</v>
      </c>
      <c r="B47" t="s">
        <v>36</v>
      </c>
      <c r="C47" s="11"/>
      <c r="D47" s="13">
        <f t="shared" si="0"/>
        <v>0</v>
      </c>
      <c r="F47" s="4">
        <v>4</v>
      </c>
      <c r="G47" t="s">
        <v>18</v>
      </c>
      <c r="H47" t="s">
        <v>6</v>
      </c>
    </row>
    <row r="48" spans="1:8" x14ac:dyDescent="0.25">
      <c r="A48" t="s">
        <v>126</v>
      </c>
      <c r="B48" t="s">
        <v>37</v>
      </c>
      <c r="C48" s="11"/>
      <c r="D48" s="13">
        <f t="shared" si="0"/>
        <v>0</v>
      </c>
      <c r="F48" s="4">
        <v>4</v>
      </c>
      <c r="G48" t="s">
        <v>18</v>
      </c>
      <c r="H48" t="s">
        <v>6</v>
      </c>
    </row>
    <row r="49" spans="1:8" x14ac:dyDescent="0.25">
      <c r="A49" t="s">
        <v>127</v>
      </c>
      <c r="B49" t="s">
        <v>38</v>
      </c>
      <c r="C49" s="11"/>
      <c r="D49" s="13">
        <f t="shared" si="0"/>
        <v>0</v>
      </c>
      <c r="F49" s="4">
        <v>4</v>
      </c>
      <c r="G49" t="s">
        <v>18</v>
      </c>
      <c r="H49" t="s">
        <v>6</v>
      </c>
    </row>
    <row r="50" spans="1:8" x14ac:dyDescent="0.25">
      <c r="A50" t="s">
        <v>128</v>
      </c>
      <c r="B50" t="s">
        <v>39</v>
      </c>
      <c r="C50" s="11"/>
      <c r="D50" s="13">
        <f t="shared" si="0"/>
        <v>0</v>
      </c>
      <c r="F50" s="4">
        <v>4</v>
      </c>
      <c r="G50" t="s">
        <v>18</v>
      </c>
      <c r="H50" t="s">
        <v>6</v>
      </c>
    </row>
    <row r="51" spans="1:8" x14ac:dyDescent="0.25">
      <c r="A51" t="s">
        <v>129</v>
      </c>
      <c r="B51" t="s">
        <v>40</v>
      </c>
      <c r="C51" s="11"/>
      <c r="D51" s="13">
        <f t="shared" si="0"/>
        <v>0</v>
      </c>
      <c r="F51" s="4">
        <v>4</v>
      </c>
      <c r="G51" t="s">
        <v>18</v>
      </c>
      <c r="H51" t="s">
        <v>6</v>
      </c>
    </row>
    <row r="52" spans="1:8" x14ac:dyDescent="0.25">
      <c r="A52" t="s">
        <v>130</v>
      </c>
      <c r="B52" t="s">
        <v>41</v>
      </c>
      <c r="C52" s="11"/>
      <c r="D52" s="13">
        <f t="shared" si="0"/>
        <v>0</v>
      </c>
      <c r="F52" s="4">
        <v>4</v>
      </c>
      <c r="G52" t="s">
        <v>18</v>
      </c>
      <c r="H52" t="s">
        <v>6</v>
      </c>
    </row>
    <row r="53" spans="1:8" x14ac:dyDescent="0.25">
      <c r="A53" t="s">
        <v>131</v>
      </c>
      <c r="B53" t="s">
        <v>42</v>
      </c>
      <c r="C53" s="11"/>
      <c r="D53" s="13">
        <f t="shared" si="0"/>
        <v>0</v>
      </c>
      <c r="F53" s="4">
        <v>4</v>
      </c>
      <c r="G53" t="s">
        <v>18</v>
      </c>
      <c r="H53" t="s">
        <v>6</v>
      </c>
    </row>
    <row r="54" spans="1:8" x14ac:dyDescent="0.25">
      <c r="A54" t="s">
        <v>132</v>
      </c>
      <c r="B54" t="s">
        <v>43</v>
      </c>
      <c r="C54" s="11"/>
      <c r="D54" s="13">
        <f t="shared" si="0"/>
        <v>0</v>
      </c>
      <c r="F54" s="4">
        <v>4</v>
      </c>
      <c r="G54" t="s">
        <v>18</v>
      </c>
      <c r="H54" t="s">
        <v>6</v>
      </c>
    </row>
    <row r="55" spans="1:8" x14ac:dyDescent="0.25">
      <c r="A55" t="s">
        <v>133</v>
      </c>
      <c r="B55" t="s">
        <v>44</v>
      </c>
      <c r="C55" s="11"/>
      <c r="D55" s="13">
        <f t="shared" si="0"/>
        <v>0</v>
      </c>
      <c r="F55" s="4">
        <v>4</v>
      </c>
      <c r="G55" t="s">
        <v>18</v>
      </c>
      <c r="H55" t="s">
        <v>6</v>
      </c>
    </row>
    <row r="56" spans="1:8" x14ac:dyDescent="0.25">
      <c r="A56" t="s">
        <v>134</v>
      </c>
      <c r="B56" t="s">
        <v>45</v>
      </c>
      <c r="C56" s="11"/>
      <c r="D56" s="13">
        <f t="shared" si="0"/>
        <v>0</v>
      </c>
      <c r="F56" s="4">
        <v>4</v>
      </c>
      <c r="G56" t="s">
        <v>18</v>
      </c>
      <c r="H56" t="s">
        <v>6</v>
      </c>
    </row>
    <row r="57" spans="1:8" x14ac:dyDescent="0.25">
      <c r="A57" t="s">
        <v>135</v>
      </c>
      <c r="B57" t="s">
        <v>46</v>
      </c>
      <c r="C57" s="11"/>
      <c r="D57" s="13">
        <f t="shared" si="0"/>
        <v>0</v>
      </c>
      <c r="F57" s="4">
        <v>4</v>
      </c>
      <c r="G57" t="s">
        <v>18</v>
      </c>
      <c r="H57" t="s">
        <v>6</v>
      </c>
    </row>
    <row r="58" spans="1:8" x14ac:dyDescent="0.25">
      <c r="A58" t="s">
        <v>136</v>
      </c>
      <c r="B58" t="s">
        <v>47</v>
      </c>
      <c r="C58" s="11"/>
      <c r="D58" s="13">
        <f t="shared" si="0"/>
        <v>0</v>
      </c>
      <c r="F58" s="4">
        <v>4</v>
      </c>
      <c r="G58" t="s">
        <v>18</v>
      </c>
      <c r="H58" t="s">
        <v>6</v>
      </c>
    </row>
    <row r="59" spans="1:8" x14ac:dyDescent="0.25">
      <c r="A59" t="s">
        <v>137</v>
      </c>
      <c r="B59" t="s">
        <v>48</v>
      </c>
      <c r="C59" s="11"/>
      <c r="D59" s="13">
        <f t="shared" si="0"/>
        <v>0</v>
      </c>
      <c r="F59" s="4">
        <v>4</v>
      </c>
      <c r="G59" t="s">
        <v>18</v>
      </c>
      <c r="H59" t="s">
        <v>6</v>
      </c>
    </row>
    <row r="60" spans="1:8" x14ac:dyDescent="0.25">
      <c r="A60" t="s">
        <v>138</v>
      </c>
      <c r="B60" t="s">
        <v>49</v>
      </c>
      <c r="C60" s="11"/>
      <c r="D60" s="13">
        <f t="shared" si="0"/>
        <v>0</v>
      </c>
      <c r="F60" s="4">
        <v>4</v>
      </c>
      <c r="G60" t="s">
        <v>18</v>
      </c>
      <c r="H60" t="s">
        <v>6</v>
      </c>
    </row>
    <row r="61" spans="1:8" x14ac:dyDescent="0.25">
      <c r="A61" t="s">
        <v>139</v>
      </c>
      <c r="B61" t="s">
        <v>50</v>
      </c>
      <c r="C61" s="11"/>
      <c r="D61" s="13">
        <f t="shared" si="0"/>
        <v>0</v>
      </c>
      <c r="F61" s="4">
        <v>4</v>
      </c>
      <c r="G61" t="s">
        <v>18</v>
      </c>
      <c r="H61" t="s">
        <v>6</v>
      </c>
    </row>
    <row r="62" spans="1:8" x14ac:dyDescent="0.25">
      <c r="A62" t="s">
        <v>140</v>
      </c>
      <c r="B62" t="s">
        <v>51</v>
      </c>
      <c r="C62" s="11"/>
      <c r="D62" s="13">
        <f t="shared" si="0"/>
        <v>0</v>
      </c>
      <c r="F62" s="4">
        <v>4</v>
      </c>
      <c r="G62" t="s">
        <v>18</v>
      </c>
      <c r="H62" t="s">
        <v>6</v>
      </c>
    </row>
    <row r="63" spans="1:8" x14ac:dyDescent="0.25">
      <c r="A63" t="s">
        <v>141</v>
      </c>
      <c r="B63" t="s">
        <v>52</v>
      </c>
      <c r="C63" s="11"/>
      <c r="D63" s="13">
        <f t="shared" si="0"/>
        <v>0</v>
      </c>
      <c r="F63" s="4">
        <v>4</v>
      </c>
      <c r="G63" t="s">
        <v>18</v>
      </c>
      <c r="H63" t="s">
        <v>6</v>
      </c>
    </row>
    <row r="64" spans="1:8" x14ac:dyDescent="0.25">
      <c r="A64" t="s">
        <v>142</v>
      </c>
      <c r="B64" t="s">
        <v>53</v>
      </c>
      <c r="C64" s="11"/>
      <c r="D64" s="13">
        <f t="shared" si="0"/>
        <v>0</v>
      </c>
      <c r="F64" s="4">
        <v>4</v>
      </c>
      <c r="G64" t="s">
        <v>18</v>
      </c>
      <c r="H64" t="s">
        <v>6</v>
      </c>
    </row>
    <row r="65" spans="1:8" x14ac:dyDescent="0.25">
      <c r="A65" t="s">
        <v>143</v>
      </c>
      <c r="B65" t="s">
        <v>54</v>
      </c>
      <c r="C65" s="11"/>
      <c r="D65" s="13">
        <f t="shared" si="0"/>
        <v>0</v>
      </c>
      <c r="F65" s="4">
        <v>4</v>
      </c>
      <c r="G65" t="s">
        <v>18</v>
      </c>
      <c r="H65" t="s">
        <v>6</v>
      </c>
    </row>
    <row r="66" spans="1:8" x14ac:dyDescent="0.25">
      <c r="A66" t="s">
        <v>144</v>
      </c>
      <c r="B66" t="s">
        <v>55</v>
      </c>
      <c r="C66" s="11"/>
      <c r="D66" s="13">
        <f t="shared" si="0"/>
        <v>0</v>
      </c>
      <c r="F66" s="4">
        <v>4</v>
      </c>
      <c r="G66" t="s">
        <v>18</v>
      </c>
      <c r="H66" t="s">
        <v>6</v>
      </c>
    </row>
    <row r="67" spans="1:8" x14ac:dyDescent="0.25">
      <c r="A67" t="s">
        <v>145</v>
      </c>
      <c r="B67" t="s">
        <v>56</v>
      </c>
      <c r="C67" s="11"/>
      <c r="D67" s="13">
        <f t="shared" si="0"/>
        <v>0</v>
      </c>
      <c r="F67" s="4">
        <v>4</v>
      </c>
      <c r="G67" t="s">
        <v>18</v>
      </c>
      <c r="H67" t="s">
        <v>6</v>
      </c>
    </row>
    <row r="68" spans="1:8" x14ac:dyDescent="0.25">
      <c r="A68" t="s">
        <v>146</v>
      </c>
      <c r="B68" t="s">
        <v>57</v>
      </c>
      <c r="C68" s="11"/>
      <c r="D68" s="13">
        <f t="shared" ref="D68:D70" si="1">IF(C68&gt;=1,4,0)</f>
        <v>0</v>
      </c>
      <c r="F68" s="4">
        <v>4</v>
      </c>
      <c r="G68" t="s">
        <v>18</v>
      </c>
      <c r="H68" t="s">
        <v>6</v>
      </c>
    </row>
    <row r="69" spans="1:8" x14ac:dyDescent="0.25">
      <c r="A69" t="s">
        <v>168</v>
      </c>
      <c r="B69" t="s">
        <v>169</v>
      </c>
      <c r="C69" s="11"/>
      <c r="D69" s="13">
        <f t="shared" si="1"/>
        <v>0</v>
      </c>
      <c r="F69" s="4">
        <v>4</v>
      </c>
      <c r="G69" t="s">
        <v>18</v>
      </c>
      <c r="H69" t="s">
        <v>6</v>
      </c>
    </row>
    <row r="70" spans="1:8" x14ac:dyDescent="0.25">
      <c r="A70" t="s">
        <v>170</v>
      </c>
      <c r="B70" t="s">
        <v>171</v>
      </c>
      <c r="C70" s="11"/>
      <c r="D70" s="13">
        <f t="shared" si="1"/>
        <v>0</v>
      </c>
      <c r="F70" s="4">
        <v>4</v>
      </c>
      <c r="G70" t="s">
        <v>18</v>
      </c>
      <c r="H70" t="s">
        <v>6</v>
      </c>
    </row>
    <row r="71" spans="1:8" x14ac:dyDescent="0.25">
      <c r="A71" t="s">
        <v>172</v>
      </c>
      <c r="B71" t="s">
        <v>173</v>
      </c>
      <c r="C71" s="11"/>
      <c r="D71" s="13">
        <f t="shared" ref="D71:D73" si="2">IF(C71&gt;=1,4,0)</f>
        <v>0</v>
      </c>
      <c r="F71" s="4">
        <v>4</v>
      </c>
      <c r="G71" t="s">
        <v>18</v>
      </c>
      <c r="H71" t="s">
        <v>6</v>
      </c>
    </row>
    <row r="72" spans="1:8" x14ac:dyDescent="0.25">
      <c r="A72" t="s">
        <v>174</v>
      </c>
      <c r="B72" t="s">
        <v>175</v>
      </c>
      <c r="C72" s="11"/>
      <c r="D72" s="13">
        <f t="shared" si="2"/>
        <v>0</v>
      </c>
      <c r="F72" s="4">
        <v>4</v>
      </c>
      <c r="G72" t="s">
        <v>18</v>
      </c>
      <c r="H72" t="s">
        <v>6</v>
      </c>
    </row>
    <row r="73" spans="1:8" x14ac:dyDescent="0.25">
      <c r="A73" t="s">
        <v>176</v>
      </c>
      <c r="B73" t="s">
        <v>177</v>
      </c>
      <c r="C73" s="11"/>
      <c r="D73" s="13">
        <f t="shared" si="2"/>
        <v>0</v>
      </c>
      <c r="F73" s="4">
        <v>4</v>
      </c>
      <c r="G73" t="s">
        <v>18</v>
      </c>
      <c r="H73" t="s">
        <v>6</v>
      </c>
    </row>
    <row r="74" spans="1:8" x14ac:dyDescent="0.25">
      <c r="A74" t="s">
        <v>178</v>
      </c>
      <c r="B74" t="s">
        <v>179</v>
      </c>
      <c r="C74" s="11"/>
      <c r="D74" s="13">
        <f t="shared" si="0"/>
        <v>0</v>
      </c>
      <c r="F74" s="4">
        <v>4</v>
      </c>
      <c r="G74" t="s">
        <v>18</v>
      </c>
      <c r="H74" t="s">
        <v>6</v>
      </c>
    </row>
    <row r="76" spans="1:8" ht="15.75" thickBot="1" x14ac:dyDescent="0.3">
      <c r="A76" s="14" t="s">
        <v>3</v>
      </c>
      <c r="B76" s="15"/>
      <c r="C76" s="15"/>
      <c r="D76" s="16">
        <f>SUM(D6:D74)</f>
        <v>132</v>
      </c>
      <c r="E76" s="17">
        <f>SUM(E6:E74)</f>
        <v>49</v>
      </c>
      <c r="F76" s="17">
        <f>SUM(F6:F74)</f>
        <v>1024</v>
      </c>
      <c r="G76" s="14"/>
      <c r="H76" s="14"/>
    </row>
    <row r="77" spans="1:8" ht="15.75" thickTop="1" x14ac:dyDescent="0.25"/>
  </sheetData>
  <mergeCells count="3">
    <mergeCell ref="A1:H3"/>
    <mergeCell ref="A6:H6"/>
    <mergeCell ref="A12:H1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56"/>
  <sheetViews>
    <sheetView workbookViewId="0">
      <selection activeCell="C7" sqref="C7"/>
    </sheetView>
  </sheetViews>
  <sheetFormatPr defaultRowHeight="15" x14ac:dyDescent="0.25"/>
  <cols>
    <col min="1" max="1" width="8.85546875" bestFit="1" customWidth="1"/>
    <col min="2" max="2" width="18.42578125" bestFit="1" customWidth="1"/>
    <col min="3" max="3" width="18.42578125" style="3" customWidth="1"/>
    <col min="4" max="4" width="9.140625" style="2"/>
    <col min="5" max="6" width="23" customWidth="1"/>
  </cols>
  <sheetData>
    <row r="4" spans="1:6" x14ac:dyDescent="0.25">
      <c r="C4" s="6" t="s">
        <v>15</v>
      </c>
      <c r="D4" s="7" t="s">
        <v>2</v>
      </c>
      <c r="E4" s="6" t="s">
        <v>19</v>
      </c>
      <c r="F4" s="6" t="s">
        <v>20</v>
      </c>
    </row>
    <row r="5" spans="1:6" x14ac:dyDescent="0.25">
      <c r="A5" t="s">
        <v>58</v>
      </c>
      <c r="C5" s="5"/>
    </row>
    <row r="6" spans="1:6" x14ac:dyDescent="0.25">
      <c r="B6" s="1" t="s">
        <v>0</v>
      </c>
    </row>
    <row r="7" spans="1:6" x14ac:dyDescent="0.25">
      <c r="B7" t="s">
        <v>5</v>
      </c>
      <c r="C7" s="4"/>
      <c r="D7" s="2">
        <v>4</v>
      </c>
      <c r="E7" t="s">
        <v>16</v>
      </c>
      <c r="F7" t="s">
        <v>6</v>
      </c>
    </row>
    <row r="8" spans="1:6" x14ac:dyDescent="0.25">
      <c r="B8" t="s">
        <v>4</v>
      </c>
      <c r="C8" s="4">
        <v>7</v>
      </c>
      <c r="D8" s="2">
        <v>4</v>
      </c>
      <c r="E8" t="s">
        <v>16</v>
      </c>
      <c r="F8" t="s">
        <v>6</v>
      </c>
    </row>
    <row r="9" spans="1:6" x14ac:dyDescent="0.25">
      <c r="B9" t="s">
        <v>13</v>
      </c>
      <c r="C9" s="4">
        <v>99</v>
      </c>
      <c r="D9" s="2">
        <v>4</v>
      </c>
      <c r="E9" t="s">
        <v>16</v>
      </c>
      <c r="F9" t="s">
        <v>6</v>
      </c>
    </row>
    <row r="10" spans="1:6" x14ac:dyDescent="0.25">
      <c r="C10" s="4"/>
    </row>
    <row r="11" spans="1:6" x14ac:dyDescent="0.25">
      <c r="B11" s="1" t="s">
        <v>1</v>
      </c>
      <c r="C11" s="4"/>
    </row>
    <row r="12" spans="1:6" x14ac:dyDescent="0.25">
      <c r="A12" t="s">
        <v>59</v>
      </c>
      <c r="B12" t="s">
        <v>14</v>
      </c>
      <c r="C12" s="4">
        <v>1</v>
      </c>
      <c r="D12" s="2">
        <v>4</v>
      </c>
      <c r="E12" t="s">
        <v>16</v>
      </c>
      <c r="F12" t="s">
        <v>6</v>
      </c>
    </row>
    <row r="13" spans="1:6" x14ac:dyDescent="0.25">
      <c r="B13" t="s">
        <v>9</v>
      </c>
      <c r="C13" s="4">
        <f>LEN(C14)</f>
        <v>8</v>
      </c>
      <c r="D13" s="2">
        <v>4</v>
      </c>
      <c r="E13" t="s">
        <v>16</v>
      </c>
      <c r="F13" t="s">
        <v>6</v>
      </c>
    </row>
    <row r="14" spans="1:6" x14ac:dyDescent="0.25">
      <c r="B14" t="s">
        <v>7</v>
      </c>
      <c r="C14" s="4" t="s">
        <v>60</v>
      </c>
      <c r="D14" s="2">
        <f>C13</f>
        <v>8</v>
      </c>
      <c r="E14" t="s">
        <v>17</v>
      </c>
      <c r="F14" t="s">
        <v>8</v>
      </c>
    </row>
    <row r="15" spans="1:6" x14ac:dyDescent="0.25">
      <c r="B15" t="s">
        <v>10</v>
      </c>
      <c r="C15" s="4">
        <f>LEN(C16)</f>
        <v>4</v>
      </c>
      <c r="D15" s="2">
        <v>4</v>
      </c>
      <c r="E15" t="s">
        <v>16</v>
      </c>
      <c r="F15" t="s">
        <v>6</v>
      </c>
    </row>
    <row r="16" spans="1:6" x14ac:dyDescent="0.25">
      <c r="B16" t="s">
        <v>11</v>
      </c>
      <c r="C16" s="4" t="s">
        <v>61</v>
      </c>
      <c r="D16" s="2">
        <f>C15</f>
        <v>4</v>
      </c>
      <c r="E16" t="s">
        <v>17</v>
      </c>
      <c r="F16" t="s">
        <v>8</v>
      </c>
    </row>
    <row r="17" spans="2:6" x14ac:dyDescent="0.25">
      <c r="B17" t="s">
        <v>21</v>
      </c>
      <c r="C17" s="4">
        <f>LEN(C18)</f>
        <v>8</v>
      </c>
      <c r="D17" s="2">
        <v>4</v>
      </c>
      <c r="E17" t="s">
        <v>16</v>
      </c>
      <c r="F17" t="s">
        <v>6</v>
      </c>
    </row>
    <row r="18" spans="2:6" x14ac:dyDescent="0.25">
      <c r="B18" t="s">
        <v>22</v>
      </c>
      <c r="C18" s="4" t="s">
        <v>62</v>
      </c>
      <c r="D18" s="2">
        <f>C17</f>
        <v>8</v>
      </c>
      <c r="E18" t="s">
        <v>17</v>
      </c>
      <c r="F18" t="s">
        <v>8</v>
      </c>
    </row>
    <row r="19" spans="2:6" x14ac:dyDescent="0.25">
      <c r="B19" t="s">
        <v>26</v>
      </c>
      <c r="C19" s="4">
        <f>LEN(C20)</f>
        <v>11</v>
      </c>
      <c r="D19" s="2">
        <v>4</v>
      </c>
      <c r="E19" t="s">
        <v>16</v>
      </c>
      <c r="F19" t="s">
        <v>6</v>
      </c>
    </row>
    <row r="20" spans="2:6" x14ac:dyDescent="0.25">
      <c r="B20" t="s">
        <v>23</v>
      </c>
      <c r="C20" s="4" t="s">
        <v>63</v>
      </c>
      <c r="D20" s="2">
        <f>C19</f>
        <v>11</v>
      </c>
      <c r="E20" t="s">
        <v>17</v>
      </c>
      <c r="F20" t="s">
        <v>8</v>
      </c>
    </row>
    <row r="21" spans="2:6" x14ac:dyDescent="0.25">
      <c r="B21" t="s">
        <v>25</v>
      </c>
      <c r="C21" s="4">
        <f>LEN(C22)</f>
        <v>3</v>
      </c>
      <c r="D21" s="2">
        <v>4</v>
      </c>
      <c r="E21" t="s">
        <v>16</v>
      </c>
      <c r="F21" t="s">
        <v>6</v>
      </c>
    </row>
    <row r="22" spans="2:6" x14ac:dyDescent="0.25">
      <c r="B22" t="s">
        <v>24</v>
      </c>
      <c r="C22" s="4" t="s">
        <v>64</v>
      </c>
      <c r="D22" s="2">
        <f>C21</f>
        <v>3</v>
      </c>
      <c r="E22" t="s">
        <v>17</v>
      </c>
      <c r="F22" t="s">
        <v>8</v>
      </c>
    </row>
    <row r="23" spans="2:6" x14ac:dyDescent="0.25">
      <c r="B23" t="s">
        <v>27</v>
      </c>
      <c r="C23" s="4">
        <f>LEN(C24)</f>
        <v>8</v>
      </c>
      <c r="D23" s="2">
        <v>4</v>
      </c>
      <c r="E23" t="s">
        <v>16</v>
      </c>
      <c r="F23" t="s">
        <v>6</v>
      </c>
    </row>
    <row r="24" spans="2:6" x14ac:dyDescent="0.25">
      <c r="B24" t="s">
        <v>28</v>
      </c>
      <c r="C24" s="4" t="s">
        <v>65</v>
      </c>
      <c r="D24" s="2">
        <f>C23</f>
        <v>8</v>
      </c>
      <c r="E24" t="s">
        <v>17</v>
      </c>
      <c r="F24" t="s">
        <v>8</v>
      </c>
    </row>
    <row r="25" spans="2:6" x14ac:dyDescent="0.25">
      <c r="B25" t="s">
        <v>12</v>
      </c>
      <c r="C25" s="4">
        <v>101</v>
      </c>
      <c r="D25" s="2">
        <v>4</v>
      </c>
      <c r="E25" t="s">
        <v>18</v>
      </c>
      <c r="F25" t="s">
        <v>6</v>
      </c>
    </row>
    <row r="26" spans="2:6" x14ac:dyDescent="0.25">
      <c r="B26" t="s">
        <v>29</v>
      </c>
      <c r="C26" s="4">
        <v>102</v>
      </c>
      <c r="D26" s="2">
        <v>4</v>
      </c>
      <c r="E26" t="s">
        <v>18</v>
      </c>
      <c r="F26" t="s">
        <v>6</v>
      </c>
    </row>
    <row r="27" spans="2:6" x14ac:dyDescent="0.25">
      <c r="B27" t="s">
        <v>30</v>
      </c>
      <c r="C27" s="4">
        <v>103</v>
      </c>
      <c r="D27" s="2">
        <v>4</v>
      </c>
      <c r="E27" t="s">
        <v>18</v>
      </c>
      <c r="F27" t="s">
        <v>6</v>
      </c>
    </row>
    <row r="28" spans="2:6" x14ac:dyDescent="0.25">
      <c r="B28" t="s">
        <v>31</v>
      </c>
      <c r="C28" s="4">
        <v>104</v>
      </c>
      <c r="D28" s="2">
        <v>4</v>
      </c>
      <c r="E28" t="s">
        <v>18</v>
      </c>
      <c r="F28" t="s">
        <v>6</v>
      </c>
    </row>
    <row r="29" spans="2:6" x14ac:dyDescent="0.25">
      <c r="B29" t="s">
        <v>32</v>
      </c>
      <c r="C29" s="4">
        <v>105</v>
      </c>
      <c r="D29" s="2">
        <v>4</v>
      </c>
      <c r="E29" t="s">
        <v>18</v>
      </c>
      <c r="F29" t="s">
        <v>6</v>
      </c>
    </row>
    <row r="30" spans="2:6" x14ac:dyDescent="0.25">
      <c r="B30" t="s">
        <v>33</v>
      </c>
      <c r="C30" s="4">
        <v>106</v>
      </c>
      <c r="D30" s="2">
        <v>4</v>
      </c>
      <c r="E30" t="s">
        <v>18</v>
      </c>
      <c r="F30" t="s">
        <v>6</v>
      </c>
    </row>
    <row r="31" spans="2:6" x14ac:dyDescent="0.25">
      <c r="B31" t="s">
        <v>34</v>
      </c>
      <c r="C31" s="4">
        <v>107</v>
      </c>
      <c r="D31" s="2">
        <v>4</v>
      </c>
      <c r="E31" t="s">
        <v>18</v>
      </c>
      <c r="F31" t="s">
        <v>6</v>
      </c>
    </row>
    <row r="32" spans="2:6" x14ac:dyDescent="0.25">
      <c r="B32" t="s">
        <v>35</v>
      </c>
      <c r="C32" s="4">
        <v>108</v>
      </c>
      <c r="D32" s="2">
        <v>4</v>
      </c>
      <c r="E32" t="s">
        <v>18</v>
      </c>
      <c r="F32" t="s">
        <v>6</v>
      </c>
    </row>
    <row r="33" spans="2:6" x14ac:dyDescent="0.25">
      <c r="B33" t="s">
        <v>36</v>
      </c>
      <c r="C33" s="4">
        <v>109</v>
      </c>
      <c r="D33" s="2">
        <v>4</v>
      </c>
      <c r="E33" t="s">
        <v>18</v>
      </c>
      <c r="F33" t="s">
        <v>6</v>
      </c>
    </row>
    <row r="34" spans="2:6" x14ac:dyDescent="0.25">
      <c r="B34" t="s">
        <v>37</v>
      </c>
      <c r="C34" s="4">
        <v>110</v>
      </c>
      <c r="D34" s="2">
        <v>4</v>
      </c>
      <c r="E34" t="s">
        <v>18</v>
      </c>
      <c r="F34" t="s">
        <v>6</v>
      </c>
    </row>
    <row r="35" spans="2:6" x14ac:dyDescent="0.25">
      <c r="B35" t="s">
        <v>38</v>
      </c>
      <c r="C35" s="4">
        <v>111</v>
      </c>
      <c r="D35" s="2">
        <v>4</v>
      </c>
      <c r="E35" t="s">
        <v>18</v>
      </c>
      <c r="F35" t="s">
        <v>6</v>
      </c>
    </row>
    <row r="36" spans="2:6" x14ac:dyDescent="0.25">
      <c r="B36" t="s">
        <v>39</v>
      </c>
      <c r="C36" s="4">
        <v>112</v>
      </c>
      <c r="D36" s="2">
        <v>4</v>
      </c>
      <c r="E36" t="s">
        <v>18</v>
      </c>
      <c r="F36" t="s">
        <v>6</v>
      </c>
    </row>
    <row r="37" spans="2:6" x14ac:dyDescent="0.25">
      <c r="B37" t="s">
        <v>40</v>
      </c>
      <c r="C37" s="4">
        <v>113</v>
      </c>
      <c r="D37" s="2">
        <v>4</v>
      </c>
      <c r="E37" t="s">
        <v>18</v>
      </c>
      <c r="F37" t="s">
        <v>6</v>
      </c>
    </row>
    <row r="38" spans="2:6" x14ac:dyDescent="0.25">
      <c r="B38" t="s">
        <v>41</v>
      </c>
      <c r="C38" s="4">
        <v>114</v>
      </c>
      <c r="D38" s="2">
        <v>4</v>
      </c>
      <c r="E38" t="s">
        <v>18</v>
      </c>
      <c r="F38" t="s">
        <v>6</v>
      </c>
    </row>
    <row r="39" spans="2:6" x14ac:dyDescent="0.25">
      <c r="B39" t="s">
        <v>42</v>
      </c>
      <c r="C39" s="4">
        <v>115</v>
      </c>
      <c r="D39" s="2">
        <v>4</v>
      </c>
      <c r="E39" t="s">
        <v>18</v>
      </c>
      <c r="F39" t="s">
        <v>6</v>
      </c>
    </row>
    <row r="40" spans="2:6" x14ac:dyDescent="0.25">
      <c r="B40" t="s">
        <v>43</v>
      </c>
      <c r="C40" s="4">
        <v>116</v>
      </c>
      <c r="D40" s="2">
        <v>4</v>
      </c>
      <c r="E40" t="s">
        <v>18</v>
      </c>
      <c r="F40" t="s">
        <v>6</v>
      </c>
    </row>
    <row r="41" spans="2:6" x14ac:dyDescent="0.25">
      <c r="B41" t="s">
        <v>44</v>
      </c>
      <c r="C41" s="4">
        <v>117</v>
      </c>
      <c r="D41" s="2">
        <v>4</v>
      </c>
      <c r="E41" t="s">
        <v>18</v>
      </c>
      <c r="F41" t="s">
        <v>6</v>
      </c>
    </row>
    <row r="42" spans="2:6" x14ac:dyDescent="0.25">
      <c r="B42" t="s">
        <v>45</v>
      </c>
      <c r="C42" s="4">
        <v>118</v>
      </c>
      <c r="D42" s="2">
        <v>4</v>
      </c>
      <c r="E42" t="s">
        <v>18</v>
      </c>
      <c r="F42" t="s">
        <v>6</v>
      </c>
    </row>
    <row r="43" spans="2:6" x14ac:dyDescent="0.25">
      <c r="B43" t="s">
        <v>46</v>
      </c>
      <c r="C43" s="4">
        <v>119</v>
      </c>
      <c r="D43" s="2">
        <v>4</v>
      </c>
      <c r="E43" t="s">
        <v>18</v>
      </c>
      <c r="F43" t="s">
        <v>6</v>
      </c>
    </row>
    <row r="44" spans="2:6" x14ac:dyDescent="0.25">
      <c r="B44" t="s">
        <v>47</v>
      </c>
      <c r="C44" s="4">
        <v>120</v>
      </c>
      <c r="D44" s="2">
        <v>4</v>
      </c>
      <c r="E44" t="s">
        <v>18</v>
      </c>
      <c r="F44" t="s">
        <v>6</v>
      </c>
    </row>
    <row r="45" spans="2:6" x14ac:dyDescent="0.25">
      <c r="B45" t="s">
        <v>48</v>
      </c>
      <c r="C45" s="4">
        <v>121</v>
      </c>
      <c r="D45" s="2">
        <v>4</v>
      </c>
      <c r="E45" t="s">
        <v>18</v>
      </c>
      <c r="F45" t="s">
        <v>6</v>
      </c>
    </row>
    <row r="46" spans="2:6" x14ac:dyDescent="0.25">
      <c r="B46" t="s">
        <v>49</v>
      </c>
      <c r="C46" s="4">
        <v>122</v>
      </c>
      <c r="D46" s="2">
        <v>4</v>
      </c>
      <c r="E46" t="s">
        <v>18</v>
      </c>
      <c r="F46" t="s">
        <v>6</v>
      </c>
    </row>
    <row r="47" spans="2:6" x14ac:dyDescent="0.25">
      <c r="B47" t="s">
        <v>50</v>
      </c>
      <c r="C47" s="4">
        <v>123</v>
      </c>
      <c r="D47" s="2">
        <v>4</v>
      </c>
      <c r="E47" t="s">
        <v>18</v>
      </c>
      <c r="F47" t="s">
        <v>6</v>
      </c>
    </row>
    <row r="48" spans="2:6" x14ac:dyDescent="0.25">
      <c r="B48" t="s">
        <v>51</v>
      </c>
      <c r="C48" s="4">
        <v>124</v>
      </c>
      <c r="D48" s="2">
        <v>4</v>
      </c>
      <c r="E48" t="s">
        <v>18</v>
      </c>
      <c r="F48" t="s">
        <v>6</v>
      </c>
    </row>
    <row r="49" spans="2:6" x14ac:dyDescent="0.25">
      <c r="B49" t="s">
        <v>52</v>
      </c>
      <c r="C49" s="4">
        <v>125</v>
      </c>
      <c r="D49" s="2">
        <v>4</v>
      </c>
      <c r="E49" t="s">
        <v>18</v>
      </c>
      <c r="F49" t="s">
        <v>6</v>
      </c>
    </row>
    <row r="50" spans="2:6" x14ac:dyDescent="0.25">
      <c r="B50" t="s">
        <v>53</v>
      </c>
      <c r="C50" s="4">
        <v>126</v>
      </c>
      <c r="D50" s="2">
        <v>4</v>
      </c>
      <c r="E50" t="s">
        <v>18</v>
      </c>
      <c r="F50" t="s">
        <v>6</v>
      </c>
    </row>
    <row r="51" spans="2:6" x14ac:dyDescent="0.25">
      <c r="B51" t="s">
        <v>54</v>
      </c>
      <c r="C51" s="4">
        <v>127</v>
      </c>
      <c r="D51" s="2">
        <v>4</v>
      </c>
      <c r="E51" t="s">
        <v>18</v>
      </c>
      <c r="F51" t="s">
        <v>6</v>
      </c>
    </row>
    <row r="52" spans="2:6" x14ac:dyDescent="0.25">
      <c r="B52" t="s">
        <v>55</v>
      </c>
      <c r="C52" s="4">
        <v>128</v>
      </c>
      <c r="D52" s="2">
        <v>4</v>
      </c>
      <c r="E52" t="s">
        <v>18</v>
      </c>
      <c r="F52" t="s">
        <v>6</v>
      </c>
    </row>
    <row r="53" spans="2:6" x14ac:dyDescent="0.25">
      <c r="B53" t="s">
        <v>56</v>
      </c>
      <c r="C53" s="4">
        <v>129</v>
      </c>
      <c r="D53" s="2">
        <v>4</v>
      </c>
      <c r="E53" t="s">
        <v>18</v>
      </c>
      <c r="F53" t="s">
        <v>6</v>
      </c>
    </row>
    <row r="54" spans="2:6" x14ac:dyDescent="0.25">
      <c r="B54" t="s">
        <v>57</v>
      </c>
      <c r="C54" s="4">
        <v>130</v>
      </c>
      <c r="D54" s="2">
        <v>4</v>
      </c>
      <c r="E54" t="s">
        <v>18</v>
      </c>
      <c r="F54" t="s">
        <v>6</v>
      </c>
    </row>
    <row r="56" spans="2:6" x14ac:dyDescent="0.25">
      <c r="B56" s="1" t="s">
        <v>3</v>
      </c>
      <c r="D56" s="2">
        <f>SUM(D6:D54)</f>
        <v>202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G23"/>
  <sheetViews>
    <sheetView workbookViewId="0">
      <selection activeCell="D28" sqref="D28"/>
    </sheetView>
  </sheetViews>
  <sheetFormatPr defaultRowHeight="15" x14ac:dyDescent="0.25"/>
  <cols>
    <col min="1" max="1" width="8.85546875" bestFit="1" customWidth="1"/>
    <col min="2" max="2" width="18.42578125" bestFit="1" customWidth="1"/>
    <col min="3" max="3" width="18.42578125" style="10" customWidth="1"/>
    <col min="4" max="4" width="12.140625" style="13" bestFit="1" customWidth="1"/>
    <col min="5" max="5" width="9.85546875" style="4" bestFit="1" customWidth="1"/>
    <col min="6" max="7" width="23" customWidth="1"/>
  </cols>
  <sheetData>
    <row r="4" spans="1:7" x14ac:dyDescent="0.25">
      <c r="C4" s="9" t="s">
        <v>15</v>
      </c>
      <c r="D4" s="7" t="s">
        <v>68</v>
      </c>
      <c r="E4" s="8" t="s">
        <v>67</v>
      </c>
      <c r="F4" s="6" t="s">
        <v>19</v>
      </c>
      <c r="G4" s="6" t="s">
        <v>20</v>
      </c>
    </row>
    <row r="5" spans="1:7" x14ac:dyDescent="0.25">
      <c r="A5" t="s">
        <v>58</v>
      </c>
    </row>
    <row r="6" spans="1:7" x14ac:dyDescent="0.25">
      <c r="B6" s="1" t="s">
        <v>0</v>
      </c>
    </row>
    <row r="7" spans="1:7" x14ac:dyDescent="0.25">
      <c r="B7" t="s">
        <v>5</v>
      </c>
      <c r="C7" s="12">
        <f>SUM(D6:D22)</f>
        <v>49</v>
      </c>
      <c r="D7" s="13">
        <v>4</v>
      </c>
      <c r="E7" s="4">
        <v>4</v>
      </c>
      <c r="F7" t="s">
        <v>16</v>
      </c>
      <c r="G7" t="s">
        <v>6</v>
      </c>
    </row>
    <row r="8" spans="1:7" x14ac:dyDescent="0.25">
      <c r="B8" t="s">
        <v>4</v>
      </c>
      <c r="C8" s="11">
        <v>1</v>
      </c>
      <c r="D8" s="13">
        <v>4</v>
      </c>
      <c r="E8" s="4">
        <v>4</v>
      </c>
      <c r="F8" t="s">
        <v>16</v>
      </c>
      <c r="G8" t="s">
        <v>6</v>
      </c>
    </row>
    <row r="9" spans="1:7" x14ac:dyDescent="0.25">
      <c r="B9" t="s">
        <v>69</v>
      </c>
      <c r="C9" s="11" t="s">
        <v>71</v>
      </c>
      <c r="D9" s="13">
        <v>4</v>
      </c>
      <c r="E9" s="4">
        <v>4</v>
      </c>
      <c r="F9" t="s">
        <v>16</v>
      </c>
      <c r="G9" t="s">
        <v>6</v>
      </c>
    </row>
    <row r="10" spans="1:7" x14ac:dyDescent="0.25">
      <c r="B10" t="s">
        <v>70</v>
      </c>
      <c r="C10" s="11" t="s">
        <v>71</v>
      </c>
      <c r="D10" s="13">
        <v>4</v>
      </c>
      <c r="E10" s="4">
        <v>4</v>
      </c>
      <c r="F10" t="s">
        <v>16</v>
      </c>
      <c r="G10" t="s">
        <v>6</v>
      </c>
    </row>
    <row r="11" spans="1:7" x14ac:dyDescent="0.25">
      <c r="C11" s="11"/>
    </row>
    <row r="12" spans="1:7" x14ac:dyDescent="0.25">
      <c r="B12" s="1" t="s">
        <v>1</v>
      </c>
      <c r="C12" s="11"/>
    </row>
    <row r="13" spans="1:7" x14ac:dyDescent="0.25">
      <c r="B13" t="s">
        <v>72</v>
      </c>
      <c r="C13" s="11">
        <v>1</v>
      </c>
      <c r="D13" s="13">
        <v>4</v>
      </c>
      <c r="E13" s="4">
        <v>4</v>
      </c>
      <c r="F13" t="s">
        <v>16</v>
      </c>
      <c r="G13" t="s">
        <v>6</v>
      </c>
    </row>
    <row r="14" spans="1:7" x14ac:dyDescent="0.25">
      <c r="B14" t="s">
        <v>59</v>
      </c>
      <c r="C14" s="11">
        <v>1</v>
      </c>
      <c r="D14" s="13">
        <v>4</v>
      </c>
      <c r="E14" s="4">
        <v>4</v>
      </c>
      <c r="F14" t="s">
        <v>16</v>
      </c>
      <c r="G14" t="s">
        <v>6</v>
      </c>
    </row>
    <row r="15" spans="1:7" x14ac:dyDescent="0.25">
      <c r="B15" t="s">
        <v>66</v>
      </c>
      <c r="C15" s="11">
        <v>1</v>
      </c>
      <c r="D15" s="13">
        <v>4</v>
      </c>
      <c r="E15" s="4">
        <v>4</v>
      </c>
      <c r="F15" t="s">
        <v>16</v>
      </c>
      <c r="G15" t="s">
        <v>6</v>
      </c>
    </row>
    <row r="16" spans="1:7" x14ac:dyDescent="0.25">
      <c r="B16" t="s">
        <v>9</v>
      </c>
      <c r="C16" s="12">
        <f>LEN(C17)</f>
        <v>1</v>
      </c>
      <c r="D16" s="13">
        <v>4</v>
      </c>
      <c r="E16" s="4">
        <v>4</v>
      </c>
      <c r="F16" t="s">
        <v>16</v>
      </c>
      <c r="G16" t="s">
        <v>6</v>
      </c>
    </row>
    <row r="17" spans="2:7" x14ac:dyDescent="0.25">
      <c r="B17" t="s">
        <v>7</v>
      </c>
      <c r="C17" s="11">
        <v>1</v>
      </c>
      <c r="D17" s="13">
        <f>C16</f>
        <v>1</v>
      </c>
      <c r="E17" s="4">
        <v>80</v>
      </c>
      <c r="F17" t="s">
        <v>17</v>
      </c>
      <c r="G17" t="s">
        <v>8</v>
      </c>
    </row>
    <row r="18" spans="2:7" x14ac:dyDescent="0.25">
      <c r="B18" t="s">
        <v>76</v>
      </c>
      <c r="C18" s="12">
        <f>LEN(C19)</f>
        <v>0</v>
      </c>
      <c r="D18" s="13">
        <v>4</v>
      </c>
      <c r="E18" s="4">
        <v>4</v>
      </c>
      <c r="F18" t="s">
        <v>16</v>
      </c>
      <c r="G18" t="s">
        <v>6</v>
      </c>
    </row>
    <row r="19" spans="2:7" x14ac:dyDescent="0.25">
      <c r="B19" t="s">
        <v>60</v>
      </c>
      <c r="C19" s="11"/>
      <c r="D19" s="13">
        <f>C18</f>
        <v>0</v>
      </c>
      <c r="E19" s="4">
        <v>80</v>
      </c>
      <c r="F19" t="s">
        <v>17</v>
      </c>
      <c r="G19" t="s">
        <v>8</v>
      </c>
    </row>
    <row r="20" spans="2:7" x14ac:dyDescent="0.25">
      <c r="B20" t="s">
        <v>75</v>
      </c>
      <c r="C20" s="11">
        <v>1</v>
      </c>
      <c r="D20" s="13">
        <v>4</v>
      </c>
      <c r="E20" s="4">
        <v>4</v>
      </c>
      <c r="F20" t="s">
        <v>16</v>
      </c>
      <c r="G20" t="s">
        <v>6</v>
      </c>
    </row>
    <row r="21" spans="2:7" x14ac:dyDescent="0.25">
      <c r="B21" t="s">
        <v>73</v>
      </c>
      <c r="C21" s="11">
        <v>0</v>
      </c>
      <c r="D21" s="13">
        <v>4</v>
      </c>
      <c r="E21" s="4">
        <v>4</v>
      </c>
      <c r="F21" t="s">
        <v>16</v>
      </c>
      <c r="G21" t="s">
        <v>6</v>
      </c>
    </row>
    <row r="22" spans="2:7" x14ac:dyDescent="0.25">
      <c r="B22" t="s">
        <v>74</v>
      </c>
      <c r="C22" s="11"/>
      <c r="D22" s="13">
        <v>4</v>
      </c>
      <c r="E22" s="4">
        <v>4</v>
      </c>
      <c r="F22" t="s">
        <v>16</v>
      </c>
      <c r="G22" t="s">
        <v>6</v>
      </c>
    </row>
    <row r="23" spans="2:7" x14ac:dyDescent="0.25">
      <c r="B23" s="1" t="s">
        <v>3</v>
      </c>
      <c r="D23" s="13">
        <f>SUM(D6:D22)</f>
        <v>49</v>
      </c>
      <c r="E23" s="4">
        <f>SUM(E6:E22)</f>
        <v>208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"/>
  <sheetViews>
    <sheetView workbookViewId="0">
      <selection activeCell="C3" sqref="C3"/>
    </sheetView>
  </sheetViews>
  <sheetFormatPr defaultRowHeight="15" x14ac:dyDescent="0.25"/>
  <cols>
    <col min="1" max="1" width="4.7109375" bestFit="1" customWidth="1"/>
    <col min="2" max="2" width="8.42578125" bestFit="1" customWidth="1"/>
    <col min="3" max="3" width="10.28515625" bestFit="1" customWidth="1"/>
    <col min="4" max="4" width="6.85546875" bestFit="1" customWidth="1"/>
    <col min="5" max="5" width="4.140625" bestFit="1" customWidth="1"/>
    <col min="6" max="6" width="11" bestFit="1" customWidth="1"/>
    <col min="7" max="7" width="8.140625" bestFit="1" customWidth="1"/>
    <col min="8" max="8" width="4.85546875" bestFit="1" customWidth="1"/>
    <col min="9" max="9" width="6" bestFit="1" customWidth="1"/>
    <col min="10" max="10" width="5.7109375" bestFit="1" customWidth="1"/>
    <col min="11" max="11" width="14" bestFit="1" customWidth="1"/>
    <col min="12" max="12" width="6" bestFit="1" customWidth="1"/>
    <col min="13" max="13" width="6.140625" bestFit="1" customWidth="1"/>
    <col min="14" max="14" width="6.5703125" bestFit="1" customWidth="1"/>
    <col min="15" max="15" width="4.85546875" bestFit="1" customWidth="1"/>
    <col min="16" max="16" width="6.28515625" bestFit="1" customWidth="1"/>
    <col min="17" max="17" width="7.85546875" bestFit="1" customWidth="1"/>
    <col min="18" max="18" width="3.7109375" bestFit="1" customWidth="1"/>
    <col min="19" max="19" width="7.85546875" bestFit="1" customWidth="1"/>
    <col min="20" max="20" width="3.7109375" bestFit="1" customWidth="1"/>
    <col min="21" max="21" width="7.85546875" bestFit="1" customWidth="1"/>
    <col min="22" max="22" width="3.7109375" bestFit="1" customWidth="1"/>
    <col min="23" max="23" width="7.85546875" bestFit="1" customWidth="1"/>
    <col min="24" max="24" width="3.7109375" bestFit="1" customWidth="1"/>
    <col min="25" max="25" width="7.85546875" bestFit="1" customWidth="1"/>
    <col min="26" max="26" width="3.7109375" bestFit="1" customWidth="1"/>
    <col min="27" max="27" width="5.85546875" bestFit="1" customWidth="1"/>
    <col min="28" max="28" width="7" bestFit="1" customWidth="1"/>
    <col min="29" max="29" width="7.7109375" bestFit="1" customWidth="1"/>
    <col min="30" max="30" width="6" bestFit="1" customWidth="1"/>
    <col min="31" max="34" width="3.28515625" bestFit="1" customWidth="1"/>
    <col min="35" max="35" width="6" bestFit="1" customWidth="1"/>
    <col min="36" max="37" width="5.7109375" bestFit="1" customWidth="1"/>
    <col min="38" max="57" width="4.28515625" bestFit="1" customWidth="1"/>
  </cols>
  <sheetData>
    <row r="1" spans="1:57" x14ac:dyDescent="0.25">
      <c r="A1" t="s">
        <v>150</v>
      </c>
      <c r="B1" t="s">
        <v>151</v>
      </c>
      <c r="C1" t="s">
        <v>152</v>
      </c>
      <c r="D1" t="s">
        <v>94</v>
      </c>
      <c r="E1" t="s">
        <v>95</v>
      </c>
      <c r="F1" t="s">
        <v>153</v>
      </c>
      <c r="G1" t="s">
        <v>154</v>
      </c>
      <c r="H1" t="s">
        <v>98</v>
      </c>
      <c r="I1" t="s">
        <v>100</v>
      </c>
      <c r="J1" t="s">
        <v>101</v>
      </c>
      <c r="K1" t="s">
        <v>104</v>
      </c>
      <c r="L1" t="s">
        <v>102</v>
      </c>
      <c r="M1" t="s">
        <v>103</v>
      </c>
      <c r="N1" t="s">
        <v>105</v>
      </c>
      <c r="O1" t="s">
        <v>99</v>
      </c>
      <c r="P1" t="s">
        <v>155</v>
      </c>
      <c r="Q1" t="s">
        <v>107</v>
      </c>
      <c r="R1" t="s">
        <v>108</v>
      </c>
      <c r="S1" t="s">
        <v>113</v>
      </c>
      <c r="T1" t="s">
        <v>109</v>
      </c>
      <c r="U1" t="s">
        <v>114</v>
      </c>
      <c r="V1" t="s">
        <v>110</v>
      </c>
      <c r="W1" t="s">
        <v>115</v>
      </c>
      <c r="X1" t="s">
        <v>111</v>
      </c>
      <c r="Y1" t="s">
        <v>156</v>
      </c>
      <c r="Z1" t="s">
        <v>112</v>
      </c>
      <c r="AA1" t="s">
        <v>157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130</v>
      </c>
      <c r="AP1" t="s">
        <v>131</v>
      </c>
      <c r="AQ1" t="s">
        <v>132</v>
      </c>
      <c r="AR1" t="s">
        <v>133</v>
      </c>
      <c r="AS1" t="s">
        <v>134</v>
      </c>
      <c r="AT1" t="s">
        <v>135</v>
      </c>
      <c r="AU1" t="s">
        <v>136</v>
      </c>
      <c r="AV1" t="s">
        <v>137</v>
      </c>
      <c r="AW1" t="s">
        <v>138</v>
      </c>
      <c r="AX1" t="s">
        <v>139</v>
      </c>
      <c r="AY1" t="s">
        <v>140</v>
      </c>
      <c r="AZ1" t="s">
        <v>141</v>
      </c>
      <c r="BA1" t="s">
        <v>142</v>
      </c>
      <c r="BB1" t="s">
        <v>143</v>
      </c>
      <c r="BC1" t="s">
        <v>144</v>
      </c>
      <c r="BD1" t="s">
        <v>145</v>
      </c>
      <c r="BE1" t="s">
        <v>146</v>
      </c>
    </row>
    <row r="2" spans="1:57" x14ac:dyDescent="0.25">
      <c r="A2">
        <v>1</v>
      </c>
      <c r="B2">
        <v>20.343</v>
      </c>
      <c r="C2" t="s">
        <v>91</v>
      </c>
      <c r="D2">
        <v>120</v>
      </c>
      <c r="E2">
        <v>4</v>
      </c>
      <c r="F2">
        <v>1557242112</v>
      </c>
      <c r="G2">
        <v>553</v>
      </c>
      <c r="H2">
        <v>1</v>
      </c>
      <c r="I2">
        <v>0</v>
      </c>
      <c r="J2">
        <v>12</v>
      </c>
      <c r="K2" t="s">
        <v>158</v>
      </c>
      <c r="L2">
        <v>0</v>
      </c>
      <c r="M2">
        <v>0</v>
      </c>
      <c r="O2">
        <v>0</v>
      </c>
      <c r="P2">
        <v>0</v>
      </c>
      <c r="Q2">
        <v>0</v>
      </c>
      <c r="S2">
        <v>0</v>
      </c>
      <c r="U2">
        <v>0</v>
      </c>
      <c r="W2">
        <v>0</v>
      </c>
      <c r="Y2">
        <v>0</v>
      </c>
      <c r="AA2">
        <v>15</v>
      </c>
      <c r="AB2">
        <v>543.65</v>
      </c>
      <c r="AC2">
        <v>-361.91</v>
      </c>
      <c r="AD2">
        <v>316.2</v>
      </c>
      <c r="AE2">
        <v>0</v>
      </c>
      <c r="AF2">
        <v>0</v>
      </c>
      <c r="AG2">
        <v>1</v>
      </c>
      <c r="AH2">
        <v>0</v>
      </c>
      <c r="AI2">
        <v>28000</v>
      </c>
      <c r="AJ2">
        <v>-3400</v>
      </c>
      <c r="AK2">
        <v>-3216</v>
      </c>
      <c r="AL2">
        <v>0</v>
      </c>
      <c r="AM2">
        <v>0</v>
      </c>
      <c r="AN2">
        <v>0</v>
      </c>
      <c r="AO2">
        <v>230</v>
      </c>
      <c r="AP2">
        <v>20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A042_Protocol Version 1</vt:lpstr>
      <vt:lpstr>A042_Protocol_Version 2</vt:lpstr>
      <vt:lpstr>Sheet1</vt:lpstr>
      <vt:lpstr>Min</vt:lpstr>
      <vt:lpstr>Sheet3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fleischp</dc:creator>
  <cp:lastModifiedBy>fleischp</cp:lastModifiedBy>
  <dcterms:created xsi:type="dcterms:W3CDTF">2018-09-27T09:14:40Z</dcterms:created>
  <dcterms:modified xsi:type="dcterms:W3CDTF">2020-02-28T07:24:29Z</dcterms:modified>
</cp:coreProperties>
</file>