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/>
  <mc:AlternateContent xmlns:mc="http://schemas.openxmlformats.org/markup-compatibility/2006">
    <mc:Choice Requires="x15">
      <x15ac:absPath xmlns:x15ac="http://schemas.microsoft.com/office/spreadsheetml/2010/11/ac" url="C:\Users\user\Documents\research\SG-model\result\"/>
    </mc:Choice>
  </mc:AlternateContent>
  <xr:revisionPtr revIDLastSave="0" documentId="13_ncr:1_{8BD4AA68-1387-4971-A2C6-68F86E27C552}" xr6:coauthVersionLast="36" xr6:coauthVersionMax="36" xr10:uidLastSave="{00000000-0000-0000-0000-000000000000}"/>
  <bookViews>
    <workbookView xWindow="0" yWindow="0" windowWidth="22260" windowHeight="12645" firstSheet="3" activeTab="3" xr2:uid="{00000000-000D-0000-FFFF-FFFF00000000}"/>
  </bookViews>
  <sheets>
    <sheet name="ele" sheetId="1" r:id="rId1"/>
    <sheet name="ind" sheetId="2" r:id="rId2"/>
    <sheet name="exc" sheetId="3" r:id="rId3"/>
    <sheet name="disp" sheetId="4" r:id="rId4"/>
    <sheet name="total" sheetId="5" r:id="rId5"/>
    <sheet name="all" sheetId="6" r:id="rId6"/>
  </sheets>
  <calcPr calcId="191029"/>
</workbook>
</file>

<file path=xl/calcChain.xml><?xml version="1.0" encoding="utf-8"?>
<calcChain xmlns="http://schemas.openxmlformats.org/spreadsheetml/2006/main">
  <c r="E20" i="4" l="1"/>
  <c r="E18" i="2"/>
  <c r="E20" i="3"/>
  <c r="C108" i="1"/>
  <c r="C107" i="1"/>
  <c r="C106" i="1"/>
  <c r="C105" i="1"/>
  <c r="C104" i="1"/>
  <c r="C103" i="1"/>
  <c r="C102" i="1"/>
  <c r="C101" i="1"/>
  <c r="E19" i="1"/>
  <c r="E41" i="4"/>
  <c r="C21" i="2"/>
  <c r="E20" i="2"/>
  <c r="E55" i="1"/>
  <c r="F92" i="1"/>
  <c r="E92" i="1"/>
  <c r="D92" i="1"/>
  <c r="C92" i="1"/>
  <c r="G91" i="1"/>
  <c r="G90" i="1"/>
  <c r="G92" i="1" s="1"/>
  <c r="F86" i="1"/>
  <c r="E86" i="1"/>
  <c r="D86" i="1"/>
  <c r="C86" i="1"/>
  <c r="G85" i="1"/>
  <c r="G84" i="1"/>
  <c r="G86" i="1" s="1"/>
  <c r="F80" i="1"/>
  <c r="E80" i="1"/>
  <c r="D80" i="1"/>
  <c r="C80" i="1"/>
  <c r="G79" i="1"/>
  <c r="G78" i="1"/>
  <c r="G80" i="1" s="1"/>
  <c r="E76" i="1"/>
</calcChain>
</file>

<file path=xl/sharedStrings.xml><?xml version="1.0" encoding="utf-8"?>
<sst xmlns="http://schemas.openxmlformats.org/spreadsheetml/2006/main" count="320" uniqueCount="115">
  <si>
    <t>jtz</t>
  </si>
  <si>
    <t>jdz</t>
  </si>
  <si>
    <t>refDis = 4</t>
  </si>
  <si>
    <t>errRange = 1</t>
  </si>
  <si>
    <t>Molecule</t>
  </si>
  <si>
    <t>Eref(SAPT/jtz)</t>
  </si>
  <si>
    <t>E(Prediction)</t>
  </si>
  <si>
    <t>Error</t>
  </si>
  <si>
    <t>ref</t>
  </si>
  <si>
    <t>pred</t>
  </si>
  <si>
    <t>err(kcal/mol)</t>
  </si>
  <si>
    <t>ethane</t>
  </si>
  <si>
    <t>propane-propyne</t>
  </si>
  <si>
    <t>butane</t>
  </si>
  <si>
    <t>pentane</t>
  </si>
  <si>
    <t>hexane</t>
  </si>
  <si>
    <t>octadecane</t>
  </si>
  <si>
    <t>Eelst</t>
  </si>
  <si>
    <t>Eind</t>
  </si>
  <si>
    <t>Eexc</t>
  </si>
  <si>
    <t>Edisp</t>
  </si>
  <si>
    <t>Total</t>
  </si>
  <si>
    <t>Eref(SAPT0/jTZ)</t>
  </si>
  <si>
    <t>aceticacid-acetaldehyde_110</t>
  </si>
  <si>
    <t>aceticacid-acetamide_105</t>
  </si>
  <si>
    <t>propane</t>
  </si>
  <si>
    <t>ethane-propane</t>
  </si>
  <si>
    <t>ethane-butane</t>
  </si>
  <si>
    <t>ethane-pentane</t>
  </si>
  <si>
    <t>ethane-hexane</t>
  </si>
  <si>
    <t>propane-butane</t>
  </si>
  <si>
    <t>propane-pentane</t>
  </si>
  <si>
    <t>propane-hexane</t>
  </si>
  <si>
    <t>Edisp(SAPT/jtz)</t>
  </si>
  <si>
    <t>Edisp(Prediction)</t>
  </si>
  <si>
    <t>Etotal(SAPT/jtz)</t>
  </si>
  <si>
    <t>Etotal(Prediction)</t>
  </si>
  <si>
    <t>Error(kcal/mol)</t>
  </si>
  <si>
    <t>ele</t>
  </si>
  <si>
    <t>ind</t>
  </si>
  <si>
    <t>exc</t>
  </si>
  <si>
    <t>disp</t>
  </si>
  <si>
    <t>total</t>
  </si>
  <si>
    <t>Eelst(Prediction)</t>
    <phoneticPr fontId="1" type="noConversion"/>
  </si>
  <si>
    <t>methane-formicacid</t>
  </si>
  <si>
    <t>methane-aceticacid</t>
  </si>
  <si>
    <t>ethane-formicacid</t>
  </si>
  <si>
    <t>propane-formicacid</t>
  </si>
  <si>
    <t>methane-propanoicacid</t>
  </si>
  <si>
    <t>ethane-aceticacid</t>
  </si>
  <si>
    <t>propane-aceticacid</t>
  </si>
  <si>
    <t>ethane-propanoicacid</t>
  </si>
  <si>
    <t>butane-formicacid</t>
  </si>
  <si>
    <t>propane-propanoicacid</t>
  </si>
  <si>
    <t>butane-aceticacid</t>
  </si>
  <si>
    <t>butane-propanoicacid</t>
  </si>
  <si>
    <t>Eelst(SAPT/jtz)</t>
    <phoneticPr fontId="1" type="noConversion"/>
  </si>
  <si>
    <t>pentene-propanamide</t>
  </si>
  <si>
    <t>formaldehyde-formamide</t>
  </si>
  <si>
    <t>formaldehyde-acetamide</t>
  </si>
  <si>
    <t>propanal-formamide</t>
  </si>
  <si>
    <t>formaldehyde-propanamide</t>
  </si>
  <si>
    <t>acetaldehyde-acetamide</t>
  </si>
  <si>
    <t>propanal-acetamide</t>
  </si>
  <si>
    <t>butanal-formamide</t>
  </si>
  <si>
    <t>acetaldehyde-propanamide</t>
  </si>
  <si>
    <t>propanal-propanamide</t>
  </si>
  <si>
    <t>butanal-acetamide</t>
  </si>
  <si>
    <t>butanal-propanamide</t>
  </si>
  <si>
    <t>formicacid-formamide</t>
  </si>
  <si>
    <t>formicacid-acetamide</t>
  </si>
  <si>
    <t>aceticacid-formamide</t>
  </si>
  <si>
    <t>propanoicacid-formamide</t>
  </si>
  <si>
    <t>formicacid-propanamide</t>
  </si>
  <si>
    <t>aceticacid-acetamide</t>
  </si>
  <si>
    <t>propanoicacid-acetamide</t>
  </si>
  <si>
    <t>aceticacid-propanamide</t>
  </si>
  <si>
    <t>propanoicacid-propanamide</t>
  </si>
  <si>
    <t>AA</t>
  </si>
  <si>
    <t>AB</t>
  </si>
  <si>
    <t>BB</t>
  </si>
  <si>
    <t>AC</t>
  </si>
  <si>
    <t>BC</t>
  </si>
  <si>
    <t>AD</t>
  </si>
  <si>
    <t>BD</t>
  </si>
  <si>
    <t>EE</t>
  </si>
  <si>
    <t>AE</t>
  </si>
  <si>
    <t>BE</t>
  </si>
  <si>
    <t>CE</t>
  </si>
  <si>
    <t>EG</t>
  </si>
  <si>
    <t>EH</t>
  </si>
  <si>
    <t>FF</t>
  </si>
  <si>
    <t>AF</t>
  </si>
  <si>
    <t>BF</t>
  </si>
  <si>
    <t>CF</t>
  </si>
  <si>
    <t>FG</t>
  </si>
  <si>
    <t>FH</t>
  </si>
  <si>
    <t>GG</t>
  </si>
  <si>
    <t>AG</t>
  </si>
  <si>
    <t>BG</t>
  </si>
  <si>
    <t>CG</t>
  </si>
  <si>
    <t>HH</t>
  </si>
  <si>
    <t>AH</t>
  </si>
  <si>
    <t>BH</t>
  </si>
  <si>
    <t>CH</t>
  </si>
  <si>
    <t>GH</t>
  </si>
  <si>
    <t xml:space="preserve">segment </t>
    <phoneticPr fontId="1" type="noConversion"/>
  </si>
  <si>
    <t>energy</t>
    <phoneticPr fontId="1" type="noConversion"/>
  </si>
  <si>
    <t>segment</t>
    <phoneticPr fontId="1" type="noConversion"/>
  </si>
  <si>
    <t>Eexc(SAPT/jtz)</t>
    <phoneticPr fontId="1" type="noConversion"/>
  </si>
  <si>
    <t>Eexc(Prediction)</t>
    <phoneticPr fontId="1" type="noConversion"/>
  </si>
  <si>
    <t>Eind(SAPT/jtz)</t>
    <phoneticPr fontId="1" type="noConversion"/>
  </si>
  <si>
    <t>Eind(Prediction)</t>
    <phoneticPr fontId="1" type="noConversion"/>
  </si>
  <si>
    <t>Edisp(Prediction)</t>
    <phoneticPr fontId="1" type="noConversion"/>
  </si>
  <si>
    <t>Edisp(SAPT/jtz)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</si>
</sst>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ourier New"/>
      <family val="3"/>
    </font>
    <font>
      <sz val="11"/>
      <color rgb="FF000000"/>
      <name val="Times New Roman"/>
      <family val="1"/>
    </font>
    <font>
      <sz val="12"/>
      <color rgb="FF0070C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FF0000"/>
      <name val="新細明體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4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8" fillId="0" borderId="19" xfId="0" applyFont="1" applyBorder="1"/>
    <xf numFmtId="0" fontId="2" fillId="0" borderId="0" xfId="0" applyFont="1" applyAlignment="1">
      <alignment horizontal="center"/>
    </xf>
    <xf numFmtId="0" fontId="8" fillId="0" borderId="4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2" fillId="0" borderId="19" xfId="0" applyFont="1" applyBorder="1" applyAlignment="1">
      <alignment horizontal="center" vertical="justify"/>
    </xf>
    <xf numFmtId="0" fontId="2" fillId="0" borderId="0" xfId="0" applyFont="1" applyBorder="1" applyAlignment="1">
      <alignment horizontal="center" vertical="justify"/>
    </xf>
    <xf numFmtId="0" fontId="2" fillId="0" borderId="8" xfId="0" applyFont="1" applyBorder="1" applyAlignment="1">
      <alignment horizontal="center" vertical="justify"/>
    </xf>
    <xf numFmtId="0" fontId="2" fillId="0" borderId="12" xfId="0" applyFont="1" applyBorder="1" applyAlignment="1">
      <alignment horizontal="center" vertical="justify"/>
    </xf>
    <xf numFmtId="0" fontId="2" fillId="0" borderId="13" xfId="0" applyFont="1" applyBorder="1" applyAlignment="1">
      <alignment horizontal="center" vertical="justify"/>
    </xf>
    <xf numFmtId="0" fontId="2" fillId="0" borderId="14" xfId="0" applyFont="1" applyBorder="1" applyAlignment="1">
      <alignment horizontal="center" vertical="justify"/>
    </xf>
    <xf numFmtId="0" fontId="2" fillId="0" borderId="10" xfId="0" applyFont="1" applyBorder="1" applyAlignment="1">
      <alignment horizontal="center" vertical="justify"/>
    </xf>
    <xf numFmtId="0" fontId="2" fillId="0" borderId="11" xfId="0" applyFont="1" applyBorder="1" applyAlignment="1">
      <alignment horizontal="center" vertical="justify"/>
    </xf>
    <xf numFmtId="0" fontId="7" fillId="0" borderId="19" xfId="0" applyFont="1" applyBorder="1" applyAlignment="1">
      <alignment horizontal="center" vertical="justify"/>
    </xf>
    <xf numFmtId="0" fontId="2" fillId="0" borderId="6" xfId="0" applyFont="1" applyBorder="1" applyAlignment="1">
      <alignment horizontal="center" vertical="justify"/>
    </xf>
    <xf numFmtId="0" fontId="9" fillId="0" borderId="0" xfId="0" applyFont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84" fontId="9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justify"/>
    </xf>
    <xf numFmtId="0" fontId="9" fillId="0" borderId="2" xfId="0" applyFont="1" applyBorder="1" applyAlignment="1">
      <alignment horizontal="center"/>
    </xf>
    <xf numFmtId="0" fontId="7" fillId="0" borderId="20" xfId="0" applyFont="1" applyBorder="1" applyAlignment="1">
      <alignment horizontal="center" vertical="justify"/>
    </xf>
    <xf numFmtId="0" fontId="7" fillId="0" borderId="20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22" xfId="0" applyFont="1" applyBorder="1" applyAlignment="1">
      <alignment horizontal="center" vertical="justify"/>
    </xf>
    <xf numFmtId="0" fontId="7" fillId="0" borderId="2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8"/>
  <sheetViews>
    <sheetView workbookViewId="0">
      <selection activeCell="B100" sqref="B100:E114"/>
    </sheetView>
  </sheetViews>
  <sheetFormatPr defaultRowHeight="15.75" x14ac:dyDescent="0.25"/>
  <cols>
    <col min="2" max="2" width="20" customWidth="1"/>
    <col min="3" max="4" width="20.7109375" customWidth="1"/>
    <col min="5" max="5" width="20" customWidth="1"/>
    <col min="6" max="7" width="20.7109375" customWidth="1"/>
    <col min="8" max="8" width="12" customWidth="1"/>
    <col min="9" max="9" width="11.85546875" customWidth="1"/>
    <col min="10" max="10" width="12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x14ac:dyDescent="0.25">
      <c r="A2" s="1"/>
      <c r="B2" s="1"/>
      <c r="C2" s="1" t="s">
        <v>0</v>
      </c>
      <c r="D2" s="1"/>
      <c r="E2" s="1"/>
      <c r="F2" s="1" t="s">
        <v>1</v>
      </c>
      <c r="G2" s="1"/>
      <c r="H2" s="1"/>
      <c r="I2" t="s">
        <v>2</v>
      </c>
      <c r="J2" t="s">
        <v>3</v>
      </c>
    </row>
    <row r="3" spans="1:10" ht="32.1" customHeight="1" x14ac:dyDescent="0.25">
      <c r="A3" s="1"/>
      <c r="B3" s="15" t="s">
        <v>4</v>
      </c>
      <c r="C3" s="16" t="s">
        <v>56</v>
      </c>
      <c r="D3" s="16" t="s">
        <v>43</v>
      </c>
      <c r="E3" s="17" t="s">
        <v>7</v>
      </c>
      <c r="F3" s="1" t="s">
        <v>8</v>
      </c>
      <c r="G3" s="1" t="s">
        <v>9</v>
      </c>
      <c r="H3" s="1" t="s">
        <v>10</v>
      </c>
    </row>
    <row r="4" spans="1:10" x14ac:dyDescent="0.25">
      <c r="A4" s="4">
        <v>2</v>
      </c>
      <c r="B4" s="64" t="s">
        <v>69</v>
      </c>
      <c r="C4" s="64">
        <v>-29.605</v>
      </c>
      <c r="D4" s="64">
        <v>-29.605</v>
      </c>
      <c r="E4" s="64">
        <v>0</v>
      </c>
      <c r="F4" s="5"/>
      <c r="G4" s="1"/>
      <c r="H4" s="1"/>
    </row>
    <row r="5" spans="1:10" x14ac:dyDescent="0.25">
      <c r="A5" s="4">
        <v>3</v>
      </c>
      <c r="B5" s="56" t="s">
        <v>70</v>
      </c>
      <c r="C5" s="56">
        <v>-31.338999999999999</v>
      </c>
      <c r="D5" s="56">
        <v>-29.628</v>
      </c>
      <c r="E5" s="56">
        <v>1.7110000000000001</v>
      </c>
      <c r="F5" s="5"/>
      <c r="G5" s="1"/>
      <c r="H5" s="1"/>
    </row>
    <row r="6" spans="1:10" x14ac:dyDescent="0.25">
      <c r="A6" s="4">
        <v>4</v>
      </c>
      <c r="B6" s="56" t="s">
        <v>71</v>
      </c>
      <c r="C6" s="56">
        <v>-29.27</v>
      </c>
      <c r="D6" s="56">
        <v>-29.54</v>
      </c>
      <c r="E6" s="56">
        <v>0.27</v>
      </c>
      <c r="F6" s="5"/>
      <c r="G6" s="1"/>
      <c r="H6" s="1"/>
    </row>
    <row r="7" spans="1:10" ht="31.5" x14ac:dyDescent="0.25">
      <c r="A7" s="4">
        <v>5</v>
      </c>
      <c r="B7" s="56" t="s">
        <v>72</v>
      </c>
      <c r="C7" s="56">
        <v>-29.126000000000001</v>
      </c>
      <c r="D7" s="56">
        <v>-29.53</v>
      </c>
      <c r="E7" s="56">
        <v>0.40400000000000003</v>
      </c>
      <c r="F7" s="5"/>
      <c r="G7" s="1"/>
      <c r="H7" s="1"/>
    </row>
    <row r="8" spans="1:10" ht="31.5" x14ac:dyDescent="0.25">
      <c r="A8" s="4">
        <v>6</v>
      </c>
      <c r="B8" s="56" t="s">
        <v>73</v>
      </c>
      <c r="C8" s="56">
        <v>-32.054000000000002</v>
      </c>
      <c r="D8" s="56">
        <v>-29.678000000000001</v>
      </c>
      <c r="E8" s="56">
        <v>2.3759999999999999</v>
      </c>
      <c r="F8" s="5"/>
      <c r="G8" s="1"/>
      <c r="H8" s="1"/>
    </row>
    <row r="9" spans="1:10" x14ac:dyDescent="0.25">
      <c r="A9" s="4"/>
      <c r="B9" s="56" t="s">
        <v>74</v>
      </c>
      <c r="C9" s="56">
        <v>-28.423999999999999</v>
      </c>
      <c r="D9" s="56">
        <v>-29.027000000000001</v>
      </c>
      <c r="E9" s="56">
        <v>0.60299999999999998</v>
      </c>
      <c r="F9" s="5"/>
      <c r="G9" s="1"/>
      <c r="H9" s="1"/>
    </row>
    <row r="10" spans="1:10" ht="31.5" x14ac:dyDescent="0.25">
      <c r="A10" s="4"/>
      <c r="B10" s="56" t="s">
        <v>75</v>
      </c>
      <c r="C10" s="56">
        <v>-30.622</v>
      </c>
      <c r="D10" s="56">
        <v>-29.556000000000001</v>
      </c>
      <c r="E10" s="56">
        <v>1.0660000000000001</v>
      </c>
      <c r="F10" s="5"/>
      <c r="G10" s="1"/>
      <c r="H10" s="1"/>
    </row>
    <row r="11" spans="1:10" ht="31.5" x14ac:dyDescent="0.25">
      <c r="A11" s="4"/>
      <c r="B11" s="56" t="s">
        <v>76</v>
      </c>
      <c r="C11" s="56">
        <v>-30.771999999999998</v>
      </c>
      <c r="D11" s="56">
        <v>-29.559000000000001</v>
      </c>
      <c r="E11" s="56">
        <v>1.2130000000000001</v>
      </c>
      <c r="F11" s="5"/>
      <c r="G11" s="1"/>
      <c r="H11" s="1"/>
    </row>
    <row r="12" spans="1:10" ht="31.5" x14ac:dyDescent="0.25">
      <c r="A12" s="4"/>
      <c r="B12" s="56" t="s">
        <v>77</v>
      </c>
      <c r="C12" s="56">
        <v>-31.288</v>
      </c>
      <c r="D12" s="56">
        <v>-29.603999999999999</v>
      </c>
      <c r="E12" s="56">
        <v>1.6839999999999999</v>
      </c>
      <c r="F12" s="5"/>
      <c r="G12" s="1"/>
      <c r="H12" s="1"/>
    </row>
    <row r="13" spans="1:10" x14ac:dyDescent="0.25">
      <c r="A13" s="4"/>
      <c r="B13" s="62"/>
      <c r="C13" s="57"/>
      <c r="D13" s="57"/>
      <c r="E13" s="63"/>
      <c r="F13" s="5"/>
      <c r="G13" s="1"/>
      <c r="H13" s="1"/>
    </row>
    <row r="14" spans="1:10" x14ac:dyDescent="0.25">
      <c r="A14" s="4"/>
      <c r="B14" s="59"/>
      <c r="C14" s="60"/>
      <c r="D14" s="60"/>
      <c r="E14" s="61"/>
      <c r="F14" s="5"/>
      <c r="G14" s="1"/>
      <c r="H14" s="1"/>
    </row>
    <row r="15" spans="1:10" x14ac:dyDescent="0.25">
      <c r="A15" s="4"/>
      <c r="B15" s="59"/>
      <c r="C15" s="60"/>
      <c r="D15" s="60"/>
      <c r="E15" s="61"/>
      <c r="F15" s="5"/>
      <c r="G15" s="1"/>
      <c r="H15" s="1"/>
    </row>
    <row r="16" spans="1:10" x14ac:dyDescent="0.25">
      <c r="A16" s="4"/>
      <c r="B16" s="65"/>
      <c r="C16" s="65"/>
      <c r="D16" s="65"/>
      <c r="E16" s="65"/>
      <c r="F16" s="5"/>
      <c r="G16" s="1"/>
      <c r="H16" s="1"/>
    </row>
    <row r="17" spans="1:8" x14ac:dyDescent="0.25">
      <c r="A17" s="4"/>
      <c r="B17" s="62"/>
      <c r="C17" s="57"/>
      <c r="D17" s="57"/>
      <c r="E17" s="63"/>
      <c r="F17" s="5"/>
      <c r="G17" s="1"/>
      <c r="H17" s="1"/>
    </row>
    <row r="18" spans="1:8" x14ac:dyDescent="0.25">
      <c r="A18" s="4"/>
      <c r="B18" s="59"/>
      <c r="C18" s="60"/>
      <c r="D18" s="60"/>
      <c r="E18" s="61"/>
      <c r="F18" s="5"/>
      <c r="G18" s="1"/>
      <c r="H18" s="1"/>
    </row>
    <row r="19" spans="1:8" x14ac:dyDescent="0.25">
      <c r="E19">
        <f>AVERAGE(E6:E18)</f>
        <v>1.0879999999999999</v>
      </c>
      <c r="H19" s="1"/>
    </row>
    <row r="20" spans="1:8" x14ac:dyDescent="0.25">
      <c r="H20" s="1"/>
    </row>
    <row r="21" spans="1:8" s="18" customFormat="1" ht="24.95" customHeight="1" x14ac:dyDescent="0.25">
      <c r="H21" s="22"/>
    </row>
    <row r="22" spans="1:8" x14ac:dyDescent="0.25">
      <c r="H22" s="5"/>
    </row>
    <row r="23" spans="1:8" x14ac:dyDescent="0.25">
      <c r="H23" s="5"/>
    </row>
    <row r="24" spans="1:8" x14ac:dyDescent="0.25">
      <c r="H24" s="5"/>
    </row>
    <row r="25" spans="1:8" x14ac:dyDescent="0.25">
      <c r="H25" s="1"/>
    </row>
    <row r="26" spans="1:8" x14ac:dyDescent="0.25">
      <c r="H26" s="1"/>
    </row>
    <row r="27" spans="1:8" ht="24.95" customHeight="1" x14ac:dyDescent="0.25">
      <c r="H27" s="1"/>
    </row>
    <row r="28" spans="1:8" x14ac:dyDescent="0.25">
      <c r="H28" s="5"/>
    </row>
    <row r="29" spans="1:8" x14ac:dyDescent="0.25">
      <c r="H29" s="5"/>
    </row>
    <row r="30" spans="1:8" x14ac:dyDescent="0.25">
      <c r="H30" s="5"/>
    </row>
    <row r="31" spans="1:8" x14ac:dyDescent="0.25">
      <c r="H31" s="1"/>
    </row>
    <row r="32" spans="1:8" x14ac:dyDescent="0.25">
      <c r="H32" s="1"/>
    </row>
    <row r="33" spans="1:8" x14ac:dyDescent="0.25">
      <c r="H33" s="1"/>
    </row>
    <row r="34" spans="1:8" x14ac:dyDescent="0.25">
      <c r="H34" s="1"/>
    </row>
    <row r="35" spans="1:8" x14ac:dyDescent="0.25">
      <c r="H35" s="1"/>
    </row>
    <row r="36" spans="1:8" x14ac:dyDescent="0.25">
      <c r="H36" s="1"/>
    </row>
    <row r="37" spans="1:8" x14ac:dyDescent="0.25">
      <c r="H37" s="1"/>
    </row>
    <row r="38" spans="1:8" x14ac:dyDescent="0.25">
      <c r="A38" s="1"/>
      <c r="B38" s="1"/>
      <c r="C38" s="1"/>
      <c r="D38" s="1"/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5" t="s">
        <v>4</v>
      </c>
      <c r="C42" s="16" t="s">
        <v>5</v>
      </c>
      <c r="D42" s="16" t="s">
        <v>6</v>
      </c>
      <c r="E42" s="17" t="s">
        <v>7</v>
      </c>
      <c r="F42" s="1"/>
      <c r="G42" s="1"/>
      <c r="H42" s="1"/>
    </row>
    <row r="43" spans="1:8" x14ac:dyDescent="0.25">
      <c r="A43" s="1"/>
      <c r="B43" s="29" t="s">
        <v>11</v>
      </c>
      <c r="C43" s="31">
        <v>-0.57399999999999995</v>
      </c>
      <c r="D43" s="31">
        <v>-0.57399999999999995</v>
      </c>
      <c r="E43" s="32">
        <v>0</v>
      </c>
      <c r="F43" s="1"/>
      <c r="G43" s="1"/>
      <c r="H43" s="1"/>
    </row>
    <row r="44" spans="1:8" x14ac:dyDescent="0.25">
      <c r="A44" s="1"/>
      <c r="B44" s="30" t="s">
        <v>25</v>
      </c>
      <c r="C44" s="33">
        <v>-0.877</v>
      </c>
      <c r="D44" s="33">
        <v>-0.877</v>
      </c>
      <c r="E44" s="34">
        <v>0</v>
      </c>
      <c r="F44" s="1"/>
      <c r="G44" s="1"/>
      <c r="H44" s="1"/>
    </row>
    <row r="45" spans="1:8" x14ac:dyDescent="0.25">
      <c r="A45" s="1"/>
      <c r="B45" s="35" t="s">
        <v>13</v>
      </c>
      <c r="C45" s="36">
        <v>-1.278</v>
      </c>
      <c r="D45" s="36">
        <v>-1.2969999999999999</v>
      </c>
      <c r="E45" s="37">
        <v>0</v>
      </c>
      <c r="F45" s="1"/>
      <c r="G45" s="1"/>
      <c r="H45" s="1"/>
    </row>
    <row r="46" spans="1:8" x14ac:dyDescent="0.25">
      <c r="A46" s="1"/>
      <c r="B46" s="7" t="s">
        <v>14</v>
      </c>
      <c r="C46" s="8">
        <v>-1.64</v>
      </c>
      <c r="D46" s="8">
        <v>-1.716</v>
      </c>
      <c r="E46" s="9">
        <v>7.5999999999999998E-2</v>
      </c>
      <c r="F46" s="1"/>
      <c r="G46" s="1"/>
      <c r="H46" s="1"/>
    </row>
    <row r="47" spans="1:8" x14ac:dyDescent="0.25">
      <c r="A47" s="1"/>
      <c r="B47" s="10" t="s">
        <v>15</v>
      </c>
      <c r="C47" s="43">
        <v>-1.9650000000000001</v>
      </c>
      <c r="D47" s="43">
        <v>-2.1520000000000001</v>
      </c>
      <c r="E47" s="11">
        <v>0.187</v>
      </c>
      <c r="F47" s="1"/>
      <c r="G47" s="1"/>
      <c r="H47" s="1"/>
    </row>
    <row r="48" spans="1:8" x14ac:dyDescent="0.25">
      <c r="A48" s="1"/>
      <c r="B48" s="38" t="s">
        <v>26</v>
      </c>
      <c r="C48" s="38">
        <v>-0.77300000000000002</v>
      </c>
      <c r="D48" s="38">
        <v>-0.755</v>
      </c>
      <c r="E48" s="38">
        <v>1.7999999999999999E-2</v>
      </c>
      <c r="F48" s="1"/>
      <c r="G48" s="1"/>
      <c r="H48" s="1"/>
    </row>
    <row r="49" spans="1:8" x14ac:dyDescent="0.25">
      <c r="A49" s="1"/>
      <c r="B49" s="38" t="s">
        <v>27</v>
      </c>
      <c r="C49" s="38">
        <v>-0.80600000000000005</v>
      </c>
      <c r="D49" s="38">
        <v>-0.73399999999999999</v>
      </c>
      <c r="E49" s="38">
        <v>7.1999999999999995E-2</v>
      </c>
      <c r="F49" s="1"/>
      <c r="G49" s="1"/>
      <c r="H49" s="1"/>
    </row>
    <row r="50" spans="1:8" x14ac:dyDescent="0.25">
      <c r="A50" s="1"/>
      <c r="B50" s="38" t="s">
        <v>28</v>
      </c>
      <c r="C50" s="38">
        <v>-0.91100000000000003</v>
      </c>
      <c r="D50" s="38">
        <v>-0.93</v>
      </c>
      <c r="E50" s="38">
        <v>1.9E-2</v>
      </c>
      <c r="F50" s="1"/>
      <c r="G50" s="1"/>
      <c r="H50" s="1"/>
    </row>
    <row r="51" spans="1:8" x14ac:dyDescent="0.25">
      <c r="A51" s="1"/>
      <c r="B51" s="38" t="s">
        <v>29</v>
      </c>
      <c r="C51" s="38">
        <v>-0.97699999999999998</v>
      </c>
      <c r="D51" s="38">
        <v>-0.878</v>
      </c>
      <c r="E51" s="38">
        <v>9.9000000000000005E-2</v>
      </c>
      <c r="F51" s="1"/>
      <c r="G51" s="1"/>
      <c r="H51" s="1"/>
    </row>
    <row r="52" spans="1:8" x14ac:dyDescent="0.25">
      <c r="A52" s="1"/>
      <c r="B52" s="38" t="s">
        <v>30</v>
      </c>
      <c r="C52" s="38">
        <v>-1.056</v>
      </c>
      <c r="D52" s="38">
        <v>-1.1419999999999999</v>
      </c>
      <c r="E52" s="38">
        <v>8.5999999999999993E-2</v>
      </c>
      <c r="F52" s="1"/>
      <c r="G52" s="1"/>
      <c r="H52" s="1"/>
    </row>
    <row r="53" spans="1:8" x14ac:dyDescent="0.25">
      <c r="A53" s="1"/>
      <c r="B53" s="38" t="s">
        <v>31</v>
      </c>
      <c r="C53" s="38">
        <v>-1.139</v>
      </c>
      <c r="D53" s="38">
        <v>-1.3939999999999999</v>
      </c>
      <c r="E53" s="38">
        <v>0.255</v>
      </c>
      <c r="F53" s="1"/>
      <c r="G53" s="1"/>
      <c r="H53" s="1"/>
    </row>
    <row r="54" spans="1:8" x14ac:dyDescent="0.25">
      <c r="A54" s="1"/>
      <c r="B54" s="38" t="s">
        <v>32</v>
      </c>
      <c r="C54" s="38">
        <v>-1.2450000000000001</v>
      </c>
      <c r="D54" s="38">
        <v>-1.351</v>
      </c>
      <c r="E54" s="38">
        <v>0.106</v>
      </c>
      <c r="F54" s="1"/>
      <c r="G54" s="1"/>
      <c r="H54" s="1"/>
    </row>
    <row r="55" spans="1:8" x14ac:dyDescent="0.25">
      <c r="A55" s="1"/>
      <c r="B55" s="6"/>
      <c r="C55" s="6"/>
      <c r="D55" s="6"/>
      <c r="E55" s="6">
        <f>SUM(E46:E54)/9</f>
        <v>0.10200000000000001</v>
      </c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6"/>
      <c r="C75" s="6"/>
      <c r="D75" s="6"/>
      <c r="E75" s="6"/>
      <c r="F75" s="1"/>
      <c r="G75" s="1"/>
      <c r="H75" s="1"/>
    </row>
    <row r="76" spans="1:8" x14ac:dyDescent="0.25">
      <c r="A76" s="1">
        <v>18</v>
      </c>
      <c r="B76" s="3" t="s">
        <v>16</v>
      </c>
      <c r="C76" s="3">
        <v>-6.9059999999999997</v>
      </c>
      <c r="D76" s="3">
        <v>-7.1749999999999998</v>
      </c>
      <c r="E76" s="3">
        <f>ABS(C76-D76)</f>
        <v>0.26900000000000013</v>
      </c>
      <c r="F76" s="3">
        <v>-5.0629999999999997</v>
      </c>
      <c r="G76" s="3"/>
      <c r="H76" s="1"/>
    </row>
    <row r="77" spans="1:8" x14ac:dyDescent="0.25">
      <c r="A77" s="21"/>
      <c r="B77" s="24"/>
      <c r="C77" s="25" t="s">
        <v>17</v>
      </c>
      <c r="D77" s="25" t="s">
        <v>18</v>
      </c>
      <c r="E77" s="25" t="s">
        <v>19</v>
      </c>
      <c r="F77" s="25" t="s">
        <v>20</v>
      </c>
      <c r="G77" s="26" t="s">
        <v>21</v>
      </c>
      <c r="H77" s="1"/>
    </row>
    <row r="78" spans="1:8" x14ac:dyDescent="0.25">
      <c r="A78" s="4"/>
      <c r="B78" s="7" t="s">
        <v>22</v>
      </c>
      <c r="C78" s="8">
        <v>-6.9059999999999997</v>
      </c>
      <c r="D78" s="8">
        <v>-2.0099999999999998</v>
      </c>
      <c r="E78" s="8">
        <v>20.826000000000001</v>
      </c>
      <c r="F78" s="8">
        <v>-22.596</v>
      </c>
      <c r="G78" s="19">
        <f>C78+D78+E78+F78</f>
        <v>-10.686</v>
      </c>
      <c r="H78" s="1"/>
    </row>
    <row r="79" spans="1:8" x14ac:dyDescent="0.25">
      <c r="A79" s="4"/>
      <c r="B79" s="10" t="s">
        <v>6</v>
      </c>
      <c r="C79" s="43">
        <v>-7.1749999999999998</v>
      </c>
      <c r="D79" s="43">
        <v>-2.012</v>
      </c>
      <c r="E79" s="43">
        <v>20.268000000000001</v>
      </c>
      <c r="F79" s="43">
        <v>-20.683</v>
      </c>
      <c r="G79" s="23">
        <f>C79+D79+E79+F79</f>
        <v>-9.6019999999999985</v>
      </c>
      <c r="H79" s="1"/>
    </row>
    <row r="80" spans="1:8" x14ac:dyDescent="0.25">
      <c r="A80" s="4"/>
      <c r="B80" s="12" t="s">
        <v>7</v>
      </c>
      <c r="C80" s="13">
        <f>ROUND(ABS(C78-C79), 3)</f>
        <v>0.26900000000000002</v>
      </c>
      <c r="D80" s="13">
        <f>ROUND(ABS(D78-D79), 3)</f>
        <v>2E-3</v>
      </c>
      <c r="E80" s="13">
        <f>ROUND(ABS(E78-E79), 3)</f>
        <v>0.55800000000000005</v>
      </c>
      <c r="F80" s="13">
        <f>ROUND(ABS(F78-F79), 3)</f>
        <v>1.913</v>
      </c>
      <c r="G80" s="20">
        <f>ROUND(ABS(G78-G79), 3)</f>
        <v>1.0840000000000001</v>
      </c>
      <c r="H80" s="1"/>
    </row>
    <row r="81" spans="1:8" x14ac:dyDescent="0.25">
      <c r="A81" s="1"/>
      <c r="B81" s="6"/>
      <c r="C81" s="6"/>
      <c r="D81" s="6"/>
      <c r="E81" s="6"/>
      <c r="F81" s="6"/>
      <c r="G81" s="6"/>
      <c r="H81" s="1"/>
    </row>
    <row r="82" spans="1:8" x14ac:dyDescent="0.25">
      <c r="A82" s="1"/>
      <c r="B82" s="28" t="s">
        <v>23</v>
      </c>
      <c r="C82" s="1"/>
      <c r="D82" s="1"/>
      <c r="E82" s="1"/>
      <c r="F82" s="1"/>
      <c r="G82" s="1"/>
      <c r="H82" s="1"/>
    </row>
    <row r="83" spans="1:8" x14ac:dyDescent="0.25">
      <c r="A83" s="1"/>
      <c r="B83" s="24"/>
      <c r="C83" s="25" t="s">
        <v>17</v>
      </c>
      <c r="D83" s="25" t="s">
        <v>18</v>
      </c>
      <c r="E83" s="25" t="s">
        <v>19</v>
      </c>
      <c r="F83" s="25" t="s">
        <v>20</v>
      </c>
      <c r="G83" s="26" t="s">
        <v>21</v>
      </c>
      <c r="H83" s="1"/>
    </row>
    <row r="84" spans="1:8" x14ac:dyDescent="0.25">
      <c r="A84" s="4"/>
      <c r="B84" s="7" t="s">
        <v>22</v>
      </c>
      <c r="C84" s="8">
        <v>-15.256</v>
      </c>
      <c r="D84" s="8">
        <v>-5.7080000000000002</v>
      </c>
      <c r="E84" s="8">
        <v>12.545999999999999</v>
      </c>
      <c r="F84" s="8">
        <v>-4.4189999999999996</v>
      </c>
      <c r="G84" s="19">
        <f>C84+D84+E84+F84</f>
        <v>-12.837</v>
      </c>
      <c r="H84" s="1"/>
    </row>
    <row r="85" spans="1:8" x14ac:dyDescent="0.25">
      <c r="A85" s="4"/>
      <c r="B85" s="10" t="s">
        <v>6</v>
      </c>
      <c r="C85" s="43">
        <v>-16.684000000000001</v>
      </c>
      <c r="D85" s="43">
        <v>-6.9059999999999997</v>
      </c>
      <c r="E85" s="43">
        <v>13.89</v>
      </c>
      <c r="F85" s="43">
        <v>-5.0519999999999996</v>
      </c>
      <c r="G85" s="23">
        <f>C85+D85+E85+F85</f>
        <v>-14.751999999999999</v>
      </c>
      <c r="H85" s="1"/>
    </row>
    <row r="86" spans="1:8" x14ac:dyDescent="0.25">
      <c r="A86" s="4"/>
      <c r="B86" s="12" t="s">
        <v>7</v>
      </c>
      <c r="C86" s="13">
        <f>ROUND(ABS(C84-C85), 3)</f>
        <v>1.4279999999999999</v>
      </c>
      <c r="D86" s="13">
        <f>ROUND(ABS(D84-D85), 3)</f>
        <v>1.198</v>
      </c>
      <c r="E86" s="13">
        <f>ROUND(ABS(E84-E85), 3)</f>
        <v>1.3440000000000001</v>
      </c>
      <c r="F86" s="13">
        <f>ROUND(ABS(F84-F85), 3)</f>
        <v>0.63300000000000001</v>
      </c>
      <c r="G86" s="20">
        <f>ROUND(ABS(G84-G85), 3)</f>
        <v>1.915</v>
      </c>
      <c r="H86" s="1"/>
    </row>
    <row r="87" spans="1:8" x14ac:dyDescent="0.25">
      <c r="A87" s="1"/>
      <c r="B87" s="6"/>
      <c r="C87" s="6"/>
      <c r="D87" s="6"/>
      <c r="E87" s="6"/>
      <c r="F87" s="6"/>
      <c r="G87" s="6"/>
      <c r="H87" s="1"/>
    </row>
    <row r="88" spans="1:8" x14ac:dyDescent="0.25">
      <c r="A88" s="1"/>
      <c r="B88" s="27" t="s">
        <v>24</v>
      </c>
      <c r="C88" s="1"/>
      <c r="D88" s="1"/>
      <c r="E88" s="1"/>
      <c r="F88" s="1"/>
      <c r="G88" s="1"/>
      <c r="H88" s="1"/>
    </row>
    <row r="89" spans="1:8" x14ac:dyDescent="0.25">
      <c r="A89" s="1"/>
      <c r="B89" s="24"/>
      <c r="C89" s="25" t="s">
        <v>17</v>
      </c>
      <c r="D89" s="25" t="s">
        <v>18</v>
      </c>
      <c r="E89" s="25" t="s">
        <v>19</v>
      </c>
      <c r="F89" s="25" t="s">
        <v>20</v>
      </c>
      <c r="G89" s="26" t="s">
        <v>21</v>
      </c>
      <c r="H89" s="1"/>
    </row>
    <row r="90" spans="1:8" x14ac:dyDescent="0.25">
      <c r="A90" s="1"/>
      <c r="B90" s="7" t="s">
        <v>22</v>
      </c>
      <c r="C90" s="8">
        <v>-28.422999999999998</v>
      </c>
      <c r="D90" s="8">
        <v>-12.189</v>
      </c>
      <c r="E90" s="8">
        <v>25.125</v>
      </c>
      <c r="F90" s="8">
        <v>-6.9809999999999999</v>
      </c>
      <c r="G90" s="19">
        <f>C90+D90+E90+F90</f>
        <v>-22.467999999999996</v>
      </c>
      <c r="H90" s="1"/>
    </row>
    <row r="91" spans="1:8" x14ac:dyDescent="0.25">
      <c r="A91" s="1"/>
      <c r="B91" s="10" t="s">
        <v>6</v>
      </c>
      <c r="C91" s="43">
        <v>-28.978999999999999</v>
      </c>
      <c r="D91" s="43">
        <v>-13.222</v>
      </c>
      <c r="E91" s="43">
        <v>26.13</v>
      </c>
      <c r="F91" s="43">
        <v>-7.6440000000000001</v>
      </c>
      <c r="G91" s="23">
        <f>C91+D91+E91+F91</f>
        <v>-23.715000000000003</v>
      </c>
      <c r="H91" s="1"/>
    </row>
    <row r="92" spans="1:8" x14ac:dyDescent="0.25">
      <c r="A92" s="1"/>
      <c r="B92" s="12" t="s">
        <v>7</v>
      </c>
      <c r="C92" s="13">
        <f>ROUND(ABS(C90-C91), 3)</f>
        <v>0.55600000000000005</v>
      </c>
      <c r="D92" s="13">
        <f>ROUND(ABS(D90-D91), 3)</f>
        <v>1.0329999999999999</v>
      </c>
      <c r="E92" s="13">
        <f>ROUND(ABS(E90-E91), 3)</f>
        <v>1.0049999999999999</v>
      </c>
      <c r="F92" s="13">
        <f>ROUND(ABS(F90-F91), 3)</f>
        <v>0.66300000000000003</v>
      </c>
      <c r="G92" s="20">
        <f>ROUND(ABS(G90-G91), 3)</f>
        <v>1.2470000000000001</v>
      </c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s="68" customFormat="1" ht="32.1" customHeight="1" x14ac:dyDescent="0.25">
      <c r="A100" s="67"/>
      <c r="B100" s="69" t="s">
        <v>106</v>
      </c>
      <c r="C100" s="69" t="s">
        <v>107</v>
      </c>
      <c r="D100" s="69" t="s">
        <v>108</v>
      </c>
      <c r="E100" s="69" t="s">
        <v>107</v>
      </c>
      <c r="F100" s="67"/>
      <c r="G100" s="67"/>
      <c r="H100" s="67"/>
    </row>
    <row r="101" spans="1:8" x14ac:dyDescent="0.25">
      <c r="B101" s="70" t="s">
        <v>78</v>
      </c>
      <c r="C101" s="71">
        <f>ROUND(-0.282978683, 3)</f>
        <v>-0.28299999999999997</v>
      </c>
      <c r="D101" s="70" t="s">
        <v>92</v>
      </c>
      <c r="E101" s="72">
        <v>-0.580717398</v>
      </c>
    </row>
    <row r="102" spans="1:8" x14ac:dyDescent="0.25">
      <c r="B102" s="70" t="s">
        <v>79</v>
      </c>
      <c r="C102" s="71">
        <f>ROUND(-0.219233196,3)</f>
        <v>-0.219</v>
      </c>
      <c r="D102" s="70" t="s">
        <v>93</v>
      </c>
      <c r="E102" s="72">
        <v>-0.56644395800000003</v>
      </c>
    </row>
    <row r="103" spans="1:8" x14ac:dyDescent="0.25">
      <c r="B103" s="70" t="s">
        <v>80</v>
      </c>
      <c r="C103" s="71">
        <f>ROUND(-0.205945442,3)</f>
        <v>-0.20599999999999999</v>
      </c>
      <c r="D103" s="70" t="s">
        <v>94</v>
      </c>
      <c r="E103" s="72">
        <v>-2.0809967450000002</v>
      </c>
    </row>
    <row r="104" spans="1:8" x14ac:dyDescent="0.25">
      <c r="B104" s="70" t="s">
        <v>81</v>
      </c>
      <c r="C104" s="71">
        <f>ROUND(-0.759711085,3)</f>
        <v>-0.76</v>
      </c>
      <c r="D104" s="70" t="s">
        <v>95</v>
      </c>
      <c r="E104" s="72">
        <v>-18.304369250000001</v>
      </c>
    </row>
    <row r="105" spans="1:8" x14ac:dyDescent="0.25">
      <c r="B105" s="70" t="s">
        <v>82</v>
      </c>
      <c r="C105" s="71">
        <f>ROUND(-0.940858982,3)</f>
        <v>-0.94099999999999995</v>
      </c>
      <c r="D105" s="70" t="s">
        <v>96</v>
      </c>
      <c r="E105" s="72">
        <v>-13.866962490000001</v>
      </c>
    </row>
    <row r="106" spans="1:8" x14ac:dyDescent="0.25">
      <c r="B106" s="70" t="s">
        <v>83</v>
      </c>
      <c r="C106" s="71">
        <f>ROUND(-1.324955086,3)</f>
        <v>-1.325</v>
      </c>
      <c r="D106" s="70" t="s">
        <v>97</v>
      </c>
      <c r="E106" s="72">
        <v>-32.351639810000002</v>
      </c>
    </row>
    <row r="107" spans="1:8" x14ac:dyDescent="0.25">
      <c r="B107" s="70" t="s">
        <v>84</v>
      </c>
      <c r="C107" s="71">
        <f>ROUND(-1.267830421,3)</f>
        <v>-1.268</v>
      </c>
      <c r="D107" s="70" t="s">
        <v>98</v>
      </c>
      <c r="E107" s="72">
        <v>-1.741846644</v>
      </c>
    </row>
    <row r="108" spans="1:8" x14ac:dyDescent="0.25">
      <c r="B108" s="70" t="s">
        <v>85</v>
      </c>
      <c r="C108" s="71">
        <f>ROUND(-11.33174041,3)</f>
        <v>-11.332000000000001</v>
      </c>
      <c r="D108" s="70" t="s">
        <v>99</v>
      </c>
      <c r="E108" s="72">
        <v>-2.392271429</v>
      </c>
    </row>
    <row r="109" spans="1:8" x14ac:dyDescent="0.25">
      <c r="B109" s="70" t="s">
        <v>86</v>
      </c>
      <c r="C109" s="72">
        <v>-0.68520470200000005</v>
      </c>
      <c r="D109" s="70" t="s">
        <v>100</v>
      </c>
      <c r="E109" s="72">
        <v>-7.7992249779999998</v>
      </c>
    </row>
    <row r="110" spans="1:8" x14ac:dyDescent="0.25">
      <c r="B110" s="70" t="s">
        <v>87</v>
      </c>
      <c r="C110" s="72">
        <v>-0.94565563699999999</v>
      </c>
      <c r="D110" s="70" t="s">
        <v>101</v>
      </c>
      <c r="E110" s="72">
        <v>-27.324023650000001</v>
      </c>
    </row>
    <row r="111" spans="1:8" x14ac:dyDescent="0.25">
      <c r="B111" s="70" t="s">
        <v>88</v>
      </c>
      <c r="C111" s="72">
        <v>-3.6146539529999999</v>
      </c>
      <c r="D111" s="70" t="s">
        <v>102</v>
      </c>
      <c r="E111" s="72">
        <v>-1.6746324340000001</v>
      </c>
    </row>
    <row r="112" spans="1:8" x14ac:dyDescent="0.25">
      <c r="B112" s="70" t="s">
        <v>89</v>
      </c>
      <c r="C112" s="72">
        <v>-22.97093267</v>
      </c>
      <c r="D112" s="70" t="s">
        <v>103</v>
      </c>
      <c r="E112" s="72">
        <v>-0.95511811999999996</v>
      </c>
    </row>
    <row r="113" spans="2:5" x14ac:dyDescent="0.25">
      <c r="B113" s="70" t="s">
        <v>90</v>
      </c>
      <c r="C113" s="72">
        <v>-19.636984940000001</v>
      </c>
      <c r="D113" s="70" t="s">
        <v>104</v>
      </c>
      <c r="E113" s="72">
        <v>-5.9719574580000003</v>
      </c>
    </row>
    <row r="114" spans="2:5" x14ac:dyDescent="0.25">
      <c r="B114" s="70" t="s">
        <v>91</v>
      </c>
      <c r="C114" s="72">
        <v>-6.4965556470000001</v>
      </c>
      <c r="D114" s="70" t="s">
        <v>105</v>
      </c>
      <c r="E114" s="72">
        <v>-30.53554858</v>
      </c>
    </row>
    <row r="115" spans="2:5" x14ac:dyDescent="0.25">
      <c r="D115" s="66"/>
      <c r="E115" s="66"/>
    </row>
    <row r="116" spans="2:5" x14ac:dyDescent="0.25">
      <c r="D116" s="66"/>
      <c r="E116" s="66"/>
    </row>
    <row r="117" spans="2:5" x14ac:dyDescent="0.25">
      <c r="D117" s="66"/>
      <c r="E117" s="66"/>
    </row>
    <row r="118" spans="2:5" x14ac:dyDescent="0.25">
      <c r="D118" s="66"/>
      <c r="E118" s="66"/>
    </row>
    <row r="119" spans="2:5" x14ac:dyDescent="0.25">
      <c r="D119" s="66"/>
      <c r="E119" s="66"/>
    </row>
    <row r="120" spans="2:5" x14ac:dyDescent="0.25">
      <c r="D120" s="66"/>
      <c r="E120" s="66"/>
    </row>
    <row r="121" spans="2:5" x14ac:dyDescent="0.25">
      <c r="D121" s="66"/>
      <c r="E121" s="66"/>
    </row>
    <row r="122" spans="2:5" x14ac:dyDescent="0.25">
      <c r="D122" s="66"/>
      <c r="E122" s="66"/>
    </row>
    <row r="123" spans="2:5" x14ac:dyDescent="0.25">
      <c r="D123" s="66"/>
      <c r="E123" s="66"/>
    </row>
    <row r="124" spans="2:5" x14ac:dyDescent="0.25">
      <c r="D124" s="66"/>
      <c r="E124" s="66"/>
    </row>
    <row r="125" spans="2:5" x14ac:dyDescent="0.25">
      <c r="D125" s="66"/>
      <c r="E125" s="66"/>
    </row>
    <row r="126" spans="2:5" x14ac:dyDescent="0.25">
      <c r="D126" s="66"/>
      <c r="E126" s="66"/>
    </row>
    <row r="127" spans="2:5" x14ac:dyDescent="0.25">
      <c r="D127" s="66"/>
      <c r="E127" s="66"/>
    </row>
    <row r="128" spans="2:5" x14ac:dyDescent="0.25">
      <c r="D128" s="66"/>
      <c r="E128" s="66"/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"/>
  <sheetViews>
    <sheetView workbookViewId="0">
      <selection activeCell="E12" sqref="E12"/>
    </sheetView>
  </sheetViews>
  <sheetFormatPr defaultRowHeight="15.75" x14ac:dyDescent="0.25"/>
  <cols>
    <col min="2" max="2" width="20" customWidth="1"/>
    <col min="3" max="4" width="20.7109375" customWidth="1"/>
    <col min="5" max="5" width="20" customWidth="1"/>
    <col min="8" max="8" width="12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 t="s">
        <v>0</v>
      </c>
      <c r="D2" s="1"/>
      <c r="E2" s="1"/>
      <c r="F2" s="1" t="s">
        <v>1</v>
      </c>
      <c r="G2" s="1"/>
      <c r="H2" s="1"/>
    </row>
    <row r="3" spans="1:8" ht="32.1" customHeight="1" x14ac:dyDescent="0.25">
      <c r="A3" s="1"/>
      <c r="B3" s="15" t="s">
        <v>4</v>
      </c>
      <c r="C3" s="16" t="s">
        <v>111</v>
      </c>
      <c r="D3" s="16" t="s">
        <v>112</v>
      </c>
      <c r="E3" s="17" t="s">
        <v>7</v>
      </c>
      <c r="F3" s="1" t="s">
        <v>8</v>
      </c>
      <c r="G3" s="1" t="s">
        <v>9</v>
      </c>
      <c r="H3" s="1" t="s">
        <v>10</v>
      </c>
    </row>
    <row r="4" spans="1:8" ht="31.5" x14ac:dyDescent="0.25">
      <c r="A4" s="4">
        <v>2</v>
      </c>
      <c r="B4" s="73" t="s">
        <v>58</v>
      </c>
      <c r="C4" s="74">
        <v>-3.9750000000000001</v>
      </c>
      <c r="D4" s="74">
        <v>-3.9750000000000001</v>
      </c>
      <c r="E4" s="74">
        <v>0</v>
      </c>
      <c r="F4" s="5"/>
      <c r="G4" s="1"/>
      <c r="H4" s="1"/>
    </row>
    <row r="5" spans="1:8" ht="31.5" x14ac:dyDescent="0.25">
      <c r="A5" s="4">
        <v>3</v>
      </c>
      <c r="B5" s="73" t="s">
        <v>59</v>
      </c>
      <c r="C5" s="74">
        <v>-3.9289999999999998</v>
      </c>
      <c r="D5" s="74">
        <v>-3.9569999999999999</v>
      </c>
      <c r="E5" s="74">
        <v>2.8000000000000001E-2</v>
      </c>
      <c r="F5" s="5"/>
      <c r="G5" s="1"/>
      <c r="H5" s="1"/>
    </row>
    <row r="6" spans="1:8" x14ac:dyDescent="0.25">
      <c r="A6" s="4">
        <v>4</v>
      </c>
      <c r="B6" s="73" t="s">
        <v>60</v>
      </c>
      <c r="C6" s="74">
        <v>-4.4039999999999999</v>
      </c>
      <c r="D6" s="74">
        <v>-3.903</v>
      </c>
      <c r="E6" s="74">
        <v>0.501</v>
      </c>
      <c r="F6" s="5"/>
      <c r="G6" s="1"/>
      <c r="H6" s="1"/>
    </row>
    <row r="7" spans="1:8" ht="31.5" x14ac:dyDescent="0.25">
      <c r="A7" s="4">
        <v>5</v>
      </c>
      <c r="B7" s="73" t="s">
        <v>61</v>
      </c>
      <c r="C7" s="74">
        <v>-3.8540000000000001</v>
      </c>
      <c r="D7" s="74">
        <v>-3.9319999999999999</v>
      </c>
      <c r="E7" s="74">
        <v>7.8E-2</v>
      </c>
      <c r="F7" s="5"/>
      <c r="G7" s="1"/>
      <c r="H7" s="1"/>
    </row>
    <row r="8" spans="1:8" ht="31.5" x14ac:dyDescent="0.25">
      <c r="A8" s="4">
        <v>6</v>
      </c>
      <c r="B8" s="73" t="s">
        <v>62</v>
      </c>
      <c r="C8" s="74">
        <v>-4.2960000000000003</v>
      </c>
      <c r="D8" s="74">
        <v>-3.9079999999999999</v>
      </c>
      <c r="E8" s="74">
        <v>0.38800000000000001</v>
      </c>
      <c r="F8" s="5"/>
      <c r="G8" s="1"/>
      <c r="H8" s="1"/>
    </row>
    <row r="9" spans="1:8" x14ac:dyDescent="0.25">
      <c r="A9" s="4"/>
      <c r="B9" s="73" t="s">
        <v>63</v>
      </c>
      <c r="C9" s="74">
        <v>-3.8149999999999999</v>
      </c>
      <c r="D9" s="74">
        <v>-5.335</v>
      </c>
      <c r="E9" s="74">
        <v>1.52</v>
      </c>
      <c r="F9" s="5"/>
      <c r="G9" s="1"/>
      <c r="H9" s="1"/>
    </row>
    <row r="10" spans="1:8" x14ac:dyDescent="0.25">
      <c r="A10" s="4"/>
      <c r="B10" s="73" t="s">
        <v>64</v>
      </c>
      <c r="C10" s="74">
        <v>-3.597</v>
      </c>
      <c r="D10" s="74">
        <v>-4.4169999999999998</v>
      </c>
      <c r="E10" s="74">
        <v>0.82</v>
      </c>
      <c r="F10" s="5"/>
      <c r="G10" s="1"/>
      <c r="H10" s="1"/>
    </row>
    <row r="11" spans="1:8" ht="31.5" x14ac:dyDescent="0.25">
      <c r="A11" s="4"/>
      <c r="B11" s="73" t="s">
        <v>65</v>
      </c>
      <c r="C11" s="74">
        <v>-3.68</v>
      </c>
      <c r="D11" s="74">
        <v>-1.6719999999999999</v>
      </c>
      <c r="E11" s="74">
        <v>8.0000000000000002E-3</v>
      </c>
      <c r="F11" s="5"/>
      <c r="G11" s="1"/>
      <c r="H11" s="1"/>
    </row>
    <row r="12" spans="1:8" ht="31.5" x14ac:dyDescent="0.25">
      <c r="A12" s="4"/>
      <c r="B12" s="73" t="s">
        <v>66</v>
      </c>
      <c r="C12" s="74">
        <v>-3.5190000000000001</v>
      </c>
      <c r="D12" s="74">
        <v>-5.4470000000000001</v>
      </c>
      <c r="E12" s="74">
        <v>1.9279999999999999</v>
      </c>
      <c r="F12" s="5"/>
      <c r="G12" s="1"/>
      <c r="H12" s="1"/>
    </row>
    <row r="13" spans="1:8" x14ac:dyDescent="0.25">
      <c r="A13" s="4"/>
      <c r="B13" s="73" t="s">
        <v>67</v>
      </c>
      <c r="C13" s="74">
        <v>-3.5950000000000002</v>
      </c>
      <c r="D13" s="74">
        <v>-4.577</v>
      </c>
      <c r="E13" s="74">
        <v>0.98199999999999998</v>
      </c>
      <c r="F13" s="5"/>
      <c r="G13" s="1"/>
      <c r="H13" s="1"/>
    </row>
    <row r="14" spans="1:8" x14ac:dyDescent="0.25">
      <c r="A14" s="4"/>
      <c r="B14" s="73" t="s">
        <v>68</v>
      </c>
      <c r="C14" s="74">
        <v>-3.544</v>
      </c>
      <c r="D14" s="74">
        <v>-4.5780000000000003</v>
      </c>
      <c r="E14" s="74">
        <v>1.034</v>
      </c>
      <c r="F14" s="5"/>
      <c r="G14" s="1"/>
      <c r="H14" s="1"/>
    </row>
    <row r="15" spans="1:8" x14ac:dyDescent="0.25">
      <c r="A15" s="4"/>
      <c r="B15" s="59" t="s">
        <v>57</v>
      </c>
      <c r="C15" s="83">
        <v>-2.3149999999999999</v>
      </c>
      <c r="D15" s="83">
        <v>-1.6559999999999999</v>
      </c>
      <c r="E15" s="84">
        <v>0.65900000000000003</v>
      </c>
      <c r="F15" s="5"/>
      <c r="G15" s="1"/>
      <c r="H15" s="1"/>
    </row>
    <row r="16" spans="1:8" x14ac:dyDescent="0.25">
      <c r="A16" s="1"/>
      <c r="B16" s="6"/>
      <c r="C16" s="6"/>
      <c r="D16" s="6"/>
      <c r="E16" s="6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>
        <f>AVERAGE(E5:E16)</f>
        <v>0.72236363636363632</v>
      </c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>
        <v>18</v>
      </c>
      <c r="B20" s="1" t="s">
        <v>16</v>
      </c>
      <c r="C20" s="1">
        <v>-2.0099999999999998</v>
      </c>
      <c r="D20" s="1">
        <v>-2.012</v>
      </c>
      <c r="E20" s="1">
        <f>ABS(C20-D20)</f>
        <v>2.0000000000002238E-3</v>
      </c>
      <c r="F20" s="1">
        <v>-1.5960000000000001</v>
      </c>
      <c r="G20" s="1"/>
      <c r="H20" s="1"/>
    </row>
    <row r="21" spans="1:8" x14ac:dyDescent="0.25">
      <c r="A21" s="1"/>
      <c r="B21" s="1"/>
      <c r="C21" s="1">
        <f>ABS(C20-D20)</f>
        <v>2.0000000000002238E-3</v>
      </c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"/>
      <c r="C28" s="1"/>
      <c r="D28" s="1"/>
      <c r="E28" s="1"/>
      <c r="F28" s="1"/>
      <c r="G28" s="1"/>
      <c r="H28" s="1"/>
    </row>
    <row r="29" spans="1:8" x14ac:dyDescent="0.25">
      <c r="A29" s="1"/>
      <c r="B29" s="15" t="s">
        <v>4</v>
      </c>
      <c r="C29" s="16" t="s">
        <v>5</v>
      </c>
      <c r="D29" s="16" t="s">
        <v>6</v>
      </c>
      <c r="E29" s="17" t="s">
        <v>7</v>
      </c>
      <c r="F29" s="1"/>
      <c r="G29" s="1"/>
      <c r="H29" s="1"/>
    </row>
    <row r="30" spans="1:8" x14ac:dyDescent="0.25">
      <c r="A30" s="1"/>
      <c r="B30" s="29" t="s">
        <v>11</v>
      </c>
      <c r="C30" s="31">
        <v>-0.14899999999999999</v>
      </c>
      <c r="D30" s="31">
        <v>-0.14899999999999999</v>
      </c>
      <c r="E30" s="32">
        <v>0</v>
      </c>
      <c r="F30" s="1"/>
      <c r="G30" s="1"/>
      <c r="H30" s="1"/>
    </row>
    <row r="31" spans="1:8" x14ac:dyDescent="0.25">
      <c r="A31" s="1"/>
      <c r="B31" s="30" t="s">
        <v>25</v>
      </c>
      <c r="C31" s="33">
        <v>-0.27</v>
      </c>
      <c r="D31" s="33">
        <v>-0.27200000000000002</v>
      </c>
      <c r="E31" s="34">
        <v>0</v>
      </c>
      <c r="F31" s="1"/>
      <c r="G31" s="1"/>
      <c r="H31" s="1"/>
    </row>
    <row r="32" spans="1:8" x14ac:dyDescent="0.25">
      <c r="A32" s="1"/>
      <c r="B32" s="35" t="s">
        <v>13</v>
      </c>
      <c r="C32" s="36">
        <v>-0.38600000000000001</v>
      </c>
      <c r="D32" s="36">
        <v>-0.38800000000000001</v>
      </c>
      <c r="E32" s="37">
        <v>0</v>
      </c>
      <c r="F32" s="1"/>
      <c r="G32" s="1"/>
      <c r="H32" s="1"/>
    </row>
    <row r="33" spans="1:8" x14ac:dyDescent="0.25">
      <c r="A33" s="1"/>
      <c r="B33" s="7" t="s">
        <v>14</v>
      </c>
      <c r="C33" s="8">
        <v>-0.49199999999999999</v>
      </c>
      <c r="D33" s="8">
        <v>-0.504</v>
      </c>
      <c r="E33" s="9">
        <v>1.2E-2</v>
      </c>
      <c r="F33" s="1"/>
      <c r="G33" s="1"/>
      <c r="H33" s="1"/>
    </row>
    <row r="34" spans="1:8" x14ac:dyDescent="0.25">
      <c r="A34" s="1"/>
      <c r="B34" s="12" t="s">
        <v>15</v>
      </c>
      <c r="C34" s="13">
        <v>-0.625</v>
      </c>
      <c r="D34" s="13">
        <v>-0.62</v>
      </c>
      <c r="E34" s="14">
        <v>5.0000000000000001E-3</v>
      </c>
      <c r="F34" s="1"/>
      <c r="G34" s="1"/>
      <c r="H34" s="1"/>
    </row>
    <row r="35" spans="1:8" x14ac:dyDescent="0.25">
      <c r="A35" s="1"/>
      <c r="B35" s="39" t="s">
        <v>26</v>
      </c>
      <c r="C35" s="40">
        <v>-0.19800000000000001</v>
      </c>
      <c r="D35" s="40">
        <v>-0.19800000000000001</v>
      </c>
      <c r="E35" s="41">
        <v>0</v>
      </c>
      <c r="F35" s="1"/>
      <c r="G35" s="1"/>
      <c r="H35" s="1"/>
    </row>
    <row r="36" spans="1:8" x14ac:dyDescent="0.25">
      <c r="A36" s="1"/>
      <c r="B36" s="7" t="s">
        <v>27</v>
      </c>
      <c r="C36" s="8">
        <v>-0.20699999999999999</v>
      </c>
      <c r="D36" s="8">
        <v>-0.23899999999999999</v>
      </c>
      <c r="E36" s="9">
        <v>3.2000000000000001E-2</v>
      </c>
      <c r="F36" s="1"/>
      <c r="G36" s="1"/>
      <c r="H36" s="1"/>
    </row>
    <row r="37" spans="1:8" x14ac:dyDescent="0.25">
      <c r="A37" s="1"/>
      <c r="B37" s="10" t="s">
        <v>28</v>
      </c>
      <c r="C37" s="43">
        <v>-0.251</v>
      </c>
      <c r="D37" s="43">
        <v>-0.23</v>
      </c>
      <c r="E37" s="11">
        <v>2.1000000000000001E-2</v>
      </c>
      <c r="F37" s="1"/>
      <c r="G37" s="1"/>
      <c r="H37" s="1"/>
    </row>
    <row r="38" spans="1:8" x14ac:dyDescent="0.25">
      <c r="A38" s="1"/>
      <c r="B38" s="10" t="s">
        <v>29</v>
      </c>
      <c r="C38" s="43">
        <v>-0.27</v>
      </c>
      <c r="D38" s="43">
        <v>-0.185</v>
      </c>
      <c r="E38" s="11">
        <v>8.5000000000000006E-2</v>
      </c>
      <c r="F38" s="1"/>
      <c r="G38" s="1"/>
      <c r="H38" s="1"/>
    </row>
    <row r="39" spans="1:8" x14ac:dyDescent="0.25">
      <c r="A39" s="1"/>
      <c r="B39" s="10" t="s">
        <v>30</v>
      </c>
      <c r="C39" s="43">
        <v>-0.307</v>
      </c>
      <c r="D39" s="43">
        <v>-0.29499999999999998</v>
      </c>
      <c r="E39" s="11">
        <v>1.2E-2</v>
      </c>
      <c r="F39" s="1"/>
      <c r="G39" s="1"/>
      <c r="H39" s="1"/>
    </row>
    <row r="40" spans="1:8" x14ac:dyDescent="0.25">
      <c r="A40" s="1"/>
      <c r="B40" s="10" t="s">
        <v>31</v>
      </c>
      <c r="C40" s="43">
        <v>-0.34399999999999997</v>
      </c>
      <c r="D40" s="43">
        <v>-0.27200000000000002</v>
      </c>
      <c r="E40" s="11">
        <v>7.1999999999999995E-2</v>
      </c>
      <c r="F40" s="1"/>
      <c r="G40" s="1"/>
      <c r="H40" s="1"/>
    </row>
    <row r="41" spans="1:8" x14ac:dyDescent="0.25">
      <c r="A41" s="1"/>
      <c r="B41" s="12" t="s">
        <v>32</v>
      </c>
      <c r="C41" s="13">
        <v>-0.36899999999999999</v>
      </c>
      <c r="D41" s="13">
        <v>-0.28799999999999998</v>
      </c>
      <c r="E41" s="14">
        <v>8.1000000000000003E-2</v>
      </c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0"/>
  <sheetViews>
    <sheetView workbookViewId="0">
      <selection activeCell="E20" sqref="E20"/>
    </sheetView>
  </sheetViews>
  <sheetFormatPr defaultRowHeight="15.75" x14ac:dyDescent="0.25"/>
  <cols>
    <col min="2" max="2" width="20" customWidth="1"/>
    <col min="3" max="4" width="20.7109375" customWidth="1"/>
    <col min="5" max="5" width="20" customWidth="1"/>
    <col min="8" max="8" width="12" customWidth="1"/>
    <col min="9" max="9" width="10.7109375" customWidth="1"/>
    <col min="10" max="10" width="11" customWidth="1"/>
  </cols>
  <sheetData>
    <row r="1" spans="1:10" x14ac:dyDescent="0.25">
      <c r="A1" s="1"/>
      <c r="B1" s="1"/>
      <c r="C1" s="1"/>
      <c r="D1" s="1"/>
      <c r="E1" s="1"/>
      <c r="F1" s="1"/>
      <c r="G1" s="1"/>
      <c r="H1" s="1"/>
    </row>
    <row r="2" spans="1:10" x14ac:dyDescent="0.25">
      <c r="A2" s="1"/>
      <c r="B2" s="1"/>
      <c r="C2" s="1" t="s">
        <v>0</v>
      </c>
      <c r="D2" s="1"/>
      <c r="E2" s="1"/>
      <c r="F2" s="1" t="s">
        <v>1</v>
      </c>
      <c r="G2" s="1"/>
      <c r="H2" s="1"/>
      <c r="I2" t="s">
        <v>2</v>
      </c>
      <c r="J2" t="s">
        <v>3</v>
      </c>
    </row>
    <row r="3" spans="1:10" ht="32.1" customHeight="1" x14ac:dyDescent="0.25">
      <c r="A3" s="1"/>
      <c r="B3" s="15" t="s">
        <v>4</v>
      </c>
      <c r="C3" s="16" t="s">
        <v>109</v>
      </c>
      <c r="D3" s="16" t="s">
        <v>110</v>
      </c>
      <c r="E3" s="17" t="s">
        <v>7</v>
      </c>
      <c r="F3" s="1" t="s">
        <v>8</v>
      </c>
      <c r="G3" s="1" t="s">
        <v>9</v>
      </c>
      <c r="H3" s="1" t="s">
        <v>10</v>
      </c>
    </row>
    <row r="4" spans="1:10" x14ac:dyDescent="0.25">
      <c r="A4" s="4">
        <v>2</v>
      </c>
      <c r="B4" s="75" t="s">
        <v>44</v>
      </c>
      <c r="C4" s="76">
        <v>-0.92200000000000004</v>
      </c>
      <c r="D4" s="76">
        <v>-0.92200000000000004</v>
      </c>
      <c r="E4" s="76">
        <v>0</v>
      </c>
      <c r="F4" s="5"/>
      <c r="G4" s="1"/>
      <c r="H4" s="1"/>
    </row>
    <row r="5" spans="1:10" x14ac:dyDescent="0.25">
      <c r="A5" s="4">
        <v>3</v>
      </c>
      <c r="B5" s="58" t="s">
        <v>45</v>
      </c>
      <c r="C5" s="80">
        <v>-0.82899999999999996</v>
      </c>
      <c r="D5" s="80">
        <v>-0.92300000000000004</v>
      </c>
      <c r="E5" s="81">
        <v>9.4E-2</v>
      </c>
      <c r="F5" s="5"/>
      <c r="G5" s="1"/>
      <c r="H5" s="1"/>
    </row>
    <row r="6" spans="1:10" x14ac:dyDescent="0.25">
      <c r="A6" s="4">
        <v>4</v>
      </c>
      <c r="B6" s="62" t="s">
        <v>46</v>
      </c>
      <c r="C6" s="77">
        <v>-1.2330000000000001</v>
      </c>
      <c r="D6" s="77">
        <v>-1.657</v>
      </c>
      <c r="E6" s="82">
        <v>0.42399999999999999</v>
      </c>
      <c r="F6" s="5"/>
      <c r="G6" s="1"/>
      <c r="H6" s="1"/>
    </row>
    <row r="7" spans="1:10" x14ac:dyDescent="0.25">
      <c r="A7" s="4">
        <v>5</v>
      </c>
      <c r="B7" s="62" t="s">
        <v>47</v>
      </c>
      <c r="C7" s="77">
        <v>-1.173</v>
      </c>
      <c r="D7" s="77">
        <v>-1.821</v>
      </c>
      <c r="E7" s="82">
        <v>0.64800000000000002</v>
      </c>
      <c r="F7" s="5"/>
      <c r="G7" s="1"/>
      <c r="H7" s="1"/>
    </row>
    <row r="8" spans="1:10" ht="31.5" x14ac:dyDescent="0.25">
      <c r="A8" s="4">
        <v>6</v>
      </c>
      <c r="B8" s="62" t="s">
        <v>48</v>
      </c>
      <c r="C8" s="77">
        <v>-0.221</v>
      </c>
      <c r="D8" s="77">
        <v>-1.012</v>
      </c>
      <c r="E8" s="82">
        <v>0.79100000000000004</v>
      </c>
      <c r="F8" s="5"/>
      <c r="G8" s="1"/>
      <c r="H8" s="1"/>
    </row>
    <row r="9" spans="1:10" x14ac:dyDescent="0.25">
      <c r="A9" s="4"/>
      <c r="B9" s="62" t="s">
        <v>49</v>
      </c>
      <c r="C9" s="77">
        <v>-0.32400000000000001</v>
      </c>
      <c r="D9" s="77">
        <v>-1.845</v>
      </c>
      <c r="E9" s="82">
        <v>1.5209999999999999</v>
      </c>
      <c r="F9" s="5"/>
      <c r="G9" s="1"/>
      <c r="H9" s="1"/>
    </row>
    <row r="10" spans="1:10" x14ac:dyDescent="0.25">
      <c r="A10" s="4"/>
      <c r="B10" s="62" t="s">
        <v>50</v>
      </c>
      <c r="C10" s="77">
        <v>-0.50900000000000001</v>
      </c>
      <c r="D10" s="77">
        <v>-1.9370000000000001</v>
      </c>
      <c r="E10" s="82">
        <v>1.4279999999999999</v>
      </c>
      <c r="F10" s="5"/>
      <c r="G10" s="1"/>
      <c r="H10" s="1"/>
    </row>
    <row r="11" spans="1:10" x14ac:dyDescent="0.25">
      <c r="A11" s="4"/>
      <c r="B11" s="59" t="s">
        <v>51</v>
      </c>
      <c r="C11" s="83">
        <v>-0.32200000000000001</v>
      </c>
      <c r="D11" s="83">
        <v>-1.8440000000000001</v>
      </c>
      <c r="E11" s="84">
        <v>1.522</v>
      </c>
      <c r="F11" s="5"/>
      <c r="G11" s="1"/>
      <c r="H11" s="1"/>
    </row>
    <row r="12" spans="1:10" x14ac:dyDescent="0.25">
      <c r="A12" s="4"/>
      <c r="B12" s="78" t="s">
        <v>52</v>
      </c>
      <c r="C12" s="79">
        <v>-1.35</v>
      </c>
      <c r="D12" s="79">
        <v>-1.35</v>
      </c>
      <c r="E12" s="79">
        <v>0</v>
      </c>
      <c r="F12" s="5"/>
      <c r="G12" s="1"/>
      <c r="H12" s="1"/>
    </row>
    <row r="13" spans="1:10" ht="31.5" x14ac:dyDescent="0.25">
      <c r="A13" s="4"/>
      <c r="B13" s="58" t="s">
        <v>53</v>
      </c>
      <c r="C13" s="80">
        <v>-0.436</v>
      </c>
      <c r="D13" s="80">
        <v>-1.5860000000000001</v>
      </c>
      <c r="E13" s="81">
        <v>1.1499999999999999</v>
      </c>
      <c r="F13" s="5"/>
      <c r="G13" s="1"/>
      <c r="H13" s="1"/>
    </row>
    <row r="14" spans="1:10" x14ac:dyDescent="0.25">
      <c r="A14" s="4"/>
      <c r="B14" s="62" t="s">
        <v>54</v>
      </c>
      <c r="C14" s="77">
        <v>-0.53300000000000003</v>
      </c>
      <c r="D14" s="77">
        <v>-1.7729999999999999</v>
      </c>
      <c r="E14" s="82">
        <v>1.24</v>
      </c>
      <c r="F14" s="5"/>
      <c r="G14" s="1"/>
      <c r="H14" s="1"/>
    </row>
    <row r="15" spans="1:10" x14ac:dyDescent="0.25">
      <c r="A15" s="4"/>
      <c r="B15" s="59" t="s">
        <v>55</v>
      </c>
      <c r="C15" s="83">
        <v>-0.61799999999999999</v>
      </c>
      <c r="D15" s="83">
        <v>-1.73</v>
      </c>
      <c r="E15" s="84">
        <v>1.1120000000000001</v>
      </c>
      <c r="F15" s="5"/>
      <c r="G15" s="1"/>
      <c r="H15" s="1"/>
    </row>
    <row r="16" spans="1:10" x14ac:dyDescent="0.25">
      <c r="A16" s="1"/>
      <c r="B16" s="65"/>
      <c r="C16" s="65"/>
      <c r="D16" s="65"/>
      <c r="E16" s="65"/>
      <c r="F16" s="1"/>
      <c r="G16" s="1"/>
      <c r="H16" s="1"/>
    </row>
    <row r="17" spans="1:8" x14ac:dyDescent="0.25">
      <c r="A17" s="1"/>
      <c r="B17" s="56"/>
      <c r="C17" s="56"/>
      <c r="D17" s="56"/>
      <c r="E17" s="56"/>
      <c r="F17" s="1"/>
      <c r="G17" s="1"/>
      <c r="H17" s="1"/>
    </row>
    <row r="18" spans="1:8" x14ac:dyDescent="0.25">
      <c r="A18" s="1"/>
      <c r="B18" s="56"/>
      <c r="C18" s="56"/>
      <c r="D18" s="56"/>
      <c r="E18" s="56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>
        <f>AVERAGE(E7:E18)</f>
        <v>1.0457777777777779</v>
      </c>
      <c r="F20" s="1">
        <v>17.2</v>
      </c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5" t="s">
        <v>4</v>
      </c>
      <c r="C27" s="16" t="s">
        <v>5</v>
      </c>
      <c r="D27" s="16" t="s">
        <v>6</v>
      </c>
      <c r="E27" s="17" t="s">
        <v>7</v>
      </c>
      <c r="F27" s="1"/>
      <c r="G27" s="1"/>
      <c r="H27" s="1"/>
    </row>
    <row r="28" spans="1:8" x14ac:dyDescent="0.25">
      <c r="A28" s="1"/>
      <c r="B28" s="29" t="s">
        <v>11</v>
      </c>
      <c r="C28" s="31">
        <v>1.946</v>
      </c>
      <c r="D28" s="31">
        <v>1.946</v>
      </c>
      <c r="E28" s="32">
        <v>0</v>
      </c>
      <c r="F28" s="1"/>
      <c r="G28" s="1"/>
      <c r="H28" s="1"/>
    </row>
    <row r="29" spans="1:8" x14ac:dyDescent="0.25">
      <c r="A29" s="1"/>
      <c r="B29" s="30" t="s">
        <v>25</v>
      </c>
      <c r="C29" s="33">
        <v>3.0059999999999998</v>
      </c>
      <c r="D29" s="33">
        <v>3.0059999999999998</v>
      </c>
      <c r="E29" s="34">
        <v>0</v>
      </c>
      <c r="F29" s="1"/>
      <c r="G29" s="1"/>
      <c r="H29" s="1"/>
    </row>
    <row r="30" spans="1:8" x14ac:dyDescent="0.25">
      <c r="A30" s="1"/>
      <c r="B30" s="35" t="s">
        <v>13</v>
      </c>
      <c r="C30" s="36">
        <v>4.306</v>
      </c>
      <c r="D30" s="36">
        <v>4.306</v>
      </c>
      <c r="E30" s="37">
        <v>0</v>
      </c>
      <c r="F30" s="1"/>
      <c r="G30" s="1"/>
      <c r="H30" s="1"/>
    </row>
    <row r="31" spans="1:8" x14ac:dyDescent="0.25">
      <c r="A31" s="1"/>
      <c r="B31" s="7" t="s">
        <v>14</v>
      </c>
      <c r="C31" s="8">
        <v>5.516</v>
      </c>
      <c r="D31" s="8">
        <v>5.64</v>
      </c>
      <c r="E31" s="9">
        <v>0.124</v>
      </c>
      <c r="F31" s="1"/>
      <c r="G31" s="1"/>
      <c r="H31" s="1"/>
    </row>
    <row r="32" spans="1:8" x14ac:dyDescent="0.25">
      <c r="A32" s="1"/>
      <c r="B32" s="10" t="s">
        <v>15</v>
      </c>
      <c r="C32" s="43">
        <v>6.7779999999999996</v>
      </c>
      <c r="D32" s="43">
        <v>7.2939999999999996</v>
      </c>
      <c r="E32" s="11">
        <v>0.51600000000000001</v>
      </c>
      <c r="F32" s="1"/>
      <c r="G32" s="1"/>
      <c r="H32" s="1"/>
    </row>
    <row r="33" spans="1:8" x14ac:dyDescent="0.25">
      <c r="A33" s="1"/>
      <c r="B33" s="10" t="s">
        <v>26</v>
      </c>
      <c r="C33" s="43">
        <v>2.3849999999999998</v>
      </c>
      <c r="D33" s="43">
        <v>2.4649999999999999</v>
      </c>
      <c r="E33" s="11">
        <v>0.08</v>
      </c>
      <c r="F33" s="1"/>
      <c r="G33" s="1"/>
      <c r="H33" s="1"/>
    </row>
    <row r="34" spans="1:8" x14ac:dyDescent="0.25">
      <c r="A34" s="1"/>
      <c r="B34" s="10" t="s">
        <v>27</v>
      </c>
      <c r="C34" s="43">
        <v>2.5960000000000001</v>
      </c>
      <c r="D34" s="43">
        <v>2.6110000000000002</v>
      </c>
      <c r="E34" s="11">
        <v>1.4999999999999999E-2</v>
      </c>
      <c r="F34" s="1"/>
      <c r="G34" s="1"/>
      <c r="H34" s="1"/>
    </row>
    <row r="35" spans="1:8" x14ac:dyDescent="0.25">
      <c r="A35" s="1"/>
      <c r="B35" s="10" t="s">
        <v>28</v>
      </c>
      <c r="C35" s="43">
        <v>2.956</v>
      </c>
      <c r="D35" s="43">
        <v>2.5710000000000002</v>
      </c>
      <c r="E35" s="11">
        <v>0.38500000000000001</v>
      </c>
      <c r="F35" s="1"/>
      <c r="G35" s="1"/>
      <c r="H35" s="1"/>
    </row>
    <row r="36" spans="1:8" x14ac:dyDescent="0.25">
      <c r="A36" s="1"/>
      <c r="B36" s="10" t="s">
        <v>29</v>
      </c>
      <c r="C36" s="43">
        <v>3.1509999999999998</v>
      </c>
      <c r="D36" s="43">
        <v>2.87</v>
      </c>
      <c r="E36" s="11">
        <v>0.28100000000000003</v>
      </c>
      <c r="F36" s="1"/>
      <c r="G36" s="1"/>
      <c r="H36" s="1"/>
    </row>
    <row r="37" spans="1:8" x14ac:dyDescent="0.25">
      <c r="A37" s="1"/>
      <c r="B37" s="10" t="s">
        <v>30</v>
      </c>
      <c r="C37" s="43">
        <v>3.4670000000000001</v>
      </c>
      <c r="D37" s="43">
        <v>3.7210000000000001</v>
      </c>
      <c r="E37" s="11">
        <v>0.254</v>
      </c>
      <c r="F37" s="1"/>
      <c r="G37" s="1"/>
      <c r="H37" s="1"/>
    </row>
    <row r="38" spans="1:8" x14ac:dyDescent="0.25">
      <c r="A38" s="1"/>
      <c r="B38" s="10" t="s">
        <v>31</v>
      </c>
      <c r="C38" s="43">
        <v>3.859</v>
      </c>
      <c r="D38" s="43">
        <v>4.1859999999999999</v>
      </c>
      <c r="E38" s="11">
        <v>0.32700000000000001</v>
      </c>
      <c r="F38" s="1"/>
      <c r="G38" s="1"/>
      <c r="H38" s="1"/>
    </row>
    <row r="39" spans="1:8" x14ac:dyDescent="0.25">
      <c r="A39" s="1"/>
      <c r="B39" s="12" t="s">
        <v>32</v>
      </c>
      <c r="C39" s="13">
        <v>4.1360000000000001</v>
      </c>
      <c r="D39" s="13">
        <v>4.1680000000000001</v>
      </c>
      <c r="E39" s="14">
        <v>3.2000000000000001E-2</v>
      </c>
      <c r="F39" s="1"/>
      <c r="G39" s="1"/>
      <c r="H39" s="1"/>
    </row>
    <row r="40" spans="1:8" x14ac:dyDescent="0.25">
      <c r="A40" s="1"/>
      <c r="B40" s="1"/>
      <c r="C40" s="1"/>
      <c r="D40" s="1"/>
      <c r="E40" s="1"/>
      <c r="F40" s="1"/>
      <c r="G40" s="1"/>
      <c r="H40" s="1"/>
    </row>
    <row r="41" spans="1:8" x14ac:dyDescent="0.25">
      <c r="A41" s="1"/>
      <c r="B41" s="1"/>
      <c r="C41" s="1"/>
      <c r="D41" s="1"/>
      <c r="E41" s="1"/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"/>
  <sheetViews>
    <sheetView tabSelected="1" workbookViewId="0">
      <selection activeCell="B13" sqref="B13:E15"/>
    </sheetView>
  </sheetViews>
  <sheetFormatPr defaultRowHeight="15.75" x14ac:dyDescent="0.25"/>
  <cols>
    <col min="2" max="2" width="20" customWidth="1"/>
    <col min="3" max="3" width="20.85546875" customWidth="1"/>
    <col min="4" max="4" width="21.5703125" customWidth="1"/>
    <col min="5" max="5" width="20" customWidth="1"/>
    <col min="8" max="8" width="12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3"/>
      <c r="C2" s="3" t="s">
        <v>0</v>
      </c>
      <c r="D2" s="3"/>
      <c r="E2" s="3"/>
      <c r="F2" s="1" t="s">
        <v>1</v>
      </c>
      <c r="G2" s="1"/>
      <c r="H2" s="1"/>
    </row>
    <row r="3" spans="1:8" ht="44.25" customHeight="1" x14ac:dyDescent="0.25">
      <c r="A3" s="4"/>
      <c r="B3" s="15" t="s">
        <v>4</v>
      </c>
      <c r="C3" s="16" t="s">
        <v>114</v>
      </c>
      <c r="D3" s="16" t="s">
        <v>113</v>
      </c>
      <c r="E3" s="17" t="s">
        <v>7</v>
      </c>
      <c r="F3" s="5" t="s">
        <v>8</v>
      </c>
      <c r="G3" s="1" t="s">
        <v>9</v>
      </c>
      <c r="H3" s="1" t="s">
        <v>10</v>
      </c>
    </row>
    <row r="4" spans="1:8" x14ac:dyDescent="0.25">
      <c r="A4" s="4">
        <v>2</v>
      </c>
      <c r="B4" s="85" t="s">
        <v>69</v>
      </c>
      <c r="C4" s="71">
        <v>-7.3209999999999997</v>
      </c>
      <c r="D4" s="71">
        <v>-7.2370000000000001</v>
      </c>
      <c r="E4" s="71">
        <v>8.4000000000000005E-2</v>
      </c>
      <c r="F4" s="5"/>
      <c r="G4" s="1"/>
      <c r="H4" s="1"/>
    </row>
    <row r="5" spans="1:8" x14ac:dyDescent="0.25">
      <c r="A5" s="4">
        <v>3</v>
      </c>
      <c r="B5" s="85" t="s">
        <v>70</v>
      </c>
      <c r="C5" s="71">
        <v>-7.6859999999999999</v>
      </c>
      <c r="D5" s="71">
        <v>-7.532</v>
      </c>
      <c r="E5" s="71">
        <v>0.154</v>
      </c>
      <c r="F5" s="5"/>
      <c r="G5" s="1"/>
      <c r="H5" s="1"/>
    </row>
    <row r="6" spans="1:8" x14ac:dyDescent="0.25">
      <c r="A6" s="4">
        <v>4</v>
      </c>
      <c r="B6" s="85" t="s">
        <v>71</v>
      </c>
      <c r="C6" s="71">
        <v>-7.3860000000000001</v>
      </c>
      <c r="D6" s="71">
        <v>-7.3920000000000003</v>
      </c>
      <c r="E6" s="71">
        <v>6.0000000000000001E-3</v>
      </c>
      <c r="F6" s="5"/>
      <c r="G6" s="1"/>
      <c r="H6" s="1"/>
    </row>
    <row r="7" spans="1:8" x14ac:dyDescent="0.25">
      <c r="A7" s="4">
        <v>5</v>
      </c>
      <c r="B7" s="85" t="s">
        <v>72</v>
      </c>
      <c r="C7" s="71">
        <v>-7.431</v>
      </c>
      <c r="D7" s="71">
        <v>-7.49</v>
      </c>
      <c r="E7" s="71">
        <v>5.8999999999999997E-2</v>
      </c>
      <c r="F7" s="5"/>
      <c r="G7" s="1"/>
      <c r="H7" s="1"/>
    </row>
    <row r="8" spans="1:8" x14ac:dyDescent="0.25">
      <c r="A8" s="4">
        <v>6</v>
      </c>
      <c r="B8" s="85" t="s">
        <v>73</v>
      </c>
      <c r="C8" s="71">
        <v>-7.8529999999999998</v>
      </c>
      <c r="D8" s="71">
        <v>-7.6989999999999998</v>
      </c>
      <c r="E8" s="71">
        <v>0.154</v>
      </c>
      <c r="F8" s="5"/>
      <c r="G8" s="1"/>
      <c r="H8" s="1"/>
    </row>
    <row r="9" spans="1:8" x14ac:dyDescent="0.25">
      <c r="A9" s="4"/>
      <c r="B9" s="85" t="s">
        <v>74</v>
      </c>
      <c r="C9" s="71">
        <v>-6.9820000000000002</v>
      </c>
      <c r="D9" s="71">
        <v>-7.694</v>
      </c>
      <c r="E9" s="71">
        <v>0.71199999999999997</v>
      </c>
      <c r="F9" s="5"/>
      <c r="G9" s="1"/>
      <c r="H9" s="1"/>
    </row>
    <row r="10" spans="1:8" x14ac:dyDescent="0.25">
      <c r="A10" s="4"/>
      <c r="B10" s="85" t="s">
        <v>75</v>
      </c>
      <c r="C10" s="71">
        <v>-7.774</v>
      </c>
      <c r="D10" s="71">
        <v>-7.7949999999999999</v>
      </c>
      <c r="E10" s="71">
        <v>2.1000000000000001E-2</v>
      </c>
      <c r="F10" s="5"/>
      <c r="G10" s="1"/>
      <c r="H10" s="1"/>
    </row>
    <row r="11" spans="1:8" x14ac:dyDescent="0.25">
      <c r="A11" s="4"/>
      <c r="B11" s="85" t="s">
        <v>76</v>
      </c>
      <c r="C11" s="71">
        <v>-7.7910000000000004</v>
      </c>
      <c r="D11" s="71">
        <v>-7.8639999999999999</v>
      </c>
      <c r="E11" s="71">
        <v>7.2999999999999995E-2</v>
      </c>
      <c r="F11" s="5"/>
      <c r="G11" s="1"/>
      <c r="H11" s="1"/>
    </row>
    <row r="12" spans="1:8" x14ac:dyDescent="0.25">
      <c r="A12" s="4"/>
      <c r="B12" s="85" t="s">
        <v>77</v>
      </c>
      <c r="C12" s="71">
        <v>-7.9390000000000001</v>
      </c>
      <c r="D12" s="71">
        <v>-7.968</v>
      </c>
      <c r="E12" s="71">
        <v>2.9000000000000001E-2</v>
      </c>
      <c r="F12" s="5"/>
      <c r="G12" s="1"/>
      <c r="H12" s="1"/>
    </row>
    <row r="13" spans="1:8" x14ac:dyDescent="0.25">
      <c r="A13" s="4"/>
      <c r="B13" s="85"/>
      <c r="C13" s="71"/>
      <c r="D13" s="71"/>
      <c r="E13" s="71"/>
      <c r="F13" s="5"/>
      <c r="G13" s="1"/>
      <c r="H13" s="1"/>
    </row>
    <row r="14" spans="1:8" x14ac:dyDescent="0.25">
      <c r="A14" s="4"/>
      <c r="B14" s="85"/>
      <c r="C14" s="71"/>
      <c r="D14" s="71"/>
      <c r="E14" s="71"/>
      <c r="F14" s="5"/>
      <c r="G14" s="1"/>
      <c r="H14" s="1"/>
    </row>
    <row r="15" spans="1:8" x14ac:dyDescent="0.25">
      <c r="A15" s="4"/>
      <c r="B15" s="88"/>
      <c r="C15" s="89"/>
      <c r="D15" s="89"/>
      <c r="E15" s="90"/>
      <c r="F15" s="5"/>
      <c r="G15" s="1"/>
      <c r="H15" s="1"/>
    </row>
    <row r="16" spans="1:8" x14ac:dyDescent="0.25">
      <c r="A16" s="1"/>
      <c r="B16" s="86"/>
      <c r="C16" s="87"/>
      <c r="D16" s="87"/>
      <c r="E16" s="87"/>
      <c r="F16" s="1"/>
      <c r="G16" s="1"/>
      <c r="H16" s="1"/>
    </row>
    <row r="17" spans="1:8" x14ac:dyDescent="0.25">
      <c r="A17" s="1"/>
      <c r="B17" s="85"/>
      <c r="C17" s="71"/>
      <c r="D17" s="71"/>
      <c r="E17" s="71"/>
      <c r="F17" s="1"/>
      <c r="G17" s="1"/>
      <c r="H17" s="1"/>
    </row>
    <row r="18" spans="1:8" x14ac:dyDescent="0.25">
      <c r="A18" s="1"/>
      <c r="B18" s="85"/>
      <c r="C18" s="71"/>
      <c r="D18" s="71"/>
      <c r="E18" s="7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>
        <f>AVERAGE(E4:E18)</f>
        <v>0.14355555555555555</v>
      </c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/>
      <c r="B24" s="1"/>
      <c r="C24" s="1"/>
      <c r="D24" s="1"/>
      <c r="E24" s="1"/>
      <c r="F24" s="1"/>
      <c r="G24" s="1"/>
      <c r="H24" s="1"/>
    </row>
    <row r="25" spans="1:8" x14ac:dyDescent="0.25">
      <c r="A25" s="1"/>
      <c r="B25" s="1"/>
      <c r="C25" s="1"/>
      <c r="D25" s="1"/>
      <c r="E25" s="1"/>
      <c r="F25" s="1"/>
      <c r="G25" s="1"/>
      <c r="H25" s="1"/>
    </row>
    <row r="26" spans="1:8" x14ac:dyDescent="0.25">
      <c r="A26" s="1"/>
      <c r="B26" s="1"/>
      <c r="C26" s="1"/>
      <c r="D26" s="1"/>
      <c r="E26" s="1"/>
      <c r="F26" s="1"/>
      <c r="G26" s="1"/>
      <c r="H26" s="1"/>
    </row>
    <row r="27" spans="1:8" x14ac:dyDescent="0.25">
      <c r="A27" s="1"/>
      <c r="B27" s="1"/>
      <c r="C27" s="1"/>
      <c r="D27" s="1"/>
      <c r="E27" s="1"/>
      <c r="F27" s="1"/>
      <c r="G27" s="1"/>
      <c r="H27" s="1"/>
    </row>
    <row r="28" spans="1:8" x14ac:dyDescent="0.25">
      <c r="A28" s="1"/>
      <c r="B28" s="15" t="s">
        <v>4</v>
      </c>
      <c r="C28" s="16" t="s">
        <v>33</v>
      </c>
      <c r="D28" s="16" t="s">
        <v>34</v>
      </c>
      <c r="E28" s="17" t="s">
        <v>7</v>
      </c>
      <c r="F28" s="1"/>
      <c r="G28" s="1"/>
      <c r="H28" s="1"/>
    </row>
    <row r="29" spans="1:8" x14ac:dyDescent="0.25">
      <c r="A29" s="1"/>
      <c r="B29" s="7" t="s">
        <v>11</v>
      </c>
      <c r="C29" s="8">
        <v>-2.5019999999999998</v>
      </c>
      <c r="D29" s="8">
        <v>-2.5099999999999998</v>
      </c>
      <c r="E29" s="9">
        <v>8.0000000000000002E-3</v>
      </c>
      <c r="F29" s="1"/>
      <c r="G29" s="1"/>
      <c r="H29" s="1"/>
    </row>
    <row r="30" spans="1:8" x14ac:dyDescent="0.25">
      <c r="A30" s="1"/>
      <c r="B30" s="10" t="s">
        <v>25</v>
      </c>
      <c r="C30" s="43">
        <v>-3.8260000000000001</v>
      </c>
      <c r="D30" s="43">
        <v>-4.1219999999999999</v>
      </c>
      <c r="E30" s="11">
        <v>0.29599999999999999</v>
      </c>
      <c r="F30" s="1"/>
      <c r="G30" s="1"/>
      <c r="H30" s="1"/>
    </row>
    <row r="31" spans="1:8" x14ac:dyDescent="0.25">
      <c r="A31" s="1"/>
      <c r="B31" s="10" t="s">
        <v>13</v>
      </c>
      <c r="C31" s="43">
        <v>-5.5659999999999998</v>
      </c>
      <c r="D31" s="43">
        <v>-5.56</v>
      </c>
      <c r="E31" s="11">
        <v>6.0000000000000001E-3</v>
      </c>
      <c r="F31" s="1"/>
      <c r="G31" s="1"/>
      <c r="H31" s="1"/>
    </row>
    <row r="32" spans="1:8" x14ac:dyDescent="0.25">
      <c r="A32" s="1"/>
      <c r="B32" s="10" t="s">
        <v>14</v>
      </c>
      <c r="C32" s="43">
        <v>-7.2309999999999999</v>
      </c>
      <c r="D32" s="43">
        <v>-6.8929999999999998</v>
      </c>
      <c r="E32" s="11">
        <v>0.33800000000000002</v>
      </c>
      <c r="F32" s="1"/>
      <c r="G32" s="1"/>
      <c r="H32" s="1"/>
    </row>
    <row r="33" spans="1:8" x14ac:dyDescent="0.25">
      <c r="A33" s="1"/>
      <c r="B33" s="10" t="s">
        <v>15</v>
      </c>
      <c r="C33" s="43">
        <v>-8.9580000000000002</v>
      </c>
      <c r="D33" s="43">
        <v>-8.8529999999999998</v>
      </c>
      <c r="E33" s="11">
        <v>0.80500000000000005</v>
      </c>
      <c r="F33" s="1"/>
      <c r="G33" s="1"/>
      <c r="H33" s="1"/>
    </row>
    <row r="34" spans="1:8" x14ac:dyDescent="0.25">
      <c r="A34" s="1"/>
      <c r="B34" s="10" t="s">
        <v>26</v>
      </c>
      <c r="C34" s="43">
        <v>-3.02</v>
      </c>
      <c r="D34" s="43">
        <v>-3.1349999999999998</v>
      </c>
      <c r="E34" s="11">
        <v>0.115</v>
      </c>
      <c r="F34" s="1"/>
      <c r="G34" s="1"/>
      <c r="H34" s="1"/>
    </row>
    <row r="35" spans="1:8" x14ac:dyDescent="0.25">
      <c r="A35" s="1"/>
      <c r="B35" s="10" t="s">
        <v>27</v>
      </c>
      <c r="C35" s="43">
        <v>-3.3879999999999999</v>
      </c>
      <c r="D35" s="43">
        <v>-3.5840000000000001</v>
      </c>
      <c r="E35" s="11">
        <v>0.19600000000000001</v>
      </c>
      <c r="F35" s="1"/>
      <c r="G35" s="1"/>
      <c r="H35" s="1"/>
    </row>
    <row r="36" spans="1:8" x14ac:dyDescent="0.25">
      <c r="A36" s="1"/>
      <c r="B36" s="10" t="s">
        <v>28</v>
      </c>
      <c r="C36" s="43">
        <v>-3.8279999999999998</v>
      </c>
      <c r="D36" s="43">
        <v>-3.9470000000000001</v>
      </c>
      <c r="E36" s="11">
        <v>0.11899999999999999</v>
      </c>
      <c r="F36" s="1"/>
      <c r="G36" s="1"/>
      <c r="H36" s="1"/>
    </row>
    <row r="37" spans="1:8" x14ac:dyDescent="0.25">
      <c r="A37" s="1"/>
      <c r="B37" s="10" t="s">
        <v>29</v>
      </c>
      <c r="C37" s="43">
        <v>-4.1310000000000002</v>
      </c>
      <c r="D37" s="43">
        <v>-4.2549999999999999</v>
      </c>
      <c r="E37" s="11">
        <v>0.124</v>
      </c>
      <c r="F37" s="1"/>
      <c r="G37" s="1"/>
      <c r="H37" s="1"/>
    </row>
    <row r="38" spans="1:8" x14ac:dyDescent="0.25">
      <c r="A38" s="1"/>
      <c r="B38" s="10" t="s">
        <v>30</v>
      </c>
      <c r="C38" s="43">
        <v>-4.4630000000000001</v>
      </c>
      <c r="D38" s="43">
        <v>-4.4770000000000003</v>
      </c>
      <c r="E38" s="11">
        <v>1.4E-2</v>
      </c>
      <c r="F38" s="1"/>
      <c r="G38" s="1"/>
      <c r="H38" s="1"/>
    </row>
    <row r="39" spans="1:8" x14ac:dyDescent="0.25">
      <c r="A39" s="1"/>
      <c r="B39" s="10" t="s">
        <v>31</v>
      </c>
      <c r="C39" s="43">
        <v>-5.0170000000000003</v>
      </c>
      <c r="D39" s="43">
        <v>-4.9290000000000003</v>
      </c>
      <c r="E39" s="11">
        <v>8.7999999999999995E-2</v>
      </c>
      <c r="F39" s="1"/>
      <c r="G39" s="1"/>
      <c r="H39" s="1"/>
    </row>
    <row r="40" spans="1:8" x14ac:dyDescent="0.25">
      <c r="A40" s="1"/>
      <c r="B40" s="12" t="s">
        <v>32</v>
      </c>
      <c r="C40" s="13">
        <v>-5.4160000000000004</v>
      </c>
      <c r="D40" s="13">
        <v>-5.3140000000000001</v>
      </c>
      <c r="E40" s="14">
        <v>0.10199999999999999</v>
      </c>
      <c r="F40" s="1"/>
      <c r="G40" s="1"/>
      <c r="H40" s="1"/>
    </row>
    <row r="41" spans="1:8" x14ac:dyDescent="0.25">
      <c r="A41" s="1"/>
      <c r="B41" s="1"/>
      <c r="C41" s="1"/>
      <c r="D41" s="1"/>
      <c r="E41" s="1">
        <f>AVERAGE(E29:E40)</f>
        <v>0.18425</v>
      </c>
      <c r="F41" s="1"/>
      <c r="G41" s="1"/>
      <c r="H41" s="1"/>
    </row>
    <row r="42" spans="1:8" x14ac:dyDescent="0.25">
      <c r="A42" s="1"/>
      <c r="B42" s="1"/>
      <c r="C42" s="1"/>
      <c r="D42" s="1"/>
      <c r="E42" s="1"/>
      <c r="F42" s="1"/>
      <c r="G42" s="1"/>
      <c r="H42" s="1"/>
    </row>
    <row r="43" spans="1:8" x14ac:dyDescent="0.25">
      <c r="A43" s="1"/>
      <c r="B43" s="1"/>
      <c r="C43" s="1"/>
      <c r="D43" s="1"/>
      <c r="E43" s="1"/>
      <c r="F43" s="1"/>
      <c r="G43" s="1"/>
      <c r="H43" s="1"/>
    </row>
    <row r="44" spans="1:8" x14ac:dyDescent="0.25">
      <c r="A44" s="1"/>
      <c r="B44" s="1"/>
      <c r="C44" s="1"/>
      <c r="D44" s="1"/>
      <c r="E44" s="1"/>
      <c r="F44" s="1"/>
      <c r="G44" s="1"/>
      <c r="H44" s="1"/>
    </row>
    <row r="45" spans="1:8" x14ac:dyDescent="0.25">
      <c r="A45" s="1"/>
      <c r="B45" s="1"/>
      <c r="C45" s="1"/>
      <c r="D45" s="1"/>
      <c r="E45" s="1"/>
      <c r="F45" s="1"/>
      <c r="G45" s="1"/>
      <c r="H45" s="1"/>
    </row>
    <row r="46" spans="1:8" x14ac:dyDescent="0.25">
      <c r="A46" s="1"/>
      <c r="B46" s="1"/>
      <c r="C46" s="1"/>
      <c r="D46" s="1"/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/>
      <c r="B48" s="1"/>
      <c r="C48" s="1"/>
      <c r="D48" s="1"/>
      <c r="E48" s="1"/>
      <c r="F48" s="1"/>
      <c r="G48" s="1"/>
      <c r="H48" s="1"/>
    </row>
    <row r="49" spans="1:8" x14ac:dyDescent="0.25">
      <c r="A49" s="1"/>
      <c r="B49" s="1"/>
      <c r="C49" s="1"/>
      <c r="D49" s="1"/>
      <c r="E49" s="1"/>
      <c r="F49" s="1"/>
      <c r="G49" s="1"/>
      <c r="H49" s="1"/>
    </row>
    <row r="50" spans="1:8" x14ac:dyDescent="0.25">
      <c r="A50" s="1"/>
      <c r="B50" s="1"/>
      <c r="C50" s="1"/>
      <c r="D50" s="1"/>
      <c r="E50" s="1"/>
      <c r="F50" s="1"/>
      <c r="G50" s="1"/>
      <c r="H50" s="1"/>
    </row>
    <row r="51" spans="1:8" x14ac:dyDescent="0.25">
      <c r="A51" s="1"/>
      <c r="B51" s="1"/>
      <c r="C51" s="1"/>
      <c r="D51" s="1"/>
      <c r="E51" s="1"/>
      <c r="F51" s="1"/>
      <c r="G51" s="1"/>
      <c r="H51" s="1"/>
    </row>
    <row r="52" spans="1:8" x14ac:dyDescent="0.25">
      <c r="A52" s="1"/>
      <c r="B52" s="1"/>
      <c r="C52" s="1"/>
      <c r="D52" s="1"/>
      <c r="E52" s="1"/>
      <c r="F52" s="1"/>
      <c r="G52" s="1"/>
      <c r="H52" s="1"/>
    </row>
    <row r="53" spans="1:8" x14ac:dyDescent="0.25">
      <c r="A53" s="1"/>
      <c r="B53" s="1"/>
      <c r="C53" s="1"/>
      <c r="D53" s="1"/>
      <c r="E53" s="1"/>
      <c r="F53" s="1"/>
      <c r="G53" s="1"/>
      <c r="H53" s="1"/>
    </row>
    <row r="54" spans="1:8" x14ac:dyDescent="0.25">
      <c r="A54" s="1"/>
      <c r="B54" s="1"/>
      <c r="C54" s="1"/>
      <c r="D54" s="1"/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33"/>
  <sheetViews>
    <sheetView workbookViewId="0">
      <selection activeCell="B8" sqref="B8:E14"/>
    </sheetView>
  </sheetViews>
  <sheetFormatPr defaultRowHeight="15.75" x14ac:dyDescent="0.25"/>
  <cols>
    <col min="2" max="5" width="20.7109375" customWidth="1"/>
    <col min="8" max="8" width="12" customWidth="1"/>
  </cols>
  <sheetData>
    <row r="1" spans="1:12" x14ac:dyDescent="0.25">
      <c r="A1" s="42"/>
      <c r="B1" s="42"/>
      <c r="C1" s="42" t="s">
        <v>0</v>
      </c>
      <c r="D1" s="42"/>
      <c r="E1" s="42"/>
      <c r="F1" s="42" t="s">
        <v>1</v>
      </c>
      <c r="G1" s="42"/>
      <c r="H1" s="42"/>
      <c r="I1" s="2"/>
      <c r="J1" s="2"/>
      <c r="K1" s="2"/>
      <c r="L1" s="2"/>
    </row>
    <row r="2" spans="1:12" ht="32.1" customHeight="1" x14ac:dyDescent="0.25">
      <c r="A2" s="42"/>
      <c r="B2" s="15" t="s">
        <v>4</v>
      </c>
      <c r="C2" s="16" t="s">
        <v>35</v>
      </c>
      <c r="D2" s="16" t="s">
        <v>36</v>
      </c>
      <c r="E2" s="17" t="s">
        <v>37</v>
      </c>
      <c r="F2" s="42" t="s">
        <v>8</v>
      </c>
      <c r="G2" s="42" t="s">
        <v>9</v>
      </c>
      <c r="H2" s="42" t="s">
        <v>10</v>
      </c>
      <c r="I2" s="2"/>
      <c r="J2" s="2"/>
      <c r="K2" s="2"/>
      <c r="L2" s="2"/>
    </row>
    <row r="3" spans="1:12" x14ac:dyDescent="0.25">
      <c r="A3" s="44">
        <v>2</v>
      </c>
      <c r="B3" s="48" t="s">
        <v>11</v>
      </c>
      <c r="C3" s="49">
        <v>-1.2789999999999999</v>
      </c>
      <c r="D3" s="49">
        <v>-1.2869999999999999</v>
      </c>
      <c r="E3" s="50">
        <v>8.0000000000000071E-3</v>
      </c>
      <c r="F3" s="45"/>
      <c r="G3" s="42"/>
      <c r="H3" s="42"/>
      <c r="I3" s="2"/>
      <c r="J3" s="2"/>
      <c r="K3" s="2"/>
      <c r="L3" s="2"/>
    </row>
    <row r="4" spans="1:12" x14ac:dyDescent="0.25">
      <c r="A4" s="44">
        <v>3</v>
      </c>
      <c r="B4" s="51" t="s">
        <v>25</v>
      </c>
      <c r="C4" s="47">
        <v>-1.9670000000000001</v>
      </c>
      <c r="D4" s="47">
        <v>-2.2650000000000001</v>
      </c>
      <c r="E4" s="52">
        <v>0.29799999999999982</v>
      </c>
      <c r="F4" s="45"/>
      <c r="G4" s="42"/>
      <c r="H4" s="42"/>
      <c r="I4" s="2"/>
      <c r="J4" s="2"/>
      <c r="K4" s="2"/>
      <c r="L4" s="2"/>
    </row>
    <row r="5" spans="1:12" x14ac:dyDescent="0.25">
      <c r="A5" s="44">
        <v>4</v>
      </c>
      <c r="B5" s="51" t="s">
        <v>13</v>
      </c>
      <c r="C5" s="47">
        <v>-2.9239999999999999</v>
      </c>
      <c r="D5" s="47">
        <v>-2.9390000000000001</v>
      </c>
      <c r="E5" s="52">
        <v>1.499999999999968E-2</v>
      </c>
      <c r="F5" s="45"/>
      <c r="G5" s="42"/>
      <c r="H5" s="42"/>
      <c r="I5" s="2"/>
      <c r="J5" s="2"/>
      <c r="K5" s="2"/>
      <c r="L5" s="2"/>
    </row>
    <row r="6" spans="1:12" x14ac:dyDescent="0.25">
      <c r="A6" s="44">
        <v>5</v>
      </c>
      <c r="B6" s="51" t="s">
        <v>14</v>
      </c>
      <c r="C6" s="47">
        <v>-3.847</v>
      </c>
      <c r="D6" s="47">
        <v>-3.4729999999999999</v>
      </c>
      <c r="E6" s="52">
        <v>0.37399999999999972</v>
      </c>
      <c r="F6" s="45"/>
      <c r="G6" s="42"/>
      <c r="H6" s="42"/>
      <c r="I6" s="2"/>
      <c r="J6" s="2"/>
      <c r="K6" s="2"/>
      <c r="L6" s="2"/>
    </row>
    <row r="7" spans="1:12" x14ac:dyDescent="0.25">
      <c r="A7" s="44">
        <v>6</v>
      </c>
      <c r="B7" s="51" t="s">
        <v>15</v>
      </c>
      <c r="C7" s="47">
        <v>-4.7699999999999996</v>
      </c>
      <c r="D7" s="47">
        <v>-4.3310000000000004</v>
      </c>
      <c r="E7" s="52">
        <v>0.43900000000000011</v>
      </c>
      <c r="F7" s="45"/>
      <c r="G7" s="42"/>
      <c r="H7" s="42"/>
      <c r="I7" s="2"/>
      <c r="J7" s="2"/>
      <c r="K7" s="2"/>
      <c r="L7" s="2"/>
    </row>
    <row r="8" spans="1:12" x14ac:dyDescent="0.25">
      <c r="A8" s="44"/>
      <c r="B8" s="51"/>
      <c r="C8" s="47"/>
      <c r="D8" s="47"/>
      <c r="E8" s="52"/>
      <c r="F8" s="45"/>
      <c r="G8" s="42"/>
      <c r="H8" s="42"/>
      <c r="I8" s="2"/>
      <c r="J8" s="2"/>
      <c r="K8" s="2"/>
      <c r="L8" s="2"/>
    </row>
    <row r="9" spans="1:12" x14ac:dyDescent="0.25">
      <c r="A9" s="44"/>
      <c r="B9" s="51"/>
      <c r="C9" s="47"/>
      <c r="D9" s="47"/>
      <c r="E9" s="52"/>
      <c r="F9" s="45"/>
      <c r="G9" s="42"/>
      <c r="H9" s="42"/>
      <c r="I9" s="2"/>
      <c r="J9" s="2"/>
      <c r="K9" s="2"/>
      <c r="L9" s="2"/>
    </row>
    <row r="10" spans="1:12" x14ac:dyDescent="0.25">
      <c r="A10" s="44"/>
      <c r="B10" s="51"/>
      <c r="C10" s="47"/>
      <c r="D10" s="47"/>
      <c r="E10" s="52"/>
      <c r="F10" s="45"/>
      <c r="G10" s="42"/>
      <c r="H10" s="42"/>
      <c r="I10" s="2"/>
      <c r="J10" s="2"/>
      <c r="K10" s="2"/>
      <c r="L10" s="2"/>
    </row>
    <row r="11" spans="1:12" x14ac:dyDescent="0.25">
      <c r="A11" s="44"/>
      <c r="B11" s="51"/>
      <c r="C11" s="47"/>
      <c r="D11" s="47"/>
      <c r="E11" s="52"/>
      <c r="F11" s="45"/>
      <c r="G11" s="42"/>
      <c r="H11" s="42"/>
      <c r="I11" s="2"/>
      <c r="J11" s="2"/>
      <c r="K11" s="2"/>
      <c r="L11" s="2"/>
    </row>
    <row r="12" spans="1:12" x14ac:dyDescent="0.25">
      <c r="A12" s="44"/>
      <c r="B12" s="51"/>
      <c r="C12" s="47"/>
      <c r="D12" s="47"/>
      <c r="E12" s="52"/>
      <c r="F12" s="45"/>
      <c r="G12" s="42"/>
      <c r="H12" s="42"/>
      <c r="I12" s="2"/>
      <c r="J12" s="2"/>
      <c r="K12" s="2"/>
      <c r="L12" s="2"/>
    </row>
    <row r="13" spans="1:12" x14ac:dyDescent="0.25">
      <c r="A13" s="44"/>
      <c r="B13" s="51"/>
      <c r="C13" s="47"/>
      <c r="D13" s="47"/>
      <c r="E13" s="52"/>
      <c r="F13" s="45"/>
      <c r="G13" s="42"/>
      <c r="H13" s="42"/>
      <c r="I13" s="2"/>
      <c r="J13" s="2"/>
      <c r="K13" s="2"/>
      <c r="L13" s="2"/>
    </row>
    <row r="14" spans="1:12" x14ac:dyDescent="0.25">
      <c r="A14" s="44"/>
      <c r="B14" s="53"/>
      <c r="C14" s="54"/>
      <c r="D14" s="54"/>
      <c r="E14" s="55"/>
      <c r="F14" s="45"/>
      <c r="G14" s="42"/>
      <c r="H14" s="42"/>
      <c r="I14" s="2"/>
      <c r="J14" s="2"/>
      <c r="K14" s="2"/>
      <c r="L14" s="2"/>
    </row>
    <row r="15" spans="1:12" x14ac:dyDescent="0.25">
      <c r="A15" s="42"/>
      <c r="B15" s="46"/>
      <c r="C15" s="46"/>
      <c r="D15" s="46"/>
      <c r="E15" s="46"/>
      <c r="F15" s="42"/>
      <c r="G15" s="42"/>
      <c r="H15" s="42"/>
      <c r="I15" s="2"/>
      <c r="J15" s="2"/>
      <c r="K15" s="2"/>
      <c r="L15" s="2"/>
    </row>
    <row r="16" spans="1:12" x14ac:dyDescent="0.25">
      <c r="A16" s="42"/>
      <c r="B16" s="42"/>
      <c r="C16" s="42"/>
      <c r="D16" s="42"/>
      <c r="E16" s="42"/>
      <c r="F16" s="42"/>
      <c r="G16" s="42"/>
      <c r="H16" s="42"/>
      <c r="I16" s="2"/>
      <c r="J16" s="2"/>
      <c r="K16" s="2"/>
      <c r="L16" s="2"/>
    </row>
    <row r="17" spans="1:12" x14ac:dyDescent="0.25">
      <c r="A17" s="42"/>
      <c r="B17" s="42"/>
      <c r="C17" s="42"/>
      <c r="D17" s="42"/>
      <c r="E17" s="42"/>
      <c r="F17" s="42"/>
      <c r="G17" s="42"/>
      <c r="H17" s="42"/>
      <c r="I17" s="2"/>
      <c r="J17" s="2"/>
      <c r="K17" s="2"/>
      <c r="L17" s="2"/>
    </row>
    <row r="18" spans="1:12" x14ac:dyDescent="0.25">
      <c r="A18" s="42"/>
      <c r="B18" s="42"/>
      <c r="C18" s="42"/>
      <c r="D18" s="42"/>
      <c r="E18" s="42"/>
      <c r="F18" s="42"/>
      <c r="G18" s="42"/>
      <c r="H18" s="42"/>
      <c r="I18" s="2"/>
      <c r="J18" s="2"/>
      <c r="K18" s="2"/>
      <c r="L18" s="2"/>
    </row>
    <row r="19" spans="1:12" x14ac:dyDescent="0.25">
      <c r="A19" s="42"/>
      <c r="B19" s="42"/>
      <c r="C19" s="42"/>
      <c r="D19" s="42"/>
      <c r="E19" s="42"/>
      <c r="F19" s="42"/>
      <c r="G19" s="42"/>
      <c r="H19" s="42"/>
      <c r="I19" s="2"/>
      <c r="J19" s="2"/>
      <c r="K19" s="2"/>
      <c r="L19" s="2"/>
    </row>
    <row r="20" spans="1:12" x14ac:dyDescent="0.25">
      <c r="A20" s="42"/>
      <c r="B20" s="42"/>
      <c r="C20" s="42"/>
      <c r="D20" s="42"/>
      <c r="E20" s="42"/>
      <c r="F20" s="42"/>
      <c r="G20" s="42"/>
      <c r="H20" s="42"/>
      <c r="I20" s="2"/>
      <c r="J20" s="2"/>
      <c r="K20" s="2"/>
      <c r="L20" s="2"/>
    </row>
    <row r="21" spans="1:12" x14ac:dyDescent="0.25">
      <c r="A21" s="42"/>
      <c r="B21" s="42"/>
      <c r="C21" s="42"/>
      <c r="D21" s="42"/>
      <c r="E21" s="42"/>
      <c r="F21" s="42"/>
      <c r="G21" s="42"/>
      <c r="H21" s="42"/>
      <c r="I21" s="2"/>
      <c r="J21" s="2"/>
      <c r="K21" s="2"/>
      <c r="L21" s="2"/>
    </row>
    <row r="22" spans="1:12" x14ac:dyDescent="0.25">
      <c r="A22" s="42"/>
      <c r="B22" s="42"/>
      <c r="C22" s="42"/>
      <c r="D22" s="42"/>
      <c r="E22" s="42"/>
      <c r="F22" s="42"/>
      <c r="G22" s="42"/>
      <c r="H22" s="42"/>
      <c r="I22" s="2"/>
      <c r="J22" s="2"/>
      <c r="K22" s="2"/>
      <c r="L22" s="2"/>
    </row>
    <row r="23" spans="1:12" x14ac:dyDescent="0.25">
      <c r="A23" s="42"/>
      <c r="B23" s="42"/>
      <c r="C23" s="42"/>
      <c r="D23" s="42"/>
      <c r="E23" s="42"/>
      <c r="F23" s="42"/>
      <c r="G23" s="42"/>
      <c r="H23" s="42"/>
      <c r="I23" s="2"/>
      <c r="J23" s="2"/>
      <c r="K23" s="2"/>
      <c r="L23" s="2"/>
    </row>
    <row r="24" spans="1:12" x14ac:dyDescent="0.25">
      <c r="A24" s="42"/>
      <c r="B24" s="42"/>
      <c r="C24" s="42"/>
      <c r="D24" s="42"/>
      <c r="E24" s="42"/>
      <c r="F24" s="42"/>
      <c r="G24" s="42"/>
      <c r="H24" s="42"/>
      <c r="I24" s="2"/>
      <c r="J24" s="2"/>
      <c r="K24" s="2"/>
      <c r="L24" s="2"/>
    </row>
    <row r="25" spans="1:12" x14ac:dyDescent="0.25">
      <c r="A25" s="42"/>
      <c r="B25" s="42"/>
      <c r="C25" s="42"/>
      <c r="D25" s="42"/>
      <c r="E25" s="42"/>
      <c r="F25" s="42"/>
      <c r="G25" s="42"/>
      <c r="H25" s="42"/>
      <c r="I25" s="2"/>
      <c r="J25" s="2"/>
      <c r="K25" s="2"/>
      <c r="L25" s="2"/>
    </row>
    <row r="26" spans="1:12" x14ac:dyDescent="0.25">
      <c r="A26" s="42"/>
      <c r="B26" s="42"/>
      <c r="C26" s="42"/>
      <c r="D26" s="42"/>
      <c r="E26" s="42"/>
      <c r="F26" s="42"/>
      <c r="G26" s="42"/>
      <c r="H26" s="42"/>
      <c r="I26" s="2"/>
      <c r="J26" s="2"/>
      <c r="K26" s="2"/>
      <c r="L26" s="2"/>
    </row>
    <row r="27" spans="1:12" x14ac:dyDescent="0.25">
      <c r="A27" s="42"/>
      <c r="B27" s="42"/>
      <c r="C27" s="42"/>
      <c r="D27" s="42"/>
      <c r="E27" s="42"/>
      <c r="F27" s="42"/>
      <c r="G27" s="42"/>
      <c r="H27" s="42"/>
      <c r="I27" s="2"/>
      <c r="J27" s="2"/>
      <c r="K27" s="2"/>
      <c r="L27" s="2"/>
    </row>
    <row r="28" spans="1:12" x14ac:dyDescent="0.25">
      <c r="A28" s="42"/>
      <c r="B28" s="42"/>
      <c r="C28" s="42"/>
      <c r="D28" s="42"/>
      <c r="E28" s="42"/>
      <c r="F28" s="42"/>
      <c r="G28" s="42"/>
      <c r="H28" s="42"/>
      <c r="I28" s="2"/>
      <c r="J28" s="2"/>
      <c r="K28" s="2"/>
      <c r="L28" s="2"/>
    </row>
    <row r="29" spans="1:12" x14ac:dyDescent="0.25">
      <c r="A29" s="42"/>
      <c r="B29" s="42"/>
      <c r="C29" s="42"/>
      <c r="D29" s="42"/>
      <c r="E29" s="42"/>
      <c r="F29" s="42"/>
      <c r="G29" s="42"/>
      <c r="H29" s="42"/>
      <c r="I29" s="2"/>
      <c r="J29" s="2"/>
      <c r="K29" s="2"/>
      <c r="L29" s="2"/>
    </row>
    <row r="30" spans="1:12" x14ac:dyDescent="0.25">
      <c r="A30" s="42"/>
      <c r="B30" s="42"/>
      <c r="C30" s="42"/>
      <c r="D30" s="42"/>
      <c r="E30" s="42"/>
      <c r="F30" s="42"/>
      <c r="G30" s="42"/>
      <c r="H30" s="42"/>
      <c r="I30" s="2"/>
      <c r="J30" s="2"/>
      <c r="K30" s="2"/>
      <c r="L30" s="2"/>
    </row>
    <row r="31" spans="1:12" x14ac:dyDescent="0.25">
      <c r="A31" s="42"/>
      <c r="B31" s="42"/>
      <c r="C31" s="42"/>
      <c r="D31" s="42"/>
      <c r="E31" s="42"/>
      <c r="F31" s="42"/>
      <c r="G31" s="42"/>
      <c r="H31" s="42"/>
      <c r="I31" s="2"/>
      <c r="J31" s="2"/>
      <c r="K31" s="2"/>
      <c r="L31" s="2"/>
    </row>
    <row r="32" spans="1:12" x14ac:dyDescent="0.25">
      <c r="A32" s="42"/>
      <c r="B32" s="42"/>
      <c r="C32" s="42"/>
      <c r="D32" s="42"/>
      <c r="E32" s="42"/>
      <c r="F32" s="42"/>
      <c r="G32" s="42"/>
      <c r="H32" s="42"/>
      <c r="I32" s="2"/>
      <c r="J32" s="2"/>
      <c r="K32" s="2"/>
      <c r="L32" s="2"/>
    </row>
    <row r="33" spans="1:12" x14ac:dyDescent="0.25">
      <c r="A33" s="42"/>
      <c r="B33" s="42"/>
      <c r="C33" s="42"/>
      <c r="D33" s="42"/>
      <c r="E33" s="42"/>
      <c r="F33" s="42"/>
      <c r="G33" s="42"/>
      <c r="H33" s="42"/>
      <c r="I33" s="2"/>
      <c r="J33" s="2"/>
      <c r="K33" s="2"/>
      <c r="L33" s="2"/>
    </row>
    <row r="34" spans="1:12" x14ac:dyDescent="0.25">
      <c r="A34" s="42"/>
      <c r="B34" s="15" t="s">
        <v>4</v>
      </c>
      <c r="C34" s="16" t="s">
        <v>35</v>
      </c>
      <c r="D34" s="16" t="s">
        <v>36</v>
      </c>
      <c r="E34" s="17" t="s">
        <v>37</v>
      </c>
      <c r="F34" s="42"/>
      <c r="G34" s="42"/>
      <c r="H34" s="42"/>
      <c r="I34" s="2"/>
      <c r="J34" s="2"/>
      <c r="K34" s="2"/>
      <c r="L34" s="2"/>
    </row>
    <row r="35" spans="1:12" x14ac:dyDescent="0.25">
      <c r="A35" s="42"/>
      <c r="B35" s="48" t="s">
        <v>11</v>
      </c>
      <c r="C35" s="49">
        <v>-1.2789999999999999</v>
      </c>
      <c r="D35" s="49">
        <v>-1.2869999999999999</v>
      </c>
      <c r="E35" s="50">
        <v>8.0000000000000071E-3</v>
      </c>
      <c r="F35" s="42"/>
      <c r="G35" s="42"/>
      <c r="H35" s="42"/>
      <c r="I35" s="2"/>
      <c r="J35" s="2"/>
      <c r="K35" s="2"/>
      <c r="L35" s="2"/>
    </row>
    <row r="36" spans="1:12" x14ac:dyDescent="0.25">
      <c r="A36" s="42"/>
      <c r="B36" s="51" t="s">
        <v>25</v>
      </c>
      <c r="C36" s="47">
        <v>-1.9670000000000001</v>
      </c>
      <c r="D36" s="47">
        <v>-2.2650000000000001</v>
      </c>
      <c r="E36" s="52">
        <v>0.29799999999999982</v>
      </c>
      <c r="F36" s="42"/>
      <c r="G36" s="42"/>
      <c r="H36" s="42"/>
      <c r="I36" s="2"/>
      <c r="J36" s="2"/>
      <c r="K36" s="2"/>
      <c r="L36" s="2"/>
    </row>
    <row r="37" spans="1:12" x14ac:dyDescent="0.25">
      <c r="A37" s="42"/>
      <c r="B37" s="51" t="s">
        <v>13</v>
      </c>
      <c r="C37" s="47">
        <v>-2.9239999999999999</v>
      </c>
      <c r="D37" s="47">
        <v>-2.9390000000000001</v>
      </c>
      <c r="E37" s="52">
        <v>1.499999999999968E-2</v>
      </c>
      <c r="F37" s="42"/>
      <c r="G37" s="42"/>
      <c r="H37" s="42"/>
      <c r="I37" s="2"/>
      <c r="J37" s="2"/>
      <c r="K37" s="2"/>
      <c r="L37" s="2"/>
    </row>
    <row r="38" spans="1:12" x14ac:dyDescent="0.25">
      <c r="A38" s="42"/>
      <c r="B38" s="51" t="s">
        <v>14</v>
      </c>
      <c r="C38" s="47">
        <v>-3.847</v>
      </c>
      <c r="D38" s="47">
        <v>-3.4729999999999999</v>
      </c>
      <c r="E38" s="52">
        <v>0.37399999999999972</v>
      </c>
      <c r="F38" s="42"/>
      <c r="G38" s="42"/>
      <c r="H38" s="42"/>
      <c r="I38" s="2"/>
      <c r="J38" s="2"/>
      <c r="K38" s="2"/>
      <c r="L38" s="2"/>
    </row>
    <row r="39" spans="1:12" x14ac:dyDescent="0.25">
      <c r="A39" s="42"/>
      <c r="B39" s="51" t="s">
        <v>15</v>
      </c>
      <c r="C39" s="47">
        <v>-4.7699999999999996</v>
      </c>
      <c r="D39" s="47">
        <v>-4.3310000000000004</v>
      </c>
      <c r="E39" s="52">
        <v>0.43900000000000011</v>
      </c>
      <c r="F39" s="42"/>
      <c r="G39" s="42"/>
      <c r="H39" s="42"/>
      <c r="I39" s="2"/>
      <c r="J39" s="2"/>
      <c r="K39" s="2"/>
      <c r="L39" s="2"/>
    </row>
    <row r="40" spans="1:12" x14ac:dyDescent="0.25">
      <c r="A40" s="42"/>
      <c r="B40" s="51" t="s">
        <v>26</v>
      </c>
      <c r="C40" s="47">
        <v>-1.6060000000000001</v>
      </c>
      <c r="D40" s="47">
        <v>-1.623</v>
      </c>
      <c r="E40" s="52">
        <v>1.7000000000000001E-2</v>
      </c>
      <c r="F40" s="42"/>
      <c r="G40" s="42"/>
      <c r="H40" s="42"/>
      <c r="I40" s="2"/>
      <c r="J40" s="2"/>
      <c r="K40" s="2"/>
      <c r="L40" s="2"/>
    </row>
    <row r="41" spans="1:12" x14ac:dyDescent="0.25">
      <c r="A41" s="42"/>
      <c r="B41" s="51" t="s">
        <v>27</v>
      </c>
      <c r="C41" s="47">
        <v>-1.8049999999999999</v>
      </c>
      <c r="D41" s="47">
        <v>-1.946</v>
      </c>
      <c r="E41" s="52">
        <v>0.14099999999999999</v>
      </c>
      <c r="F41" s="42"/>
      <c r="G41" s="42"/>
      <c r="H41" s="42"/>
      <c r="I41" s="2"/>
      <c r="J41" s="2"/>
      <c r="K41" s="2"/>
      <c r="L41" s="2"/>
    </row>
    <row r="42" spans="1:12" x14ac:dyDescent="0.25">
      <c r="A42" s="42"/>
      <c r="B42" s="51" t="s">
        <v>28</v>
      </c>
      <c r="C42" s="47">
        <v>-2.0339999999999998</v>
      </c>
      <c r="D42" s="47">
        <v>-2.536</v>
      </c>
      <c r="E42" s="52">
        <v>0.502</v>
      </c>
      <c r="F42" s="42"/>
      <c r="G42" s="42"/>
      <c r="H42" s="42"/>
      <c r="I42" s="2"/>
      <c r="J42" s="2"/>
      <c r="K42" s="2"/>
      <c r="L42" s="2"/>
    </row>
    <row r="43" spans="1:12" x14ac:dyDescent="0.25">
      <c r="A43" s="42"/>
      <c r="B43" s="51" t="s">
        <v>29</v>
      </c>
      <c r="C43" s="47">
        <v>-2.2269999999999999</v>
      </c>
      <c r="D43" s="47">
        <v>-2.448</v>
      </c>
      <c r="E43" s="52">
        <v>0.221</v>
      </c>
      <c r="F43" s="42"/>
      <c r="G43" s="42"/>
      <c r="H43" s="42"/>
      <c r="I43" s="2"/>
      <c r="J43" s="2"/>
      <c r="K43" s="2"/>
      <c r="L43" s="2"/>
    </row>
    <row r="44" spans="1:12" x14ac:dyDescent="0.25">
      <c r="A44" s="42"/>
      <c r="B44" s="51" t="s">
        <v>30</v>
      </c>
      <c r="C44" s="47">
        <v>-2.359</v>
      </c>
      <c r="D44" s="47">
        <v>-2.1930000000000001</v>
      </c>
      <c r="E44" s="52">
        <v>0.16600000000000001</v>
      </c>
      <c r="F44" s="42"/>
      <c r="G44" s="42"/>
      <c r="H44" s="42"/>
      <c r="I44" s="2"/>
      <c r="J44" s="2"/>
      <c r="K44" s="2"/>
      <c r="L44" s="2"/>
    </row>
    <row r="45" spans="1:12" x14ac:dyDescent="0.25">
      <c r="A45" s="42"/>
      <c r="B45" s="51" t="s">
        <v>31</v>
      </c>
      <c r="C45" s="47">
        <v>-2.641</v>
      </c>
      <c r="D45" s="47">
        <v>-2.4089999999999998</v>
      </c>
      <c r="E45" s="52">
        <v>0.23200000000000001</v>
      </c>
      <c r="F45" s="42"/>
      <c r="G45" s="42"/>
      <c r="H45" s="42"/>
      <c r="I45" s="2"/>
      <c r="J45" s="2"/>
      <c r="K45" s="2"/>
      <c r="L45" s="2"/>
    </row>
    <row r="46" spans="1:12" x14ac:dyDescent="0.25">
      <c r="A46" s="42"/>
      <c r="B46" s="53" t="s">
        <v>32</v>
      </c>
      <c r="C46" s="54">
        <v>-2.8940000000000001</v>
      </c>
      <c r="D46" s="54">
        <v>-2.7850000000000001</v>
      </c>
      <c r="E46" s="55">
        <v>0.109</v>
      </c>
      <c r="F46" s="42"/>
      <c r="G46" s="42"/>
      <c r="H46" s="42"/>
      <c r="I46" s="2"/>
      <c r="J46" s="2"/>
      <c r="K46" s="2"/>
      <c r="L46" s="2"/>
    </row>
    <row r="47" spans="1:12" x14ac:dyDescent="0.25">
      <c r="A47" s="42"/>
      <c r="B47" s="42"/>
      <c r="C47" s="42"/>
      <c r="D47" s="42"/>
      <c r="E47" s="42"/>
      <c r="F47" s="42"/>
      <c r="G47" s="42"/>
      <c r="H47" s="42"/>
      <c r="I47" s="2"/>
      <c r="J47" s="2"/>
      <c r="K47" s="2"/>
      <c r="L47" s="2"/>
    </row>
    <row r="48" spans="1:12" x14ac:dyDescent="0.25">
      <c r="A48" s="42"/>
      <c r="B48" s="42"/>
      <c r="C48" s="42"/>
      <c r="D48" s="42"/>
      <c r="E48" s="42"/>
      <c r="F48" s="42"/>
      <c r="G48" s="42"/>
      <c r="H48" s="42"/>
      <c r="I48" s="2"/>
      <c r="J48" s="2"/>
      <c r="K48" s="2"/>
      <c r="L48" s="2"/>
    </row>
    <row r="49" spans="1:12" x14ac:dyDescent="0.25">
      <c r="A49" s="42"/>
      <c r="B49" s="42"/>
      <c r="C49" s="42"/>
      <c r="D49" s="42"/>
      <c r="E49" s="42"/>
      <c r="F49" s="42"/>
      <c r="G49" s="42"/>
      <c r="H49" s="42"/>
      <c r="I49" s="2"/>
      <c r="J49" s="2"/>
      <c r="K49" s="2"/>
      <c r="L49" s="2"/>
    </row>
    <row r="50" spans="1:12" x14ac:dyDescent="0.25">
      <c r="A50" s="42"/>
      <c r="B50" s="42"/>
      <c r="C50" s="42"/>
      <c r="D50" s="42"/>
      <c r="E50" s="42"/>
      <c r="F50" s="42"/>
      <c r="G50" s="42"/>
      <c r="H50" s="42"/>
      <c r="I50" s="2"/>
      <c r="J50" s="2"/>
      <c r="K50" s="2"/>
      <c r="L50" s="2"/>
    </row>
    <row r="51" spans="1:12" x14ac:dyDescent="0.25">
      <c r="A51" s="42"/>
      <c r="B51" s="42"/>
      <c r="C51" s="42"/>
      <c r="D51" s="42"/>
      <c r="E51" s="42"/>
      <c r="F51" s="42"/>
      <c r="G51" s="42"/>
      <c r="H51" s="42"/>
      <c r="I51" s="2"/>
      <c r="J51" s="2"/>
      <c r="K51" s="2"/>
      <c r="L51" s="2"/>
    </row>
    <row r="52" spans="1:12" x14ac:dyDescent="0.25">
      <c r="A52" s="42"/>
      <c r="B52" s="42"/>
      <c r="C52" s="42"/>
      <c r="D52" s="42"/>
      <c r="E52" s="42"/>
      <c r="F52" s="42"/>
      <c r="G52" s="42"/>
      <c r="H52" s="42"/>
      <c r="I52" s="2"/>
      <c r="J52" s="2"/>
      <c r="K52" s="2"/>
      <c r="L52" s="2"/>
    </row>
    <row r="53" spans="1:12" x14ac:dyDescent="0.25">
      <c r="A53" s="42"/>
      <c r="B53" s="42"/>
      <c r="C53" s="42"/>
      <c r="D53" s="42"/>
      <c r="E53" s="42"/>
      <c r="F53" s="42"/>
      <c r="G53" s="42"/>
      <c r="H53" s="42"/>
      <c r="I53" s="2"/>
      <c r="J53" s="2"/>
      <c r="K53" s="2"/>
      <c r="L53" s="2"/>
    </row>
    <row r="54" spans="1:12" x14ac:dyDescent="0.25">
      <c r="A54" s="42"/>
      <c r="B54" s="42"/>
      <c r="C54" s="42"/>
      <c r="D54" s="42"/>
      <c r="E54" s="42"/>
      <c r="F54" s="42"/>
      <c r="G54" s="42"/>
      <c r="H54" s="42"/>
      <c r="I54" s="2"/>
      <c r="J54" s="2"/>
      <c r="K54" s="2"/>
      <c r="L54" s="2"/>
    </row>
    <row r="55" spans="1:12" x14ac:dyDescent="0.25">
      <c r="A55" s="42"/>
      <c r="B55" s="42"/>
      <c r="C55" s="42"/>
      <c r="D55" s="42"/>
      <c r="E55" s="42"/>
      <c r="F55" s="42"/>
      <c r="G55" s="42"/>
      <c r="H55" s="42"/>
      <c r="I55" s="2"/>
      <c r="J55" s="2"/>
      <c r="K55" s="2"/>
      <c r="L55" s="2"/>
    </row>
    <row r="56" spans="1:12" x14ac:dyDescent="0.25">
      <c r="A56" s="42"/>
      <c r="B56" s="42"/>
      <c r="C56" s="42"/>
      <c r="D56" s="42"/>
      <c r="E56" s="42"/>
      <c r="F56" s="42"/>
      <c r="G56" s="42"/>
      <c r="H56" s="42"/>
      <c r="I56" s="2"/>
      <c r="J56" s="2"/>
      <c r="K56" s="2"/>
      <c r="L56" s="2"/>
    </row>
    <row r="57" spans="1:12" x14ac:dyDescent="0.25">
      <c r="A57" s="42"/>
      <c r="B57" s="42"/>
      <c r="C57" s="42"/>
      <c r="D57" s="42"/>
      <c r="E57" s="42"/>
      <c r="F57" s="42"/>
      <c r="G57" s="42"/>
      <c r="H57" s="42"/>
      <c r="I57" s="2"/>
      <c r="J57" s="2"/>
      <c r="K57" s="2"/>
      <c r="L57" s="2"/>
    </row>
    <row r="58" spans="1:12" x14ac:dyDescent="0.25">
      <c r="A58" s="42"/>
      <c r="B58" s="42"/>
      <c r="C58" s="42"/>
      <c r="D58" s="42"/>
      <c r="E58" s="42"/>
      <c r="F58" s="42"/>
      <c r="G58" s="42"/>
      <c r="H58" s="42"/>
      <c r="I58" s="2"/>
      <c r="J58" s="2"/>
      <c r="K58" s="2"/>
      <c r="L58" s="2"/>
    </row>
    <row r="59" spans="1:12" x14ac:dyDescent="0.25">
      <c r="A59" s="42"/>
      <c r="B59" s="42"/>
      <c r="C59" s="42"/>
      <c r="D59" s="42"/>
      <c r="E59" s="42"/>
      <c r="F59" s="42"/>
      <c r="G59" s="42"/>
      <c r="H59" s="42"/>
      <c r="I59" s="2"/>
      <c r="J59" s="2"/>
      <c r="K59" s="2"/>
      <c r="L59" s="2"/>
    </row>
    <row r="60" spans="1:12" x14ac:dyDescent="0.25">
      <c r="A60" s="42"/>
      <c r="B60" s="42"/>
      <c r="C60" s="42"/>
      <c r="D60" s="42"/>
      <c r="E60" s="42"/>
      <c r="F60" s="42"/>
      <c r="G60" s="42"/>
      <c r="H60" s="42"/>
      <c r="I60" s="2"/>
      <c r="J60" s="2"/>
      <c r="K60" s="2"/>
      <c r="L60" s="2"/>
    </row>
    <row r="61" spans="1:12" x14ac:dyDescent="0.25">
      <c r="A61" s="42"/>
      <c r="B61" s="42"/>
      <c r="C61" s="42"/>
      <c r="D61" s="42"/>
      <c r="E61" s="42"/>
      <c r="F61" s="42"/>
      <c r="G61" s="42"/>
      <c r="H61" s="42"/>
      <c r="I61" s="2"/>
      <c r="J61" s="2"/>
      <c r="K61" s="2"/>
      <c r="L61" s="2"/>
    </row>
    <row r="62" spans="1:12" x14ac:dyDescent="0.25">
      <c r="A62" s="42"/>
      <c r="B62" s="42"/>
      <c r="C62" s="42"/>
      <c r="D62" s="42"/>
      <c r="E62" s="42"/>
      <c r="F62" s="42"/>
      <c r="G62" s="42"/>
      <c r="H62" s="42"/>
      <c r="I62" s="2"/>
      <c r="J62" s="2"/>
      <c r="K62" s="2"/>
      <c r="L62" s="2"/>
    </row>
    <row r="63" spans="1:12" x14ac:dyDescent="0.25">
      <c r="A63" s="42"/>
      <c r="B63" s="42"/>
      <c r="C63" s="42"/>
      <c r="D63" s="42"/>
      <c r="E63" s="42"/>
      <c r="F63" s="42"/>
      <c r="G63" s="42"/>
      <c r="H63" s="42"/>
      <c r="I63" s="2"/>
      <c r="J63" s="2"/>
      <c r="K63" s="2"/>
      <c r="L63" s="2"/>
    </row>
    <row r="64" spans="1:12" x14ac:dyDescent="0.25">
      <c r="A64" s="42"/>
      <c r="B64" s="42"/>
      <c r="C64" s="42"/>
      <c r="D64" s="42"/>
      <c r="E64" s="42"/>
      <c r="F64" s="42"/>
      <c r="G64" s="42"/>
      <c r="H64" s="42"/>
      <c r="I64" s="2"/>
      <c r="J64" s="2"/>
      <c r="K64" s="2"/>
      <c r="L64" s="2"/>
    </row>
    <row r="65" spans="1:12" x14ac:dyDescent="0.25">
      <c r="A65" s="42"/>
      <c r="B65" s="42"/>
      <c r="C65" s="42"/>
      <c r="D65" s="42"/>
      <c r="E65" s="42"/>
      <c r="F65" s="42"/>
      <c r="G65" s="42"/>
      <c r="H65" s="42"/>
      <c r="I65" s="2"/>
      <c r="J65" s="2"/>
      <c r="K65" s="2"/>
      <c r="L65" s="2"/>
    </row>
    <row r="66" spans="1:12" x14ac:dyDescent="0.25">
      <c r="A66" s="42"/>
      <c r="B66" s="42"/>
      <c r="C66" s="42"/>
      <c r="D66" s="42"/>
      <c r="E66" s="42"/>
      <c r="F66" s="42"/>
      <c r="G66" s="42"/>
      <c r="H66" s="42"/>
      <c r="I66" s="2"/>
      <c r="J66" s="2"/>
      <c r="K66" s="2"/>
      <c r="L66" s="2"/>
    </row>
    <row r="67" spans="1:12" x14ac:dyDescent="0.25">
      <c r="A67" s="42"/>
      <c r="B67" s="42"/>
      <c r="C67" s="42"/>
      <c r="D67" s="42"/>
      <c r="E67" s="42"/>
      <c r="F67" s="42"/>
      <c r="G67" s="42"/>
      <c r="H67" s="42"/>
      <c r="I67" s="2"/>
      <c r="J67" s="2"/>
      <c r="K67" s="2"/>
      <c r="L67" s="2"/>
    </row>
    <row r="68" spans="1:12" x14ac:dyDescent="0.25">
      <c r="A68" s="42"/>
      <c r="B68" s="42"/>
      <c r="C68" s="42"/>
      <c r="D68" s="42"/>
      <c r="E68" s="42"/>
      <c r="F68" s="42"/>
      <c r="G68" s="42"/>
      <c r="H68" s="42"/>
      <c r="I68" s="2"/>
      <c r="J68" s="2"/>
      <c r="K68" s="2"/>
      <c r="L68" s="2"/>
    </row>
    <row r="69" spans="1:12" x14ac:dyDescent="0.25">
      <c r="A69" s="42"/>
      <c r="B69" s="42"/>
      <c r="C69" s="42"/>
      <c r="D69" s="42"/>
      <c r="E69" s="42"/>
      <c r="F69" s="42"/>
      <c r="G69" s="42"/>
      <c r="H69" s="42"/>
      <c r="I69" s="2"/>
      <c r="J69" s="2"/>
      <c r="K69" s="2"/>
      <c r="L69" s="2"/>
    </row>
    <row r="70" spans="1:12" x14ac:dyDescent="0.25">
      <c r="A70" s="42"/>
      <c r="B70" s="42"/>
      <c r="C70" s="42"/>
      <c r="D70" s="42"/>
      <c r="E70" s="42"/>
      <c r="F70" s="42"/>
      <c r="G70" s="42"/>
      <c r="H70" s="42"/>
      <c r="I70" s="2"/>
      <c r="J70" s="2"/>
      <c r="K70" s="2"/>
      <c r="L70" s="2"/>
    </row>
    <row r="71" spans="1:12" x14ac:dyDescent="0.25">
      <c r="A71" s="42"/>
      <c r="B71" s="42"/>
      <c r="C71" s="42"/>
      <c r="D71" s="42"/>
      <c r="E71" s="42"/>
      <c r="F71" s="42"/>
      <c r="G71" s="42"/>
      <c r="H71" s="42"/>
      <c r="I71" s="2"/>
      <c r="J71" s="2"/>
      <c r="K71" s="2"/>
      <c r="L71" s="2"/>
    </row>
    <row r="72" spans="1:12" x14ac:dyDescent="0.25">
      <c r="A72" s="42"/>
      <c r="B72" s="42"/>
      <c r="C72" s="42"/>
      <c r="D72" s="42"/>
      <c r="E72" s="42"/>
      <c r="F72" s="42"/>
      <c r="G72" s="42"/>
      <c r="H72" s="42"/>
      <c r="I72" s="2"/>
      <c r="J72" s="2"/>
      <c r="K72" s="2"/>
      <c r="L72" s="2"/>
    </row>
    <row r="73" spans="1:12" x14ac:dyDescent="0.25">
      <c r="A73" s="42"/>
      <c r="B73" s="42"/>
      <c r="C73" s="42"/>
      <c r="D73" s="42"/>
      <c r="E73" s="42"/>
      <c r="F73" s="42"/>
      <c r="G73" s="42"/>
      <c r="H73" s="42"/>
      <c r="I73" s="2"/>
      <c r="J73" s="2"/>
      <c r="K73" s="2"/>
      <c r="L73" s="2"/>
    </row>
    <row r="74" spans="1:12" x14ac:dyDescent="0.25">
      <c r="A74" s="42"/>
      <c r="B74" s="42"/>
      <c r="C74" s="42"/>
      <c r="D74" s="42"/>
      <c r="E74" s="42"/>
      <c r="F74" s="42"/>
      <c r="G74" s="42"/>
      <c r="H74" s="42"/>
      <c r="I74" s="2"/>
      <c r="J74" s="2"/>
      <c r="K74" s="2"/>
      <c r="L74" s="2"/>
    </row>
    <row r="75" spans="1:12" x14ac:dyDescent="0.25">
      <c r="A75" s="42"/>
      <c r="B75" s="42"/>
      <c r="C75" s="42"/>
      <c r="D75" s="42"/>
      <c r="E75" s="42"/>
      <c r="F75" s="42"/>
      <c r="G75" s="42"/>
      <c r="H75" s="42"/>
      <c r="I75" s="2"/>
      <c r="J75" s="2"/>
      <c r="K75" s="2"/>
      <c r="L75" s="2"/>
    </row>
    <row r="76" spans="1:12" x14ac:dyDescent="0.25">
      <c r="A76" s="42"/>
      <c r="B76" s="42"/>
      <c r="C76" s="42"/>
      <c r="D76" s="42"/>
      <c r="E76" s="42"/>
      <c r="F76" s="42"/>
      <c r="G76" s="42"/>
      <c r="H76" s="42"/>
      <c r="I76" s="2"/>
      <c r="J76" s="2"/>
      <c r="K76" s="2"/>
      <c r="L76" s="2"/>
    </row>
    <row r="77" spans="1:12" x14ac:dyDescent="0.25">
      <c r="A77" s="42"/>
      <c r="B77" s="42"/>
      <c r="C77" s="42"/>
      <c r="D77" s="42"/>
      <c r="E77" s="42"/>
      <c r="F77" s="42"/>
      <c r="G77" s="42"/>
      <c r="H77" s="42"/>
      <c r="I77" s="2"/>
      <c r="J77" s="2"/>
      <c r="K77" s="2"/>
      <c r="L77" s="2"/>
    </row>
    <row r="78" spans="1:12" x14ac:dyDescent="0.25">
      <c r="A78" s="42"/>
      <c r="B78" s="42"/>
      <c r="C78" s="42"/>
      <c r="D78" s="42"/>
      <c r="E78" s="42"/>
      <c r="F78" s="42"/>
      <c r="G78" s="42"/>
      <c r="H78" s="42"/>
      <c r="I78" s="2"/>
      <c r="J78" s="2"/>
      <c r="K78" s="2"/>
      <c r="L78" s="2"/>
    </row>
    <row r="79" spans="1:12" x14ac:dyDescent="0.25">
      <c r="A79" s="42"/>
      <c r="B79" s="42"/>
      <c r="C79" s="42"/>
      <c r="D79" s="42"/>
      <c r="E79" s="42"/>
      <c r="F79" s="42"/>
      <c r="G79" s="42"/>
      <c r="H79" s="42"/>
      <c r="I79" s="2"/>
      <c r="J79" s="2"/>
      <c r="K79" s="2"/>
      <c r="L79" s="2"/>
    </row>
    <row r="80" spans="1:12" x14ac:dyDescent="0.25">
      <c r="A80" s="42"/>
      <c r="B80" s="42"/>
      <c r="C80" s="42"/>
      <c r="D80" s="42"/>
      <c r="E80" s="42"/>
      <c r="F80" s="42"/>
      <c r="G80" s="42"/>
      <c r="H80" s="42"/>
      <c r="I80" s="2"/>
      <c r="J80" s="2"/>
      <c r="K80" s="2"/>
      <c r="L80" s="2"/>
    </row>
    <row r="81" spans="1:12" x14ac:dyDescent="0.25">
      <c r="A81" s="42"/>
      <c r="B81" s="42"/>
      <c r="C81" s="42"/>
      <c r="D81" s="42"/>
      <c r="E81" s="42"/>
      <c r="F81" s="42"/>
      <c r="G81" s="42"/>
      <c r="H81" s="42"/>
      <c r="I81" s="2"/>
      <c r="J81" s="2"/>
      <c r="K81" s="2"/>
      <c r="L81" s="2"/>
    </row>
    <row r="82" spans="1:12" x14ac:dyDescent="0.25">
      <c r="A82" s="42"/>
      <c r="B82" s="42"/>
      <c r="C82" s="42"/>
      <c r="D82" s="42"/>
      <c r="E82" s="42"/>
      <c r="F82" s="42"/>
      <c r="G82" s="42"/>
      <c r="H82" s="42"/>
      <c r="I82" s="2"/>
      <c r="J82" s="2"/>
      <c r="K82" s="2"/>
      <c r="L82" s="2"/>
    </row>
    <row r="83" spans="1:12" x14ac:dyDescent="0.25">
      <c r="A83" s="42"/>
      <c r="B83" s="42"/>
      <c r="C83" s="42"/>
      <c r="D83" s="42"/>
      <c r="E83" s="42"/>
      <c r="F83" s="42"/>
      <c r="G83" s="42"/>
      <c r="H83" s="42"/>
      <c r="I83" s="2"/>
      <c r="J83" s="2"/>
      <c r="K83" s="2"/>
      <c r="L83" s="2"/>
    </row>
    <row r="84" spans="1:12" x14ac:dyDescent="0.25">
      <c r="A84" s="42"/>
      <c r="B84" s="42"/>
      <c r="C84" s="42"/>
      <c r="D84" s="42"/>
      <c r="E84" s="42"/>
      <c r="F84" s="42"/>
      <c r="G84" s="42"/>
      <c r="H84" s="42"/>
      <c r="I84" s="2"/>
      <c r="J84" s="2"/>
      <c r="K84" s="2"/>
      <c r="L84" s="2"/>
    </row>
    <row r="85" spans="1:12" x14ac:dyDescent="0.25">
      <c r="A85" s="42"/>
      <c r="B85" s="42"/>
      <c r="C85" s="42"/>
      <c r="D85" s="42"/>
      <c r="E85" s="42"/>
      <c r="F85" s="42"/>
      <c r="G85" s="42"/>
      <c r="H85" s="42"/>
      <c r="I85" s="2"/>
      <c r="J85" s="2"/>
      <c r="K85" s="2"/>
      <c r="L85" s="2"/>
    </row>
    <row r="86" spans="1:12" x14ac:dyDescent="0.25">
      <c r="A86" s="42"/>
      <c r="B86" s="42"/>
      <c r="C86" s="42"/>
      <c r="D86" s="42"/>
      <c r="E86" s="42"/>
      <c r="F86" s="42"/>
      <c r="G86" s="42"/>
      <c r="H86" s="42"/>
      <c r="I86" s="2"/>
      <c r="J86" s="2"/>
      <c r="K86" s="2"/>
      <c r="L86" s="2"/>
    </row>
    <row r="87" spans="1:12" x14ac:dyDescent="0.25">
      <c r="A87" s="42"/>
      <c r="B87" s="42"/>
      <c r="C87" s="42"/>
      <c r="D87" s="42"/>
      <c r="E87" s="42"/>
      <c r="F87" s="42"/>
      <c r="G87" s="42"/>
      <c r="H87" s="42"/>
      <c r="I87" s="2"/>
      <c r="J87" s="2"/>
      <c r="K87" s="2"/>
      <c r="L87" s="2"/>
    </row>
    <row r="88" spans="1:12" x14ac:dyDescent="0.25">
      <c r="A88" s="42"/>
      <c r="B88" s="42"/>
      <c r="C88" s="42"/>
      <c r="D88" s="42"/>
      <c r="E88" s="42"/>
      <c r="F88" s="42"/>
      <c r="G88" s="42"/>
      <c r="H88" s="42"/>
      <c r="I88" s="2"/>
      <c r="J88" s="2"/>
      <c r="K88" s="2"/>
      <c r="L88" s="2"/>
    </row>
    <row r="89" spans="1:12" x14ac:dyDescent="0.25">
      <c r="A89" s="42"/>
      <c r="B89" s="42"/>
      <c r="C89" s="42"/>
      <c r="D89" s="42"/>
      <c r="E89" s="42"/>
      <c r="F89" s="42"/>
      <c r="G89" s="42"/>
      <c r="H89" s="42"/>
      <c r="I89" s="2"/>
      <c r="J89" s="2"/>
      <c r="K89" s="2"/>
      <c r="L89" s="2"/>
    </row>
    <row r="90" spans="1:12" x14ac:dyDescent="0.25">
      <c r="A90" s="42"/>
      <c r="B90" s="42"/>
      <c r="C90" s="42"/>
      <c r="D90" s="42"/>
      <c r="E90" s="42"/>
      <c r="F90" s="42"/>
      <c r="G90" s="42"/>
      <c r="H90" s="42"/>
      <c r="I90" s="2"/>
      <c r="J90" s="2"/>
      <c r="K90" s="2"/>
      <c r="L90" s="2"/>
    </row>
    <row r="91" spans="1:12" x14ac:dyDescent="0.25">
      <c r="A91" s="42"/>
      <c r="B91" s="42"/>
      <c r="C91" s="42"/>
      <c r="D91" s="42"/>
      <c r="E91" s="42"/>
      <c r="F91" s="42"/>
      <c r="G91" s="42"/>
      <c r="H91" s="42"/>
      <c r="I91" s="2"/>
      <c r="J91" s="2"/>
      <c r="K91" s="2"/>
      <c r="L91" s="2"/>
    </row>
    <row r="92" spans="1:12" x14ac:dyDescent="0.25">
      <c r="A92" s="42"/>
      <c r="B92" s="42"/>
      <c r="C92" s="42"/>
      <c r="D92" s="42"/>
      <c r="E92" s="42"/>
      <c r="F92" s="42"/>
      <c r="G92" s="42"/>
      <c r="H92" s="42"/>
      <c r="I92" s="2"/>
      <c r="J92" s="2"/>
      <c r="K92" s="2"/>
      <c r="L92" s="2"/>
    </row>
    <row r="93" spans="1:12" x14ac:dyDescent="0.25">
      <c r="A93" s="42"/>
      <c r="B93" s="42"/>
      <c r="C93" s="42"/>
      <c r="D93" s="42"/>
      <c r="E93" s="42"/>
      <c r="F93" s="42"/>
      <c r="G93" s="42"/>
      <c r="H93" s="42"/>
      <c r="I93" s="2"/>
      <c r="J93" s="2"/>
      <c r="K93" s="2"/>
      <c r="L93" s="2"/>
    </row>
    <row r="94" spans="1:12" x14ac:dyDescent="0.25">
      <c r="A94" s="42"/>
      <c r="B94" s="42"/>
      <c r="C94" s="42"/>
      <c r="D94" s="42"/>
      <c r="E94" s="42"/>
      <c r="F94" s="42"/>
      <c r="G94" s="42"/>
      <c r="H94" s="42"/>
      <c r="I94" s="2"/>
      <c r="J94" s="2"/>
      <c r="K94" s="2"/>
      <c r="L94" s="2"/>
    </row>
    <row r="95" spans="1:12" x14ac:dyDescent="0.25">
      <c r="A95" s="42"/>
      <c r="B95" s="42"/>
      <c r="C95" s="42"/>
      <c r="D95" s="42"/>
      <c r="E95" s="42"/>
      <c r="F95" s="42"/>
      <c r="G95" s="42"/>
      <c r="H95" s="42"/>
      <c r="I95" s="2"/>
      <c r="J95" s="2"/>
      <c r="K95" s="2"/>
      <c r="L95" s="2"/>
    </row>
    <row r="96" spans="1:12" x14ac:dyDescent="0.25">
      <c r="A96" s="42"/>
      <c r="B96" s="42"/>
      <c r="C96" s="42"/>
      <c r="D96" s="42"/>
      <c r="E96" s="42"/>
      <c r="F96" s="42"/>
      <c r="G96" s="42"/>
      <c r="H96" s="42"/>
      <c r="I96" s="2"/>
      <c r="J96" s="2"/>
      <c r="K96" s="2"/>
      <c r="L96" s="2"/>
    </row>
    <row r="97" spans="1:12" x14ac:dyDescent="0.25">
      <c r="A97" s="42"/>
      <c r="B97" s="42"/>
      <c r="C97" s="42"/>
      <c r="D97" s="42"/>
      <c r="E97" s="42"/>
      <c r="F97" s="42"/>
      <c r="G97" s="42"/>
      <c r="H97" s="42"/>
      <c r="I97" s="2"/>
      <c r="J97" s="2"/>
      <c r="K97" s="2"/>
      <c r="L97" s="2"/>
    </row>
    <row r="98" spans="1:12" x14ac:dyDescent="0.25">
      <c r="A98" s="42"/>
      <c r="B98" s="42"/>
      <c r="C98" s="42"/>
      <c r="D98" s="42"/>
      <c r="E98" s="42"/>
      <c r="F98" s="42"/>
      <c r="G98" s="42"/>
      <c r="H98" s="42"/>
      <c r="I98" s="2"/>
      <c r="J98" s="2"/>
      <c r="K98" s="2"/>
      <c r="L98" s="2"/>
    </row>
    <row r="99" spans="1:12" x14ac:dyDescent="0.25">
      <c r="A99" s="42"/>
      <c r="B99" s="42"/>
      <c r="C99" s="42"/>
      <c r="D99" s="42"/>
      <c r="E99" s="42"/>
      <c r="F99" s="42"/>
      <c r="G99" s="42"/>
      <c r="H99" s="42"/>
      <c r="I99" s="2"/>
      <c r="J99" s="2"/>
      <c r="K99" s="2"/>
      <c r="L99" s="2"/>
    </row>
    <row r="100" spans="1:12" x14ac:dyDescent="0.25">
      <c r="A100" s="42"/>
      <c r="B100" s="42"/>
      <c r="C100" s="42"/>
      <c r="D100" s="42"/>
      <c r="E100" s="42"/>
      <c r="F100" s="42"/>
      <c r="G100" s="42"/>
      <c r="H100" s="42"/>
      <c r="I100" s="2"/>
      <c r="J100" s="2"/>
      <c r="K100" s="2"/>
      <c r="L100" s="2"/>
    </row>
    <row r="101" spans="1:12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50"/>
  <sheetViews>
    <sheetView topLeftCell="A25" workbookViewId="0">
      <selection activeCell="B54" sqref="B54:D54"/>
    </sheetView>
  </sheetViews>
  <sheetFormatPr defaultRowHeight="15.75" x14ac:dyDescent="0.25"/>
  <cols>
    <col min="1" max="1" width="20" customWidth="1"/>
    <col min="4" max="4" width="12" customWidth="1"/>
    <col min="7" max="7" width="12" customWidth="1"/>
  </cols>
  <sheetData>
    <row r="1" spans="1:8" x14ac:dyDescent="0.25">
      <c r="A1" s="1"/>
      <c r="B1" s="1"/>
      <c r="C1" s="1"/>
      <c r="D1" s="1"/>
      <c r="E1" s="1"/>
      <c r="F1" s="1"/>
      <c r="G1" s="1"/>
      <c r="H1" s="1"/>
    </row>
    <row r="2" spans="1:8" x14ac:dyDescent="0.25">
      <c r="A2" s="1"/>
      <c r="B2" s="1"/>
      <c r="C2" s="1"/>
      <c r="D2" s="1"/>
      <c r="E2" s="1"/>
      <c r="F2" s="1"/>
      <c r="G2" s="1"/>
      <c r="H2" s="1"/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 t="s">
        <v>11</v>
      </c>
      <c r="B16" s="1" t="s">
        <v>0</v>
      </c>
      <c r="C16" s="1"/>
      <c r="D16" s="1"/>
      <c r="E16" s="1" t="s">
        <v>1</v>
      </c>
      <c r="F16" s="1"/>
      <c r="G16" s="1"/>
      <c r="H16" s="1"/>
    </row>
    <row r="17" spans="1:8" x14ac:dyDescent="0.25">
      <c r="A17" s="1"/>
      <c r="B17" s="1" t="s">
        <v>8</v>
      </c>
      <c r="C17" s="1" t="s">
        <v>9</v>
      </c>
      <c r="D17" s="1" t="s">
        <v>10</v>
      </c>
      <c r="E17" s="1" t="s">
        <v>8</v>
      </c>
      <c r="F17" s="1" t="s">
        <v>9</v>
      </c>
      <c r="G17" s="1" t="s">
        <v>10</v>
      </c>
      <c r="H17" s="1"/>
    </row>
    <row r="18" spans="1:8" x14ac:dyDescent="0.25">
      <c r="A18" s="1" t="s">
        <v>38</v>
      </c>
      <c r="B18" s="1">
        <v>-0.57399999999999995</v>
      </c>
      <c r="C18" s="1">
        <v>-0.57399999999999995</v>
      </c>
      <c r="D18" s="1">
        <v>0</v>
      </c>
      <c r="E18" s="1"/>
      <c r="F18" s="1"/>
      <c r="G18" s="1"/>
      <c r="H18" s="1"/>
    </row>
    <row r="19" spans="1:8" x14ac:dyDescent="0.25">
      <c r="A19" s="1" t="s">
        <v>39</v>
      </c>
      <c r="B19" s="1">
        <v>-0.14899999999999999</v>
      </c>
      <c r="C19" s="1">
        <v>-0.14899999999999999</v>
      </c>
      <c r="D19" s="1">
        <v>0</v>
      </c>
      <c r="E19" s="1"/>
      <c r="F19" s="1"/>
      <c r="G19" s="1"/>
      <c r="H19" s="1"/>
    </row>
    <row r="20" spans="1:8" x14ac:dyDescent="0.25">
      <c r="A20" s="1" t="s">
        <v>40</v>
      </c>
      <c r="B20" s="1">
        <v>1.946</v>
      </c>
      <c r="C20" s="1">
        <v>1.944</v>
      </c>
      <c r="D20" s="1">
        <v>2E-3</v>
      </c>
      <c r="E20" s="1"/>
      <c r="F20" s="1"/>
      <c r="G20" s="1"/>
      <c r="H20" s="1"/>
    </row>
    <row r="21" spans="1:8" x14ac:dyDescent="0.25">
      <c r="A21" s="1" t="s">
        <v>41</v>
      </c>
      <c r="B21" s="1">
        <v>-2.5019999999999998</v>
      </c>
      <c r="C21" s="1">
        <v>-2.5099999999999998</v>
      </c>
      <c r="D21" s="1">
        <v>8.0000000000000002E-3</v>
      </c>
      <c r="E21" s="1"/>
      <c r="F21" s="1"/>
      <c r="G21" s="1"/>
      <c r="H21" s="1"/>
    </row>
    <row r="22" spans="1:8" x14ac:dyDescent="0.25">
      <c r="A22" s="1" t="s">
        <v>42</v>
      </c>
      <c r="B22" s="1">
        <v>-1.2789999999999999</v>
      </c>
      <c r="C22" s="1">
        <v>-1.2889999999999999</v>
      </c>
      <c r="D22" s="1">
        <v>0.01</v>
      </c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  <row r="24" spans="1:8" x14ac:dyDescent="0.25">
      <c r="A24" s="1" t="s">
        <v>12</v>
      </c>
      <c r="B24" s="1" t="s">
        <v>0</v>
      </c>
      <c r="C24" s="1"/>
      <c r="D24" s="1"/>
      <c r="E24" s="1" t="s">
        <v>1</v>
      </c>
      <c r="F24" s="1"/>
      <c r="G24" s="1"/>
      <c r="H24" s="1"/>
    </row>
    <row r="25" spans="1:8" x14ac:dyDescent="0.25">
      <c r="A25" s="1"/>
      <c r="B25" s="1" t="s">
        <v>8</v>
      </c>
      <c r="C25" s="1" t="s">
        <v>9</v>
      </c>
      <c r="D25" s="1" t="s">
        <v>10</v>
      </c>
      <c r="E25" s="1" t="s">
        <v>8</v>
      </c>
      <c r="F25" s="1" t="s">
        <v>9</v>
      </c>
      <c r="G25" s="1" t="s">
        <v>10</v>
      </c>
      <c r="H25" s="1"/>
    </row>
    <row r="26" spans="1:8" x14ac:dyDescent="0.25">
      <c r="A26" s="1" t="s">
        <v>38</v>
      </c>
      <c r="B26" s="1">
        <v>-1.4710000000000001</v>
      </c>
      <c r="C26" s="1">
        <v>-2.972</v>
      </c>
      <c r="D26" s="1">
        <v>1.5009999999999999</v>
      </c>
      <c r="E26" s="1"/>
      <c r="F26" s="1"/>
      <c r="G26" s="1"/>
      <c r="H26" s="1"/>
    </row>
    <row r="27" spans="1:8" x14ac:dyDescent="0.25">
      <c r="A27" s="1" t="s">
        <v>39</v>
      </c>
      <c r="B27" s="1">
        <v>-0.41</v>
      </c>
      <c r="C27" s="1">
        <v>-0.52400000000000002</v>
      </c>
      <c r="D27" s="1">
        <v>0.114</v>
      </c>
      <c r="E27" s="1"/>
      <c r="F27" s="1"/>
      <c r="G27" s="1"/>
      <c r="H27" s="1"/>
    </row>
    <row r="28" spans="1:8" x14ac:dyDescent="0.25">
      <c r="A28" s="1" t="s">
        <v>40</v>
      </c>
      <c r="B28" s="1">
        <v>3.7069999999999999</v>
      </c>
      <c r="C28" s="1">
        <v>3.5289999999999999</v>
      </c>
      <c r="D28" s="1">
        <v>0.17799999999999999</v>
      </c>
      <c r="E28" s="1"/>
      <c r="F28" s="1"/>
      <c r="G28" s="1"/>
      <c r="H28" s="1"/>
    </row>
    <row r="29" spans="1:8" x14ac:dyDescent="0.25">
      <c r="A29" s="1" t="s">
        <v>41</v>
      </c>
      <c r="B29" s="1">
        <v>-4.07</v>
      </c>
      <c r="C29" s="1">
        <v>-4.5739999999999998</v>
      </c>
      <c r="D29" s="1">
        <v>0.504</v>
      </c>
      <c r="E29" s="1"/>
      <c r="F29" s="1"/>
      <c r="G29" s="1"/>
      <c r="H29" s="1"/>
    </row>
    <row r="30" spans="1:8" x14ac:dyDescent="0.25">
      <c r="A30" s="1" t="s">
        <v>42</v>
      </c>
      <c r="B30" s="1">
        <v>-2.2440000000000011</v>
      </c>
      <c r="C30" s="1">
        <v>-2.4020000000000001</v>
      </c>
      <c r="D30" s="1">
        <v>0.435</v>
      </c>
      <c r="E30" s="1"/>
      <c r="F30" s="1"/>
      <c r="G30" s="1"/>
      <c r="H30" s="1"/>
    </row>
    <row r="31" spans="1:8" x14ac:dyDescent="0.25">
      <c r="A31" s="1"/>
      <c r="B31" s="1"/>
      <c r="C31" s="1"/>
      <c r="D31" s="1"/>
      <c r="E31" s="1"/>
      <c r="F31" s="1"/>
      <c r="G31" s="1"/>
      <c r="H31" s="1"/>
    </row>
    <row r="32" spans="1:8" x14ac:dyDescent="0.25">
      <c r="A32" s="1" t="s">
        <v>13</v>
      </c>
      <c r="B32" s="1" t="s">
        <v>0</v>
      </c>
      <c r="C32" s="1"/>
      <c r="D32" s="1"/>
      <c r="E32" s="1" t="s">
        <v>1</v>
      </c>
      <c r="F32" s="1"/>
      <c r="G32" s="1"/>
      <c r="H32" s="1"/>
    </row>
    <row r="33" spans="1:8" x14ac:dyDescent="0.25">
      <c r="A33" s="1"/>
      <c r="B33" s="1" t="s">
        <v>8</v>
      </c>
      <c r="C33" s="1" t="s">
        <v>9</v>
      </c>
      <c r="D33" s="1" t="s">
        <v>10</v>
      </c>
      <c r="E33" s="1" t="s">
        <v>8</v>
      </c>
      <c r="F33" s="1" t="s">
        <v>9</v>
      </c>
      <c r="G33" s="1" t="s">
        <v>10</v>
      </c>
      <c r="H33" s="1"/>
    </row>
    <row r="34" spans="1:8" x14ac:dyDescent="0.25">
      <c r="A34" s="1" t="s">
        <v>38</v>
      </c>
      <c r="B34" s="1">
        <v>-1.278</v>
      </c>
      <c r="C34" s="1">
        <v>-1.2969999999999999</v>
      </c>
      <c r="D34" s="1">
        <v>1.9E-2</v>
      </c>
      <c r="E34" s="1"/>
      <c r="F34" s="1"/>
      <c r="G34" s="1"/>
      <c r="H34" s="1"/>
    </row>
    <row r="35" spans="1:8" x14ac:dyDescent="0.25">
      <c r="A35" s="1" t="s">
        <v>39</v>
      </c>
      <c r="B35" s="1">
        <v>-0.38600000000000001</v>
      </c>
      <c r="C35" s="1">
        <v>-0.38800000000000001</v>
      </c>
      <c r="D35" s="1">
        <v>2E-3</v>
      </c>
      <c r="E35" s="1"/>
      <c r="F35" s="1"/>
      <c r="G35" s="1"/>
      <c r="H35" s="1"/>
    </row>
    <row r="36" spans="1:8" x14ac:dyDescent="0.25">
      <c r="A36" s="1" t="s">
        <v>40</v>
      </c>
      <c r="B36" s="1">
        <v>4.306</v>
      </c>
      <c r="C36" s="1">
        <v>4.3049999999999997</v>
      </c>
      <c r="D36" s="1">
        <v>1E-3</v>
      </c>
      <c r="E36" s="1"/>
      <c r="F36" s="1"/>
      <c r="G36" s="1"/>
      <c r="H36" s="1"/>
    </row>
    <row r="37" spans="1:8" x14ac:dyDescent="0.25">
      <c r="A37" s="1" t="s">
        <v>41</v>
      </c>
      <c r="B37" s="1">
        <v>-5.5659999999999998</v>
      </c>
      <c r="C37" s="1">
        <v>-5.56</v>
      </c>
      <c r="D37" s="1">
        <v>6.0000000000000001E-3</v>
      </c>
      <c r="E37" s="1"/>
      <c r="F37" s="1"/>
      <c r="G37" s="1"/>
      <c r="H37" s="1"/>
    </row>
    <row r="38" spans="1:8" x14ac:dyDescent="0.25">
      <c r="A38" s="1" t="s">
        <v>42</v>
      </c>
      <c r="B38" s="1">
        <v>-2.9239999999999999</v>
      </c>
      <c r="C38" s="1">
        <v>-3.234</v>
      </c>
      <c r="D38" s="1">
        <v>0.31</v>
      </c>
      <c r="E38" s="1"/>
      <c r="F38" s="1"/>
      <c r="G38" s="1"/>
      <c r="H38" s="1"/>
    </row>
    <row r="39" spans="1:8" x14ac:dyDescent="0.25">
      <c r="A39" s="1"/>
      <c r="B39" s="1"/>
      <c r="C39" s="1"/>
      <c r="D39" s="1"/>
      <c r="E39" s="1"/>
      <c r="F39" s="1"/>
      <c r="G39" s="1"/>
      <c r="H39" s="1"/>
    </row>
    <row r="40" spans="1:8" x14ac:dyDescent="0.25">
      <c r="A40" s="1" t="s">
        <v>14</v>
      </c>
      <c r="B40" s="1" t="s">
        <v>0</v>
      </c>
      <c r="C40" s="1"/>
      <c r="D40" s="1"/>
      <c r="E40" s="1" t="s">
        <v>1</v>
      </c>
      <c r="F40" s="1"/>
      <c r="G40" s="1"/>
      <c r="H40" s="1"/>
    </row>
    <row r="41" spans="1:8" x14ac:dyDescent="0.25">
      <c r="A41" s="1"/>
      <c r="B41" s="1" t="s">
        <v>8</v>
      </c>
      <c r="C41" s="1" t="s">
        <v>9</v>
      </c>
      <c r="D41" s="1" t="s">
        <v>10</v>
      </c>
      <c r="E41" s="1" t="s">
        <v>8</v>
      </c>
      <c r="F41" s="1" t="s">
        <v>9</v>
      </c>
      <c r="G41" s="1" t="s">
        <v>10</v>
      </c>
      <c r="H41" s="1"/>
    </row>
    <row r="42" spans="1:8" x14ac:dyDescent="0.25">
      <c r="A42" s="1" t="s">
        <v>38</v>
      </c>
      <c r="B42" s="1">
        <v>-1.64</v>
      </c>
      <c r="C42" s="1">
        <v>-1.716</v>
      </c>
      <c r="D42" s="1">
        <v>7.5999999999999998E-2</v>
      </c>
      <c r="E42" s="1"/>
      <c r="F42" s="1"/>
      <c r="G42" s="1"/>
      <c r="H42" s="1"/>
    </row>
    <row r="43" spans="1:8" x14ac:dyDescent="0.25">
      <c r="A43" s="1" t="s">
        <v>39</v>
      </c>
      <c r="B43" s="1">
        <v>-0.49199999999999999</v>
      </c>
      <c r="C43" s="1">
        <v>-0.504</v>
      </c>
      <c r="D43" s="1">
        <v>1.2E-2</v>
      </c>
      <c r="E43" s="1"/>
      <c r="F43" s="1"/>
      <c r="G43" s="1"/>
      <c r="H43" s="1"/>
    </row>
    <row r="44" spans="1:8" x14ac:dyDescent="0.25">
      <c r="A44" s="1" t="s">
        <v>40</v>
      </c>
      <c r="B44" s="1">
        <v>5.516</v>
      </c>
      <c r="C44" s="1">
        <v>5.64</v>
      </c>
      <c r="D44" s="1">
        <v>0.124</v>
      </c>
      <c r="E44" s="1"/>
      <c r="F44" s="1"/>
      <c r="G44" s="1"/>
      <c r="H44" s="1"/>
    </row>
    <row r="45" spans="1:8" x14ac:dyDescent="0.25">
      <c r="A45" s="1" t="s">
        <v>41</v>
      </c>
      <c r="B45" s="1">
        <v>-7.2309999999999999</v>
      </c>
      <c r="C45" s="1">
        <v>-6.8929999999999998</v>
      </c>
      <c r="D45" s="1">
        <v>0.33800000000000002</v>
      </c>
      <c r="E45" s="1"/>
      <c r="F45" s="1"/>
      <c r="G45" s="1"/>
      <c r="H45" s="1"/>
    </row>
    <row r="46" spans="1:8" x14ac:dyDescent="0.25">
      <c r="A46" s="1" t="s">
        <v>42</v>
      </c>
      <c r="B46" s="1">
        <v>-3.847</v>
      </c>
      <c r="C46" s="1">
        <v>-3.94</v>
      </c>
      <c r="D46" s="1">
        <v>9.2999999999999999E-2</v>
      </c>
      <c r="E46" s="1"/>
      <c r="F46" s="1"/>
      <c r="G46" s="1"/>
      <c r="H46" s="1"/>
    </row>
    <row r="47" spans="1:8" x14ac:dyDescent="0.25">
      <c r="A47" s="1"/>
      <c r="B47" s="1"/>
      <c r="C47" s="1"/>
      <c r="D47" s="1"/>
      <c r="E47" s="1"/>
      <c r="F47" s="1"/>
      <c r="G47" s="1"/>
      <c r="H47" s="1"/>
    </row>
    <row r="48" spans="1:8" x14ac:dyDescent="0.25">
      <c r="A48" s="1" t="s">
        <v>15</v>
      </c>
      <c r="B48" s="1" t="s">
        <v>0</v>
      </c>
      <c r="C48" s="1"/>
      <c r="D48" s="1"/>
      <c r="E48" s="1" t="s">
        <v>1</v>
      </c>
      <c r="F48" s="1"/>
      <c r="G48" s="1"/>
      <c r="H48" s="1"/>
    </row>
    <row r="49" spans="1:8" x14ac:dyDescent="0.25">
      <c r="A49" s="1"/>
      <c r="B49" s="1" t="s">
        <v>8</v>
      </c>
      <c r="C49" s="1" t="s">
        <v>9</v>
      </c>
      <c r="D49" s="1" t="s">
        <v>10</v>
      </c>
      <c r="E49" s="1" t="s">
        <v>8</v>
      </c>
      <c r="F49" s="1" t="s">
        <v>9</v>
      </c>
      <c r="G49" s="1" t="s">
        <v>10</v>
      </c>
      <c r="H49" s="1"/>
    </row>
    <row r="50" spans="1:8" x14ac:dyDescent="0.25">
      <c r="A50" s="1" t="s">
        <v>38</v>
      </c>
      <c r="B50" s="1">
        <v>-1.9650000000000001</v>
      </c>
      <c r="C50" s="1">
        <v>-2.1520000000000001</v>
      </c>
      <c r="D50" s="1">
        <v>0.187</v>
      </c>
      <c r="E50" s="1"/>
      <c r="F50" s="1"/>
      <c r="G50" s="1"/>
      <c r="H50" s="1"/>
    </row>
    <row r="51" spans="1:8" x14ac:dyDescent="0.25">
      <c r="A51" s="1" t="s">
        <v>39</v>
      </c>
      <c r="B51" s="1">
        <v>-0.625</v>
      </c>
      <c r="C51" s="1">
        <v>-0.62</v>
      </c>
      <c r="D51" s="1">
        <v>5.0000000000000001E-3</v>
      </c>
      <c r="E51" s="1"/>
      <c r="F51" s="1"/>
      <c r="G51" s="1"/>
      <c r="H51" s="1"/>
    </row>
    <row r="52" spans="1:8" x14ac:dyDescent="0.25">
      <c r="A52" s="1" t="s">
        <v>40</v>
      </c>
      <c r="B52" s="1">
        <v>6.7779999999999996</v>
      </c>
      <c r="C52" s="1">
        <v>7.2939999999999996</v>
      </c>
      <c r="D52" s="1">
        <v>0.51600000000000001</v>
      </c>
      <c r="E52" s="1"/>
      <c r="F52" s="1"/>
      <c r="G52" s="1"/>
      <c r="H52" s="1"/>
    </row>
    <row r="53" spans="1:8" x14ac:dyDescent="0.25">
      <c r="A53" s="1" t="s">
        <v>41</v>
      </c>
      <c r="B53" s="1">
        <v>-8.9580000000000002</v>
      </c>
      <c r="C53" s="1">
        <v>-8.1530000000000005</v>
      </c>
      <c r="D53" s="1">
        <v>0.80500000000000005</v>
      </c>
      <c r="E53" s="1"/>
      <c r="F53" s="1"/>
      <c r="G53" s="1"/>
      <c r="H53" s="1"/>
    </row>
    <row r="54" spans="1:8" x14ac:dyDescent="0.25">
      <c r="A54" s="1" t="s">
        <v>42</v>
      </c>
      <c r="B54" s="1">
        <v>-4.7699999999999996</v>
      </c>
      <c r="C54" s="1">
        <v>-4.2789999999999999</v>
      </c>
      <c r="D54" s="1">
        <v>0.49099999999999999</v>
      </c>
      <c r="E54" s="1"/>
      <c r="F54" s="1"/>
      <c r="G54" s="1"/>
      <c r="H54" s="1"/>
    </row>
    <row r="55" spans="1:8" x14ac:dyDescent="0.25">
      <c r="A55" s="1"/>
      <c r="B55" s="1"/>
      <c r="C55" s="1"/>
      <c r="D55" s="1"/>
      <c r="E55" s="1"/>
      <c r="F55" s="1"/>
      <c r="G55" s="1"/>
      <c r="H55" s="1"/>
    </row>
    <row r="56" spans="1:8" x14ac:dyDescent="0.25">
      <c r="A56" s="1"/>
      <c r="B56" s="1"/>
      <c r="C56" s="1"/>
      <c r="D56" s="1"/>
      <c r="E56" s="1"/>
      <c r="F56" s="1"/>
      <c r="G56" s="1"/>
      <c r="H56" s="1"/>
    </row>
    <row r="57" spans="1:8" x14ac:dyDescent="0.25">
      <c r="A57" s="1"/>
      <c r="B57" s="1"/>
      <c r="C57" s="1"/>
      <c r="D57" s="1"/>
      <c r="E57" s="1"/>
      <c r="F57" s="1"/>
      <c r="G57" s="1"/>
      <c r="H57" s="1"/>
    </row>
    <row r="58" spans="1:8" x14ac:dyDescent="0.25">
      <c r="A58" s="1"/>
      <c r="B58" s="1"/>
      <c r="C58" s="1"/>
      <c r="D58" s="1"/>
      <c r="E58" s="1"/>
      <c r="F58" s="1"/>
      <c r="G58" s="1"/>
      <c r="H58" s="1"/>
    </row>
    <row r="59" spans="1:8" x14ac:dyDescent="0.25">
      <c r="A59" s="1"/>
      <c r="B59" s="1"/>
      <c r="C59" s="1"/>
      <c r="D59" s="1"/>
      <c r="E59" s="1"/>
      <c r="F59" s="1"/>
      <c r="G59" s="1"/>
      <c r="H59" s="1"/>
    </row>
    <row r="60" spans="1:8" x14ac:dyDescent="0.25">
      <c r="A60" s="1"/>
      <c r="B60" s="1"/>
      <c r="C60" s="1"/>
      <c r="D60" s="1"/>
      <c r="E60" s="1"/>
      <c r="F60" s="1"/>
      <c r="G60" s="1"/>
      <c r="H60" s="1"/>
    </row>
    <row r="61" spans="1:8" x14ac:dyDescent="0.25">
      <c r="A61" s="1"/>
      <c r="B61" s="1"/>
      <c r="C61" s="1"/>
      <c r="D61" s="1"/>
      <c r="E61" s="1"/>
      <c r="F61" s="1"/>
      <c r="G61" s="1"/>
      <c r="H61" s="1"/>
    </row>
    <row r="62" spans="1:8" x14ac:dyDescent="0.25">
      <c r="A62" s="1"/>
      <c r="B62" s="1"/>
      <c r="C62" s="1"/>
      <c r="D62" s="1"/>
      <c r="E62" s="1"/>
      <c r="F62" s="1"/>
      <c r="G62" s="1"/>
      <c r="H62" s="1"/>
    </row>
    <row r="63" spans="1:8" x14ac:dyDescent="0.25">
      <c r="A63" s="1"/>
      <c r="B63" s="1"/>
      <c r="C63" s="1"/>
      <c r="D63" s="1"/>
      <c r="E63" s="1"/>
      <c r="F63" s="1"/>
      <c r="G63" s="1"/>
      <c r="H63" s="1"/>
    </row>
    <row r="64" spans="1:8" x14ac:dyDescent="0.25">
      <c r="A64" s="1"/>
      <c r="B64" s="1"/>
      <c r="C64" s="1"/>
      <c r="D64" s="1"/>
      <c r="E64" s="1"/>
      <c r="F64" s="1"/>
      <c r="G64" s="1"/>
      <c r="H64" s="1"/>
    </row>
    <row r="65" spans="1:8" x14ac:dyDescent="0.25">
      <c r="A65" s="1"/>
      <c r="B65" s="1"/>
      <c r="C65" s="1"/>
      <c r="D65" s="1"/>
      <c r="E65" s="1"/>
      <c r="F65" s="1"/>
      <c r="G65" s="1"/>
      <c r="H65" s="1"/>
    </row>
    <row r="66" spans="1:8" x14ac:dyDescent="0.25">
      <c r="A66" s="1"/>
      <c r="B66" s="1"/>
      <c r="C66" s="1"/>
      <c r="D66" s="1"/>
      <c r="E66" s="1"/>
      <c r="F66" s="1"/>
      <c r="G66" s="1"/>
      <c r="H66" s="1"/>
    </row>
    <row r="67" spans="1:8" x14ac:dyDescent="0.25">
      <c r="A67" s="1"/>
      <c r="B67" s="1"/>
      <c r="C67" s="1"/>
      <c r="D67" s="1"/>
      <c r="E67" s="1"/>
      <c r="F67" s="1"/>
      <c r="G67" s="1"/>
      <c r="H67" s="1"/>
    </row>
    <row r="68" spans="1:8" x14ac:dyDescent="0.25">
      <c r="A68" s="1"/>
      <c r="B68" s="1"/>
      <c r="C68" s="1"/>
      <c r="D68" s="1"/>
      <c r="E68" s="1"/>
      <c r="F68" s="1"/>
      <c r="G68" s="1"/>
      <c r="H68" s="1"/>
    </row>
    <row r="69" spans="1:8" x14ac:dyDescent="0.25">
      <c r="A69" s="1"/>
      <c r="B69" s="1"/>
      <c r="C69" s="1"/>
      <c r="D69" s="1"/>
      <c r="E69" s="1"/>
      <c r="F69" s="1"/>
      <c r="G69" s="1"/>
      <c r="H69" s="1"/>
    </row>
    <row r="70" spans="1:8" x14ac:dyDescent="0.25">
      <c r="A70" s="1"/>
      <c r="B70" s="1"/>
      <c r="C70" s="1"/>
      <c r="D70" s="1"/>
      <c r="E70" s="1"/>
      <c r="F70" s="1"/>
      <c r="G70" s="1"/>
      <c r="H70" s="1"/>
    </row>
    <row r="71" spans="1:8" x14ac:dyDescent="0.25">
      <c r="A71" s="1"/>
      <c r="B71" s="1"/>
      <c r="C71" s="1"/>
      <c r="D71" s="1"/>
      <c r="E71" s="1"/>
      <c r="F71" s="1"/>
      <c r="G71" s="1"/>
      <c r="H71" s="1"/>
    </row>
    <row r="72" spans="1:8" x14ac:dyDescent="0.25">
      <c r="A72" s="1"/>
      <c r="B72" s="1"/>
      <c r="C72" s="1"/>
      <c r="D72" s="1"/>
      <c r="E72" s="1"/>
      <c r="F72" s="1"/>
      <c r="G72" s="1"/>
      <c r="H72" s="1"/>
    </row>
    <row r="73" spans="1:8" x14ac:dyDescent="0.25">
      <c r="A73" s="1"/>
      <c r="B73" s="1"/>
      <c r="C73" s="1"/>
      <c r="D73" s="1"/>
      <c r="E73" s="1"/>
      <c r="F73" s="1"/>
      <c r="G73" s="1"/>
      <c r="H73" s="1"/>
    </row>
    <row r="74" spans="1:8" x14ac:dyDescent="0.25">
      <c r="A74" s="1"/>
      <c r="B74" s="1"/>
      <c r="C74" s="1"/>
      <c r="D74" s="1"/>
      <c r="E74" s="1"/>
      <c r="F74" s="1"/>
      <c r="G74" s="1"/>
      <c r="H74" s="1"/>
    </row>
    <row r="75" spans="1:8" x14ac:dyDescent="0.25">
      <c r="A75" s="1"/>
      <c r="B75" s="1"/>
      <c r="C75" s="1"/>
      <c r="D75" s="1"/>
      <c r="E75" s="1"/>
      <c r="F75" s="1"/>
      <c r="G75" s="1"/>
      <c r="H75" s="1"/>
    </row>
    <row r="76" spans="1:8" x14ac:dyDescent="0.25">
      <c r="A76" s="1"/>
      <c r="B76" s="1"/>
      <c r="C76" s="1"/>
      <c r="D76" s="1"/>
      <c r="E76" s="1"/>
      <c r="F76" s="1"/>
      <c r="G76" s="1"/>
      <c r="H76" s="1"/>
    </row>
    <row r="77" spans="1:8" x14ac:dyDescent="0.25">
      <c r="A77" s="1"/>
      <c r="B77" s="1"/>
      <c r="C77" s="1"/>
      <c r="D77" s="1"/>
      <c r="E77" s="1"/>
      <c r="F77" s="1"/>
      <c r="G77" s="1"/>
      <c r="H77" s="1"/>
    </row>
    <row r="78" spans="1:8" x14ac:dyDescent="0.25">
      <c r="A78" s="1"/>
      <c r="B78" s="1"/>
      <c r="C78" s="1"/>
      <c r="D78" s="1"/>
      <c r="E78" s="1"/>
      <c r="F78" s="1"/>
      <c r="G78" s="1"/>
      <c r="H78" s="1"/>
    </row>
    <row r="79" spans="1:8" x14ac:dyDescent="0.25">
      <c r="A79" s="1"/>
      <c r="B79" s="1"/>
      <c r="C79" s="1"/>
      <c r="D79" s="1"/>
      <c r="E79" s="1"/>
      <c r="F79" s="1"/>
      <c r="G79" s="1"/>
      <c r="H79" s="1"/>
    </row>
    <row r="80" spans="1:8" x14ac:dyDescent="0.25">
      <c r="A80" s="1"/>
      <c r="B80" s="1"/>
      <c r="C80" s="1"/>
      <c r="D80" s="1"/>
      <c r="E80" s="1"/>
      <c r="F80" s="1"/>
      <c r="G80" s="1"/>
      <c r="H80" s="1"/>
    </row>
    <row r="81" spans="1:8" x14ac:dyDescent="0.25">
      <c r="A81" s="1"/>
      <c r="B81" s="1"/>
      <c r="C81" s="1"/>
      <c r="D81" s="1"/>
      <c r="E81" s="1"/>
      <c r="F81" s="1"/>
      <c r="G81" s="1"/>
      <c r="H81" s="1"/>
    </row>
    <row r="82" spans="1:8" x14ac:dyDescent="0.25">
      <c r="A82" s="1"/>
      <c r="B82" s="1"/>
      <c r="C82" s="1"/>
      <c r="D82" s="1"/>
      <c r="E82" s="1"/>
      <c r="F82" s="1"/>
      <c r="G82" s="1"/>
      <c r="H82" s="1"/>
    </row>
    <row r="83" spans="1:8" x14ac:dyDescent="0.25">
      <c r="A83" s="1"/>
      <c r="B83" s="1"/>
      <c r="C83" s="1"/>
      <c r="D83" s="1"/>
      <c r="E83" s="1"/>
      <c r="F83" s="1"/>
      <c r="G83" s="1"/>
      <c r="H83" s="1"/>
    </row>
    <row r="84" spans="1:8" x14ac:dyDescent="0.25">
      <c r="A84" s="1"/>
      <c r="B84" s="1"/>
      <c r="C84" s="1"/>
      <c r="D84" s="1"/>
      <c r="E84" s="1"/>
      <c r="F84" s="1"/>
      <c r="G84" s="1"/>
      <c r="H84" s="1"/>
    </row>
    <row r="85" spans="1:8" x14ac:dyDescent="0.25">
      <c r="A85" s="1"/>
      <c r="B85" s="1"/>
      <c r="C85" s="1"/>
      <c r="D85" s="1"/>
      <c r="E85" s="1"/>
      <c r="F85" s="1"/>
      <c r="G85" s="1"/>
      <c r="H85" s="1"/>
    </row>
    <row r="86" spans="1:8" x14ac:dyDescent="0.25">
      <c r="A86" s="1"/>
      <c r="B86" s="1"/>
      <c r="C86" s="1"/>
      <c r="D86" s="1"/>
      <c r="E86" s="1"/>
      <c r="F86" s="1"/>
      <c r="G86" s="1"/>
      <c r="H86" s="1"/>
    </row>
    <row r="87" spans="1:8" x14ac:dyDescent="0.25">
      <c r="A87" s="1"/>
      <c r="B87" s="1"/>
      <c r="C87" s="1"/>
      <c r="D87" s="1"/>
      <c r="E87" s="1"/>
      <c r="F87" s="1"/>
      <c r="G87" s="1"/>
      <c r="H87" s="1"/>
    </row>
    <row r="88" spans="1:8" x14ac:dyDescent="0.25">
      <c r="A88" s="1"/>
      <c r="B88" s="1"/>
      <c r="C88" s="1"/>
      <c r="D88" s="1"/>
      <c r="E88" s="1"/>
      <c r="F88" s="1"/>
      <c r="G88" s="1"/>
      <c r="H88" s="1"/>
    </row>
    <row r="89" spans="1:8" x14ac:dyDescent="0.25">
      <c r="A89" s="1"/>
      <c r="B89" s="1"/>
      <c r="C89" s="1"/>
      <c r="D89" s="1"/>
      <c r="E89" s="1"/>
      <c r="F89" s="1"/>
      <c r="G89" s="1"/>
      <c r="H89" s="1"/>
    </row>
    <row r="90" spans="1:8" x14ac:dyDescent="0.25">
      <c r="A90" s="1"/>
      <c r="B90" s="1"/>
      <c r="C90" s="1"/>
      <c r="D90" s="1"/>
      <c r="E90" s="1"/>
      <c r="F90" s="1"/>
      <c r="G90" s="1"/>
      <c r="H90" s="1"/>
    </row>
    <row r="91" spans="1:8" x14ac:dyDescent="0.25">
      <c r="A91" s="1"/>
      <c r="B91" s="1"/>
      <c r="C91" s="1"/>
      <c r="D91" s="1"/>
      <c r="E91" s="1"/>
      <c r="F91" s="1"/>
      <c r="G91" s="1"/>
      <c r="H91" s="1"/>
    </row>
    <row r="92" spans="1:8" x14ac:dyDescent="0.25">
      <c r="A92" s="1"/>
      <c r="B92" s="1"/>
      <c r="C92" s="1"/>
      <c r="D92" s="1"/>
      <c r="E92" s="1"/>
      <c r="F92" s="1"/>
      <c r="G92" s="1"/>
      <c r="H92" s="1"/>
    </row>
    <row r="93" spans="1:8" x14ac:dyDescent="0.25">
      <c r="A93" s="1"/>
      <c r="B93" s="1"/>
      <c r="C93" s="1"/>
      <c r="D93" s="1"/>
      <c r="E93" s="1"/>
      <c r="F93" s="1"/>
      <c r="G93" s="1"/>
      <c r="H93" s="1"/>
    </row>
    <row r="94" spans="1:8" x14ac:dyDescent="0.25">
      <c r="A94" s="1"/>
      <c r="B94" s="1"/>
      <c r="C94" s="1"/>
      <c r="D94" s="1"/>
      <c r="E94" s="1"/>
      <c r="F94" s="1"/>
      <c r="G94" s="1"/>
      <c r="H94" s="1"/>
    </row>
    <row r="95" spans="1:8" x14ac:dyDescent="0.25">
      <c r="A95" s="1"/>
      <c r="B95" s="1"/>
      <c r="C95" s="1"/>
      <c r="D95" s="1"/>
      <c r="E95" s="1"/>
      <c r="F95" s="1"/>
      <c r="G95" s="1"/>
      <c r="H95" s="1"/>
    </row>
    <row r="96" spans="1:8" x14ac:dyDescent="0.25">
      <c r="A96" s="1"/>
      <c r="B96" s="1"/>
      <c r="C96" s="1"/>
      <c r="D96" s="1"/>
      <c r="E96" s="1"/>
      <c r="F96" s="1"/>
      <c r="G96" s="1"/>
      <c r="H96" s="1"/>
    </row>
    <row r="97" spans="1:8" x14ac:dyDescent="0.25">
      <c r="A97" s="1"/>
      <c r="B97" s="1"/>
      <c r="C97" s="1"/>
      <c r="D97" s="1"/>
      <c r="E97" s="1"/>
      <c r="F97" s="1"/>
      <c r="G97" s="1"/>
      <c r="H97" s="1"/>
    </row>
    <row r="98" spans="1:8" x14ac:dyDescent="0.25">
      <c r="A98" s="1"/>
      <c r="B98" s="1"/>
      <c r="C98" s="1"/>
      <c r="D98" s="1"/>
      <c r="E98" s="1"/>
      <c r="F98" s="1"/>
      <c r="G98" s="1"/>
      <c r="H98" s="1"/>
    </row>
    <row r="99" spans="1:8" x14ac:dyDescent="0.25">
      <c r="A99" s="1"/>
      <c r="B99" s="1"/>
      <c r="C99" s="1"/>
      <c r="D99" s="1"/>
      <c r="E99" s="1"/>
      <c r="F99" s="1"/>
      <c r="G99" s="1"/>
      <c r="H99" s="1"/>
    </row>
    <row r="100" spans="1:8" x14ac:dyDescent="0.25">
      <c r="A100" s="1"/>
      <c r="B100" s="1"/>
      <c r="C100" s="1"/>
      <c r="D100" s="1"/>
      <c r="E100" s="1"/>
      <c r="F100" s="1"/>
      <c r="G100" s="1"/>
      <c r="H100" s="1"/>
    </row>
    <row r="144" spans="1:5" x14ac:dyDescent="0.25">
      <c r="A144" t="s">
        <v>16</v>
      </c>
      <c r="B144" t="s">
        <v>0</v>
      </c>
      <c r="E144" t="s">
        <v>1</v>
      </c>
    </row>
    <row r="145" spans="1:7" x14ac:dyDescent="0.25">
      <c r="B145" t="s">
        <v>8</v>
      </c>
      <c r="C145" t="s">
        <v>9</v>
      </c>
      <c r="D145" t="s">
        <v>10</v>
      </c>
      <c r="E145" t="s">
        <v>8</v>
      </c>
      <c r="F145" t="s">
        <v>9</v>
      </c>
      <c r="G145" t="s">
        <v>10</v>
      </c>
    </row>
    <row r="146" spans="1:7" x14ac:dyDescent="0.25">
      <c r="A146" t="s">
        <v>38</v>
      </c>
      <c r="B146">
        <v>-5.0629999999999997</v>
      </c>
      <c r="C146">
        <v>-7.1749999999999998</v>
      </c>
      <c r="D146">
        <v>2.1120000000000001</v>
      </c>
      <c r="E146">
        <v>-5.0629999999999997</v>
      </c>
    </row>
    <row r="147" spans="1:7" x14ac:dyDescent="0.25">
      <c r="A147" t="s">
        <v>39</v>
      </c>
      <c r="B147">
        <v>-1.5960000000000001</v>
      </c>
      <c r="C147">
        <v>-2.012</v>
      </c>
      <c r="D147">
        <v>0.41599999999999998</v>
      </c>
      <c r="E147">
        <v>-1.5960000000000001</v>
      </c>
    </row>
    <row r="148" spans="1:7" x14ac:dyDescent="0.25">
      <c r="A148" t="s">
        <v>40</v>
      </c>
      <c r="B148">
        <v>17.2</v>
      </c>
      <c r="C148">
        <v>32.039000000000001</v>
      </c>
      <c r="D148">
        <v>14.839</v>
      </c>
      <c r="E148">
        <v>17.2</v>
      </c>
    </row>
    <row r="149" spans="1:7" x14ac:dyDescent="0.25">
      <c r="A149" t="s">
        <v>41</v>
      </c>
      <c r="B149">
        <v>-21.715</v>
      </c>
      <c r="C149">
        <v>-20.683</v>
      </c>
      <c r="D149">
        <v>1.032</v>
      </c>
      <c r="E149">
        <v>-21.715</v>
      </c>
      <c r="F149">
        <v>-23.718</v>
      </c>
      <c r="G149">
        <v>2.0030000000000001</v>
      </c>
    </row>
    <row r="150" spans="1:7" x14ac:dyDescent="0.25">
      <c r="A150" t="s">
        <v>42</v>
      </c>
      <c r="B150">
        <v>-11.173999999999999</v>
      </c>
      <c r="E150">
        <v>-11.173999999999999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ele</vt:lpstr>
      <vt:lpstr>ind</vt:lpstr>
      <vt:lpstr>exc</vt:lpstr>
      <vt:lpstr>disp</vt:lpstr>
      <vt:lpstr>total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2015-06-05T18:19:34Z</dcterms:created>
  <dcterms:modified xsi:type="dcterms:W3CDTF">2021-12-28T10:51:27Z</dcterms:modified>
</cp:coreProperties>
</file>