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0" yWindow="0" windowWidth="23040" windowHeight="9408"/>
  </bookViews>
  <sheets>
    <sheet name="Manual" sheetId="5" r:id="rId1"/>
    <sheet name="DataInput" sheetId="2" r:id="rId2"/>
    <sheet name="Calculations" sheetId="3" r:id="rId3"/>
    <sheet name="Result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 r="J8" i="3"/>
  <c r="I8" i="3"/>
  <c r="H8" i="3"/>
  <c r="E8"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9" i="3"/>
  <c r="B9" i="3" l="1"/>
  <c r="F8" i="3"/>
  <c r="G8" i="3" s="1"/>
  <c r="B6" i="4" s="1"/>
  <c r="A6" i="4" s="1"/>
  <c r="B4" i="3"/>
  <c r="C6" i="4" l="1"/>
  <c r="B10" i="3"/>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5" i="3"/>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D9" i="3" l="1"/>
  <c r="J9" i="3" l="1"/>
  <c r="K9" i="3"/>
  <c r="I9" i="3"/>
  <c r="H9" i="3"/>
  <c r="E9" i="3"/>
  <c r="F9" i="3"/>
  <c r="D10" i="3"/>
  <c r="G9" i="3" l="1"/>
  <c r="F10" i="3"/>
  <c r="H10" i="3"/>
  <c r="J10" i="3"/>
  <c r="K10" i="3"/>
  <c r="I10" i="3"/>
  <c r="E10" i="3"/>
  <c r="D11" i="3"/>
  <c r="C7" i="4" l="1"/>
  <c r="B7" i="4"/>
  <c r="A7" i="4" s="1"/>
  <c r="D12" i="3"/>
  <c r="F11" i="3"/>
  <c r="J11" i="3"/>
  <c r="K11" i="3"/>
  <c r="H11" i="3"/>
  <c r="I11" i="3"/>
  <c r="E11" i="3"/>
  <c r="G10" i="3"/>
  <c r="B8" i="4" s="1"/>
  <c r="C8" i="4" l="1"/>
  <c r="A8" i="4"/>
  <c r="G11" i="3"/>
  <c r="F12" i="3"/>
  <c r="H12" i="3"/>
  <c r="I12" i="3"/>
  <c r="J12" i="3"/>
  <c r="K12" i="3"/>
  <c r="E12" i="3"/>
  <c r="D13" i="3"/>
  <c r="C9" i="4" l="1"/>
  <c r="B9" i="4"/>
  <c r="A9" i="4" s="1"/>
  <c r="D14" i="3"/>
  <c r="G12" i="3"/>
  <c r="J13" i="3"/>
  <c r="K13" i="3"/>
  <c r="H13" i="3"/>
  <c r="I13" i="3"/>
  <c r="E13" i="3"/>
  <c r="F13" i="3"/>
  <c r="C10" i="4" l="1"/>
  <c r="B10" i="4"/>
  <c r="A10" i="4" s="1"/>
  <c r="H14" i="3"/>
  <c r="J14" i="3"/>
  <c r="K14" i="3"/>
  <c r="I14" i="3"/>
  <c r="F14" i="3"/>
  <c r="E14" i="3"/>
  <c r="G13" i="3"/>
  <c r="D15" i="3"/>
  <c r="C11" i="4" l="1"/>
  <c r="B11" i="4"/>
  <c r="A11" i="4" s="1"/>
  <c r="J15" i="3"/>
  <c r="K15" i="3"/>
  <c r="H15" i="3"/>
  <c r="I15" i="3"/>
  <c r="E15" i="3"/>
  <c r="F15" i="3"/>
  <c r="D16" i="3"/>
  <c r="G14" i="3"/>
  <c r="B12" i="4" s="1"/>
  <c r="A12" i="4" l="1"/>
  <c r="C12" i="4"/>
  <c r="G15" i="3"/>
  <c r="C13" i="4" s="1"/>
  <c r="D17" i="3"/>
  <c r="H16" i="3"/>
  <c r="I16" i="3"/>
  <c r="J16" i="3"/>
  <c r="K16" i="3"/>
  <c r="F16" i="3"/>
  <c r="E16" i="3"/>
  <c r="B13" i="4" l="1"/>
  <c r="A13" i="4" s="1"/>
  <c r="G16" i="3"/>
  <c r="C14" i="4" s="1"/>
  <c r="J17" i="3"/>
  <c r="K17" i="3"/>
  <c r="I17" i="3"/>
  <c r="H17" i="3"/>
  <c r="E17" i="3"/>
  <c r="F17" i="3"/>
  <c r="D18" i="3"/>
  <c r="B14" i="4" l="1"/>
  <c r="A14" i="4" s="1"/>
  <c r="G17" i="3"/>
  <c r="B15" i="4" s="1"/>
  <c r="H18" i="3"/>
  <c r="J18" i="3"/>
  <c r="K18" i="3"/>
  <c r="I18" i="3"/>
  <c r="F18" i="3"/>
  <c r="E18" i="3"/>
  <c r="D19" i="3"/>
  <c r="C15" i="4" l="1"/>
  <c r="A15" i="4"/>
  <c r="D20" i="3"/>
  <c r="J19" i="3"/>
  <c r="K19" i="3"/>
  <c r="I19" i="3"/>
  <c r="H19" i="3"/>
  <c r="E19" i="3"/>
  <c r="F19" i="3"/>
  <c r="G18" i="3"/>
  <c r="G19" i="3" l="1"/>
  <c r="C16" i="4"/>
  <c r="B16" i="4"/>
  <c r="A16" i="4" s="1"/>
  <c r="B17" i="4"/>
  <c r="C17" i="4"/>
  <c r="H20" i="3"/>
  <c r="I20" i="3"/>
  <c r="J20" i="3"/>
  <c r="K20" i="3"/>
  <c r="F20" i="3"/>
  <c r="E20" i="3"/>
  <c r="D21" i="3"/>
  <c r="A17" i="4" l="1"/>
  <c r="G20" i="3"/>
  <c r="B18" i="4" s="1"/>
  <c r="J21" i="3"/>
  <c r="K21" i="3"/>
  <c r="H21" i="3"/>
  <c r="I21" i="3"/>
  <c r="E21" i="3"/>
  <c r="F21" i="3"/>
  <c r="D22" i="3"/>
  <c r="A18" i="4" l="1"/>
  <c r="C18" i="4"/>
  <c r="G21" i="3"/>
  <c r="B19" i="4" s="1"/>
  <c r="A19" i="4" s="1"/>
  <c r="C19" i="4"/>
  <c r="H22" i="3"/>
  <c r="J22" i="3"/>
  <c r="K22" i="3"/>
  <c r="I22" i="3"/>
  <c r="F22" i="3"/>
  <c r="E22" i="3"/>
  <c r="D23" i="3"/>
  <c r="G22" i="3" l="1"/>
  <c r="B20" i="4" s="1"/>
  <c r="A20" i="4" s="1"/>
  <c r="C20" i="4"/>
  <c r="J23" i="3"/>
  <c r="K23" i="3"/>
  <c r="H23" i="3"/>
  <c r="I23" i="3"/>
  <c r="F23" i="3"/>
  <c r="E23" i="3"/>
  <c r="D24" i="3"/>
  <c r="G23" i="3" l="1"/>
  <c r="B21" i="4" s="1"/>
  <c r="A21" i="4" s="1"/>
  <c r="D25" i="3"/>
  <c r="H24" i="3"/>
  <c r="J24" i="3"/>
  <c r="K24" i="3"/>
  <c r="I24" i="3"/>
  <c r="F24" i="3"/>
  <c r="E24" i="3"/>
  <c r="G24" i="3" l="1"/>
  <c r="B22" i="4" s="1"/>
  <c r="A22" i="4" s="1"/>
  <c r="C21" i="4"/>
  <c r="J25" i="3"/>
  <c r="K25" i="3"/>
  <c r="I25" i="3"/>
  <c r="H25" i="3"/>
  <c r="E25" i="3"/>
  <c r="F25" i="3"/>
  <c r="D26" i="3"/>
  <c r="C22" i="4" l="1"/>
  <c r="G25" i="3"/>
  <c r="B23" i="4" s="1"/>
  <c r="A23" i="4" s="1"/>
  <c r="C23" i="4"/>
  <c r="H26" i="3"/>
  <c r="J26" i="3"/>
  <c r="K26" i="3"/>
  <c r="I26" i="3"/>
  <c r="F26" i="3"/>
  <c r="E26" i="3"/>
  <c r="D27" i="3"/>
  <c r="G26" i="3" l="1"/>
  <c r="B24" i="4" s="1"/>
  <c r="A24" i="4" s="1"/>
  <c r="C24" i="4"/>
  <c r="D28" i="3"/>
  <c r="J27" i="3"/>
  <c r="K27" i="3"/>
  <c r="H27" i="3"/>
  <c r="I27" i="3"/>
  <c r="F27" i="3"/>
  <c r="E27" i="3"/>
  <c r="G27" i="3" l="1"/>
  <c r="B25" i="4" s="1"/>
  <c r="A25" i="4" s="1"/>
  <c r="C25" i="4"/>
  <c r="D29" i="3"/>
  <c r="H28" i="3"/>
  <c r="I28" i="3"/>
  <c r="J28" i="3"/>
  <c r="K28" i="3"/>
  <c r="F28" i="3"/>
  <c r="E28" i="3"/>
  <c r="G28" i="3" l="1"/>
  <c r="B26" i="4" s="1"/>
  <c r="A26" i="4" s="1"/>
  <c r="C26" i="4"/>
  <c r="J29" i="3"/>
  <c r="K29" i="3"/>
  <c r="H29" i="3"/>
  <c r="I29" i="3"/>
  <c r="E29" i="3"/>
  <c r="F29" i="3"/>
  <c r="D30" i="3"/>
  <c r="G29" i="3" l="1"/>
  <c r="C27" i="4" s="1"/>
  <c r="H30" i="3"/>
  <c r="J30" i="3"/>
  <c r="K30" i="3"/>
  <c r="I30" i="3"/>
  <c r="F30" i="3"/>
  <c r="E30" i="3"/>
  <c r="D31" i="3"/>
  <c r="B27" i="4" l="1"/>
  <c r="A27" i="4" s="1"/>
  <c r="G30" i="3"/>
  <c r="B28" i="4" s="1"/>
  <c r="D32" i="3"/>
  <c r="J31" i="3"/>
  <c r="K31" i="3"/>
  <c r="H31" i="3"/>
  <c r="I31" i="3"/>
  <c r="E31" i="3"/>
  <c r="F31" i="3"/>
  <c r="A28" i="4" l="1"/>
  <c r="C28" i="4"/>
  <c r="G31" i="3"/>
  <c r="C29" i="4" s="1"/>
  <c r="B29" i="4"/>
  <c r="D33" i="3"/>
  <c r="H32" i="3"/>
  <c r="I32" i="3"/>
  <c r="J32" i="3"/>
  <c r="K32" i="3"/>
  <c r="F32" i="3"/>
  <c r="E32" i="3"/>
  <c r="A29" i="4" l="1"/>
  <c r="G32" i="3"/>
  <c r="B30" i="4" s="1"/>
  <c r="J33" i="3"/>
  <c r="K33" i="3"/>
  <c r="I33" i="3"/>
  <c r="H33" i="3"/>
  <c r="E33" i="3"/>
  <c r="F33" i="3"/>
  <c r="D34" i="3"/>
  <c r="A30" i="4" l="1"/>
  <c r="C30" i="4"/>
  <c r="G33" i="3"/>
  <c r="B31" i="4" s="1"/>
  <c r="C31" i="4"/>
  <c r="D35" i="3"/>
  <c r="H34" i="3"/>
  <c r="J34" i="3"/>
  <c r="K34" i="3"/>
  <c r="I34" i="3"/>
  <c r="F34" i="3"/>
  <c r="E34" i="3"/>
  <c r="A31" i="4" l="1"/>
  <c r="G34" i="3"/>
  <c r="B32" i="4" s="1"/>
  <c r="J35" i="3"/>
  <c r="K35" i="3"/>
  <c r="I35" i="3"/>
  <c r="H35" i="3"/>
  <c r="F35" i="3"/>
  <c r="E35" i="3"/>
  <c r="D36" i="3"/>
  <c r="A32" i="4" l="1"/>
  <c r="G35" i="3"/>
  <c r="B33" i="4" s="1"/>
  <c r="C32" i="4"/>
  <c r="D37" i="3"/>
  <c r="H36" i="3"/>
  <c r="I36" i="3"/>
  <c r="J36" i="3"/>
  <c r="K36" i="3"/>
  <c r="E36" i="3"/>
  <c r="F36" i="3"/>
  <c r="A33" i="4" l="1"/>
  <c r="C33" i="4"/>
  <c r="G36" i="3"/>
  <c r="B34" i="4" s="1"/>
  <c r="J37" i="3"/>
  <c r="K37" i="3"/>
  <c r="H37" i="3"/>
  <c r="I37" i="3"/>
  <c r="E37" i="3"/>
  <c r="F37" i="3"/>
  <c r="G37" i="3" s="1"/>
  <c r="D38" i="3"/>
  <c r="A34" i="4" l="1"/>
  <c r="C34" i="4"/>
  <c r="B35" i="4"/>
  <c r="C35" i="4"/>
  <c r="D39" i="3"/>
  <c r="H38" i="3"/>
  <c r="J38" i="3"/>
  <c r="K38" i="3"/>
  <c r="I38" i="3"/>
  <c r="F38" i="3"/>
  <c r="E38" i="3"/>
  <c r="A35" i="4" l="1"/>
  <c r="G38" i="3"/>
  <c r="B36" i="4" s="1"/>
  <c r="J39" i="3"/>
  <c r="K39" i="3"/>
  <c r="H39" i="3"/>
  <c r="I39" i="3"/>
  <c r="F39" i="3"/>
  <c r="E39" i="3"/>
  <c r="D40" i="3"/>
  <c r="A36" i="4" l="1"/>
  <c r="C36" i="4"/>
  <c r="G39" i="3"/>
  <c r="B37" i="4" s="1"/>
  <c r="A37" i="4" s="1"/>
  <c r="C37" i="4"/>
  <c r="H40" i="3"/>
  <c r="J40" i="3"/>
  <c r="K40" i="3"/>
  <c r="I40" i="3"/>
  <c r="E40" i="3"/>
  <c r="F40" i="3"/>
  <c r="D41" i="3"/>
  <c r="G40" i="3" l="1"/>
  <c r="B38" i="4" s="1"/>
  <c r="A38" i="4" s="1"/>
  <c r="J41" i="3"/>
  <c r="K41" i="3"/>
  <c r="I41" i="3"/>
  <c r="H41" i="3"/>
  <c r="E41" i="3"/>
  <c r="F41" i="3"/>
  <c r="D42" i="3"/>
  <c r="C38" i="4" l="1"/>
  <c r="G41" i="3"/>
  <c r="B39" i="4" s="1"/>
  <c r="A39" i="4" s="1"/>
  <c r="D43" i="3"/>
  <c r="H42" i="3"/>
  <c r="J42" i="3"/>
  <c r="K42" i="3"/>
  <c r="I42" i="3"/>
  <c r="F42" i="3"/>
  <c r="E42" i="3"/>
  <c r="G42" i="3" l="1"/>
  <c r="B40" i="4" s="1"/>
  <c r="A40" i="4" s="1"/>
  <c r="C39" i="4"/>
  <c r="D44" i="3"/>
  <c r="J43" i="3"/>
  <c r="K43" i="3"/>
  <c r="H43" i="3"/>
  <c r="I43" i="3"/>
  <c r="F43" i="3"/>
  <c r="G43" i="3" s="1"/>
  <c r="E43" i="3"/>
  <c r="C40" i="4" l="1"/>
  <c r="B41" i="4"/>
  <c r="A41" i="4" s="1"/>
  <c r="C41" i="4"/>
  <c r="H44" i="3"/>
  <c r="I44" i="3"/>
  <c r="J44" i="3"/>
  <c r="K44" i="3"/>
  <c r="F44" i="3"/>
  <c r="E44" i="3"/>
  <c r="D45" i="3"/>
  <c r="G44" i="3" l="1"/>
  <c r="B42" i="4" s="1"/>
  <c r="A42" i="4" s="1"/>
  <c r="J45" i="3"/>
  <c r="K45" i="3"/>
  <c r="H45" i="3"/>
  <c r="I45" i="3"/>
  <c r="E45" i="3"/>
  <c r="F45" i="3"/>
  <c r="D46" i="3"/>
  <c r="C42" i="4" l="1"/>
  <c r="G45" i="3"/>
  <c r="B43" i="4"/>
  <c r="A43" i="4" s="1"/>
  <c r="C43" i="4"/>
  <c r="H46" i="3"/>
  <c r="J46" i="3"/>
  <c r="K46" i="3"/>
  <c r="I46" i="3"/>
  <c r="F46" i="3"/>
  <c r="E46" i="3"/>
  <c r="D47" i="3"/>
  <c r="G46" i="3" l="1"/>
  <c r="B44" i="4"/>
  <c r="A44" i="4" s="1"/>
  <c r="C44" i="4"/>
  <c r="D48" i="3"/>
  <c r="J47" i="3"/>
  <c r="K47" i="3"/>
  <c r="H47" i="3"/>
  <c r="I47" i="3"/>
  <c r="E47" i="3"/>
  <c r="F47" i="3"/>
  <c r="G47" i="3" l="1"/>
  <c r="B45" i="4" s="1"/>
  <c r="A45" i="4" s="1"/>
  <c r="D49" i="3"/>
  <c r="H48" i="3"/>
  <c r="I48" i="3"/>
  <c r="J48" i="3"/>
  <c r="K48" i="3"/>
  <c r="F48" i="3"/>
  <c r="E48" i="3"/>
  <c r="G48" i="3" l="1"/>
  <c r="B46" i="4" s="1"/>
  <c r="A46" i="4" s="1"/>
  <c r="C45" i="4"/>
  <c r="J49" i="3"/>
  <c r="K49" i="3"/>
  <c r="I49" i="3"/>
  <c r="H49" i="3"/>
  <c r="E49" i="3"/>
  <c r="F49" i="3"/>
  <c r="D50" i="3"/>
  <c r="C46" i="4" l="1"/>
  <c r="G49" i="3"/>
  <c r="B47" i="4"/>
  <c r="A47" i="4" s="1"/>
  <c r="C47" i="4"/>
  <c r="D51" i="3"/>
  <c r="H50" i="3"/>
  <c r="J50" i="3"/>
  <c r="K50" i="3"/>
  <c r="I50" i="3"/>
  <c r="F50" i="3"/>
  <c r="E50" i="3"/>
  <c r="G50" i="3" l="1"/>
  <c r="B48" i="4" s="1"/>
  <c r="A48" i="4" s="1"/>
  <c r="J51" i="3"/>
  <c r="K51" i="3"/>
  <c r="I51" i="3"/>
  <c r="H51" i="3"/>
  <c r="E51" i="3"/>
  <c r="F51" i="3"/>
  <c r="D52" i="3"/>
  <c r="C48" i="4" l="1"/>
  <c r="G51" i="3"/>
  <c r="B49" i="4"/>
  <c r="A49" i="4" s="1"/>
  <c r="C49" i="4"/>
  <c r="D53" i="3"/>
  <c r="H52" i="3"/>
  <c r="I52" i="3"/>
  <c r="J52" i="3"/>
  <c r="K52" i="3"/>
  <c r="E52" i="3"/>
  <c r="F52" i="3"/>
  <c r="G52" i="3" s="1"/>
  <c r="B50" i="4" l="1"/>
  <c r="A50" i="4" s="1"/>
  <c r="C50" i="4"/>
  <c r="J53" i="3"/>
  <c r="K53" i="3"/>
  <c r="H53" i="3"/>
  <c r="I53" i="3"/>
  <c r="E53" i="3"/>
  <c r="F53" i="3"/>
  <c r="G53" i="3" s="1"/>
  <c r="D54" i="3"/>
  <c r="B51" i="4" l="1"/>
  <c r="A51" i="4" s="1"/>
  <c r="C51" i="4"/>
  <c r="D55" i="3"/>
  <c r="H54" i="3"/>
  <c r="J54" i="3"/>
  <c r="K54" i="3"/>
  <c r="I54" i="3"/>
  <c r="F54" i="3"/>
  <c r="E54" i="3"/>
  <c r="G54" i="3" l="1"/>
  <c r="B52" i="4" s="1"/>
  <c r="A52" i="4" s="1"/>
  <c r="D56" i="3"/>
  <c r="J55" i="3"/>
  <c r="K55" i="3"/>
  <c r="H55" i="3"/>
  <c r="I55" i="3"/>
  <c r="F55" i="3"/>
  <c r="E55" i="3"/>
  <c r="C52" i="4" l="1"/>
  <c r="G55" i="3"/>
  <c r="B53" i="4"/>
  <c r="A53" i="4" s="1"/>
  <c r="C53" i="4"/>
  <c r="H56" i="3"/>
  <c r="J56" i="3"/>
  <c r="K56" i="3"/>
  <c r="I56" i="3"/>
  <c r="F56" i="3"/>
  <c r="E56" i="3"/>
  <c r="D57" i="3"/>
  <c r="G56" i="3" l="1"/>
  <c r="B54" i="4" s="1"/>
  <c r="A54" i="4" s="1"/>
  <c r="J57" i="3"/>
  <c r="K57" i="3"/>
  <c r="I57" i="3"/>
  <c r="H57" i="3"/>
  <c r="E57" i="3"/>
  <c r="F57" i="3"/>
  <c r="D58" i="3"/>
  <c r="C54" i="4" l="1"/>
  <c r="G57" i="3"/>
  <c r="B55" i="4" s="1"/>
  <c r="A55" i="4" s="1"/>
  <c r="C55" i="4"/>
  <c r="D59" i="3"/>
  <c r="H58" i="3"/>
  <c r="J58" i="3"/>
  <c r="K58" i="3"/>
  <c r="I58" i="3"/>
  <c r="F58" i="3"/>
  <c r="E58" i="3"/>
  <c r="G58" i="3" l="1"/>
  <c r="B56" i="4" s="1"/>
  <c r="A56" i="4" s="1"/>
  <c r="D60" i="3"/>
  <c r="J59" i="3"/>
  <c r="K59" i="3"/>
  <c r="H59" i="3"/>
  <c r="I59" i="3"/>
  <c r="F59" i="3"/>
  <c r="E59" i="3"/>
  <c r="C56" i="4" l="1"/>
  <c r="G59" i="3"/>
  <c r="B57" i="4" s="1"/>
  <c r="A57" i="4" s="1"/>
  <c r="C57" i="4"/>
  <c r="H60" i="3"/>
  <c r="I60" i="3"/>
  <c r="J60" i="3"/>
  <c r="K60" i="3"/>
  <c r="F60" i="3"/>
  <c r="E60" i="3"/>
  <c r="D61" i="3"/>
  <c r="G60" i="3" l="1"/>
  <c r="B58" i="4" s="1"/>
  <c r="A58" i="4" s="1"/>
  <c r="J61" i="3"/>
  <c r="K61" i="3"/>
  <c r="H61" i="3"/>
  <c r="I61" i="3"/>
  <c r="E61" i="3"/>
  <c r="F61" i="3"/>
  <c r="G61" i="3" s="1"/>
  <c r="D62" i="3"/>
  <c r="C58" i="4" l="1"/>
  <c r="B59" i="4"/>
  <c r="A59" i="4" s="1"/>
  <c r="C59" i="4"/>
  <c r="H62" i="3"/>
  <c r="J62" i="3"/>
  <c r="K62" i="3"/>
  <c r="I62" i="3"/>
  <c r="F62" i="3"/>
  <c r="E62" i="3"/>
  <c r="D63" i="3"/>
  <c r="G62" i="3" l="1"/>
  <c r="B60" i="4" s="1"/>
  <c r="A60" i="4" s="1"/>
  <c r="J63" i="3"/>
  <c r="K63" i="3"/>
  <c r="H63" i="3"/>
  <c r="I63" i="3"/>
  <c r="E63" i="3"/>
  <c r="F63" i="3"/>
  <c r="D64" i="3"/>
  <c r="C60" i="4" l="1"/>
  <c r="G63" i="3"/>
  <c r="B61" i="4"/>
  <c r="A61" i="4" s="1"/>
  <c r="C61" i="4"/>
  <c r="H64" i="3"/>
  <c r="I64" i="3"/>
  <c r="J64" i="3"/>
  <c r="K64" i="3"/>
  <c r="F64" i="3"/>
  <c r="E64" i="3"/>
  <c r="D65" i="3"/>
  <c r="G64" i="3" l="1"/>
  <c r="B62" i="4"/>
  <c r="A62" i="4" s="1"/>
  <c r="C62" i="4"/>
  <c r="J65" i="3"/>
  <c r="K65" i="3"/>
  <c r="I65" i="3"/>
  <c r="H65" i="3"/>
  <c r="E65" i="3"/>
  <c r="F65" i="3"/>
  <c r="D66" i="3"/>
  <c r="G65" i="3" l="1"/>
  <c r="B63" i="4"/>
  <c r="A63" i="4" s="1"/>
  <c r="C63" i="4"/>
  <c r="D67" i="3"/>
  <c r="H66" i="3"/>
  <c r="J66" i="3"/>
  <c r="K66" i="3"/>
  <c r="I66" i="3"/>
  <c r="F66" i="3"/>
  <c r="E66" i="3"/>
  <c r="G66" i="3" l="1"/>
  <c r="B64" i="4" s="1"/>
  <c r="A64" i="4" s="1"/>
  <c r="J67" i="3"/>
  <c r="K67" i="3"/>
  <c r="I67" i="3"/>
  <c r="H67" i="3"/>
  <c r="F67" i="3"/>
  <c r="E67" i="3"/>
  <c r="D68" i="3"/>
  <c r="C64" i="4" l="1"/>
  <c r="G67" i="3"/>
  <c r="B65" i="4"/>
  <c r="A65" i="4" s="1"/>
  <c r="C65" i="4"/>
  <c r="H68" i="3"/>
  <c r="I68" i="3"/>
  <c r="J68" i="3"/>
  <c r="K68" i="3"/>
  <c r="E68" i="3"/>
  <c r="F68" i="3"/>
  <c r="D69" i="3"/>
  <c r="G68" i="3" l="1"/>
  <c r="B66" i="4" s="1"/>
  <c r="A66" i="4" s="1"/>
  <c r="J69" i="3"/>
  <c r="K69" i="3"/>
  <c r="H69" i="3"/>
  <c r="I69" i="3"/>
  <c r="E69" i="3"/>
  <c r="F69" i="3"/>
  <c r="D70" i="3"/>
  <c r="C66" i="4" l="1"/>
  <c r="G69" i="3"/>
  <c r="B67" i="4" s="1"/>
  <c r="A67" i="4" s="1"/>
  <c r="C67" i="4"/>
  <c r="D71" i="3"/>
  <c r="H70" i="3"/>
  <c r="J70" i="3"/>
  <c r="K70" i="3"/>
  <c r="I70" i="3"/>
  <c r="F70" i="3"/>
  <c r="E70" i="3"/>
  <c r="G70" i="3" l="1"/>
  <c r="B68" i="4" s="1"/>
  <c r="A68" i="4" s="1"/>
  <c r="D72" i="3"/>
  <c r="J71" i="3"/>
  <c r="K71" i="3"/>
  <c r="H71" i="3"/>
  <c r="I71" i="3"/>
  <c r="F71" i="3"/>
  <c r="E71" i="3"/>
  <c r="G71" i="3" l="1"/>
  <c r="B69" i="4" s="1"/>
  <c r="A69" i="4" s="1"/>
  <c r="C68" i="4"/>
  <c r="H72" i="3"/>
  <c r="J72" i="3"/>
  <c r="K72" i="3"/>
  <c r="I72" i="3"/>
  <c r="E72" i="3"/>
  <c r="F72" i="3"/>
  <c r="D73" i="3"/>
  <c r="C69" i="4" l="1"/>
  <c r="G72" i="3"/>
  <c r="B70" i="4"/>
  <c r="A70" i="4" s="1"/>
  <c r="C70" i="4"/>
  <c r="J73" i="3"/>
  <c r="K73" i="3"/>
  <c r="I73" i="3"/>
  <c r="H73" i="3"/>
  <c r="E73" i="3"/>
  <c r="F73" i="3"/>
  <c r="D74" i="3"/>
  <c r="G73" i="3" l="1"/>
  <c r="B71" i="4" s="1"/>
  <c r="A71" i="4" s="1"/>
  <c r="D75" i="3"/>
  <c r="H74" i="3"/>
  <c r="J74" i="3"/>
  <c r="K74" i="3"/>
  <c r="I74" i="3"/>
  <c r="F74" i="3"/>
  <c r="E74" i="3"/>
  <c r="G74" i="3" l="1"/>
  <c r="C71" i="4"/>
  <c r="B72" i="4"/>
  <c r="A72" i="4" s="1"/>
  <c r="C72" i="4"/>
  <c r="D76" i="3"/>
  <c r="J75" i="3"/>
  <c r="K75" i="3"/>
  <c r="H75" i="3"/>
  <c r="I75" i="3"/>
  <c r="F75" i="3"/>
  <c r="E75" i="3"/>
  <c r="G75" i="3" l="1"/>
  <c r="B73" i="4" s="1"/>
  <c r="A73" i="4" s="1"/>
  <c r="C73" i="4"/>
  <c r="D77" i="3"/>
  <c r="H76" i="3"/>
  <c r="I76" i="3"/>
  <c r="J76" i="3"/>
  <c r="K76" i="3"/>
  <c r="F76" i="3"/>
  <c r="E76" i="3"/>
  <c r="G76" i="3" l="1"/>
  <c r="C74" i="4" s="1"/>
  <c r="J77" i="3"/>
  <c r="K77" i="3"/>
  <c r="H77" i="3"/>
  <c r="I77" i="3"/>
  <c r="E77" i="3"/>
  <c r="F77" i="3"/>
  <c r="G77" i="3" s="1"/>
  <c r="D78" i="3"/>
  <c r="B74" i="4" l="1"/>
  <c r="A74" i="4" s="1"/>
  <c r="B75" i="4"/>
  <c r="C75" i="4"/>
  <c r="H78" i="3"/>
  <c r="J78" i="3"/>
  <c r="K78" i="3"/>
  <c r="I78" i="3"/>
  <c r="F78" i="3"/>
  <c r="E78" i="3"/>
  <c r="D79" i="3"/>
  <c r="A75" i="4" l="1"/>
  <c r="G78" i="3"/>
  <c r="B76" i="4"/>
  <c r="C76" i="4"/>
  <c r="J79" i="3"/>
  <c r="K79" i="3"/>
  <c r="H79" i="3"/>
  <c r="I79" i="3"/>
  <c r="E79" i="3"/>
  <c r="F79" i="3"/>
  <c r="D80" i="3"/>
  <c r="A76" i="4" l="1"/>
  <c r="G79" i="3"/>
  <c r="B77" i="4"/>
  <c r="C77" i="4"/>
  <c r="H80" i="3"/>
  <c r="J80" i="3"/>
  <c r="I80" i="3"/>
  <c r="K80" i="3"/>
  <c r="F80" i="3"/>
  <c r="E80" i="3"/>
  <c r="D81" i="3"/>
  <c r="A77" i="4" l="1"/>
  <c r="G80" i="3"/>
  <c r="B78" i="4" s="1"/>
  <c r="C78" i="4"/>
  <c r="J81" i="3"/>
  <c r="K81" i="3"/>
  <c r="H81" i="3"/>
  <c r="I81" i="3"/>
  <c r="E81" i="3"/>
  <c r="F81" i="3"/>
  <c r="D82" i="3"/>
  <c r="A78" i="4" l="1"/>
  <c r="G81" i="3"/>
  <c r="B79" i="4" s="1"/>
  <c r="C79" i="4"/>
  <c r="J82" i="3"/>
  <c r="K82" i="3"/>
  <c r="I82" i="3"/>
  <c r="H82" i="3"/>
  <c r="F82" i="3"/>
  <c r="E82" i="3"/>
  <c r="D83" i="3"/>
  <c r="G82" i="3" l="1"/>
  <c r="B80" i="4" s="1"/>
  <c r="A79" i="4"/>
  <c r="D84" i="3"/>
  <c r="J83" i="3"/>
  <c r="K83" i="3"/>
  <c r="H83" i="3"/>
  <c r="I83" i="3"/>
  <c r="E83" i="3"/>
  <c r="F83" i="3"/>
  <c r="A80" i="4" l="1"/>
  <c r="C80" i="4"/>
  <c r="G83" i="3"/>
  <c r="B81" i="4" s="1"/>
  <c r="C81" i="4"/>
  <c r="J84" i="3"/>
  <c r="K84" i="3"/>
  <c r="H84" i="3"/>
  <c r="I84" i="3"/>
  <c r="E84" i="3"/>
  <c r="F84" i="3"/>
  <c r="D85" i="3"/>
  <c r="A81" i="4" l="1"/>
  <c r="G84" i="3"/>
  <c r="C82" i="4" s="1"/>
  <c r="J85" i="3"/>
  <c r="K85" i="3"/>
  <c r="H85" i="3"/>
  <c r="I85" i="3"/>
  <c r="E85" i="3"/>
  <c r="F85" i="3"/>
  <c r="G85" i="3" s="1"/>
  <c r="D86" i="3"/>
  <c r="B82" i="4" l="1"/>
  <c r="A82" i="4" s="1"/>
  <c r="B83" i="4"/>
  <c r="C83" i="4"/>
  <c r="D87" i="3"/>
  <c r="J86" i="3"/>
  <c r="K86" i="3"/>
  <c r="I86" i="3"/>
  <c r="H86" i="3"/>
  <c r="E86" i="3"/>
  <c r="F86" i="3"/>
  <c r="A83" i="4" l="1"/>
  <c r="G86" i="3"/>
  <c r="B84" i="4" s="1"/>
  <c r="D88" i="3"/>
  <c r="J87" i="3"/>
  <c r="K87" i="3"/>
  <c r="H87" i="3"/>
  <c r="I87" i="3"/>
  <c r="F87" i="3"/>
  <c r="E87" i="3"/>
  <c r="A84" i="4" l="1"/>
  <c r="G87" i="3"/>
  <c r="B85" i="4" s="1"/>
  <c r="C84" i="4"/>
  <c r="H88" i="3"/>
  <c r="J88" i="3"/>
  <c r="I88" i="3"/>
  <c r="K88" i="3"/>
  <c r="F88" i="3"/>
  <c r="E88" i="3"/>
  <c r="D89" i="3"/>
  <c r="G88" i="3" l="1"/>
  <c r="B86" i="4" s="1"/>
  <c r="A85" i="4"/>
  <c r="C85" i="4"/>
  <c r="C86" i="4"/>
  <c r="J89" i="3"/>
  <c r="K89" i="3"/>
  <c r="H89" i="3"/>
  <c r="I89" i="3"/>
  <c r="E89" i="3"/>
  <c r="F89" i="3"/>
  <c r="D90" i="3"/>
  <c r="A86" i="4" l="1"/>
  <c r="G89" i="3"/>
  <c r="C87" i="4" s="1"/>
  <c r="D91" i="3"/>
  <c r="J90" i="3"/>
  <c r="K90" i="3"/>
  <c r="I90" i="3"/>
  <c r="H90" i="3"/>
  <c r="F90" i="3"/>
  <c r="E90" i="3"/>
  <c r="B87" i="4" l="1"/>
  <c r="A87" i="4" s="1"/>
  <c r="G90" i="3"/>
  <c r="B88" i="4" s="1"/>
  <c r="D92" i="3"/>
  <c r="J91" i="3"/>
  <c r="H91" i="3"/>
  <c r="I91" i="3"/>
  <c r="K91" i="3"/>
  <c r="F91" i="3"/>
  <c r="E91" i="3"/>
  <c r="A88" i="4" l="1"/>
  <c r="C88" i="4"/>
  <c r="G91" i="3"/>
  <c r="C89" i="4" s="1"/>
  <c r="D93" i="3"/>
  <c r="K92" i="3"/>
  <c r="J92" i="3"/>
  <c r="H92" i="3"/>
  <c r="I92" i="3"/>
  <c r="F92" i="3"/>
  <c r="E92" i="3"/>
  <c r="B89" i="4" l="1"/>
  <c r="A89" i="4" s="1"/>
  <c r="G92" i="3"/>
  <c r="C90" i="4" s="1"/>
  <c r="J93" i="3"/>
  <c r="H93" i="3"/>
  <c r="K93" i="3"/>
  <c r="I93" i="3"/>
  <c r="E93" i="3"/>
  <c r="F93" i="3"/>
  <c r="D94" i="3"/>
  <c r="B90" i="4" l="1"/>
  <c r="A90" i="4" s="1"/>
  <c r="G93" i="3"/>
  <c r="B91" i="4" s="1"/>
  <c r="D95" i="3"/>
  <c r="I94" i="3"/>
  <c r="J94" i="3"/>
  <c r="K94" i="3"/>
  <c r="H94" i="3"/>
  <c r="F94" i="3"/>
  <c r="E94" i="3"/>
  <c r="C91" i="4" l="1"/>
  <c r="A91" i="4"/>
  <c r="G94" i="3"/>
  <c r="B92" i="4"/>
  <c r="C92" i="4"/>
  <c r="D96" i="3"/>
  <c r="J95" i="3"/>
  <c r="K95" i="3"/>
  <c r="H95" i="3"/>
  <c r="I95" i="3"/>
  <c r="E95" i="3"/>
  <c r="F95" i="3"/>
  <c r="G95" i="3" s="1"/>
  <c r="A92" i="4" l="1"/>
  <c r="B93" i="4"/>
  <c r="C93" i="4"/>
  <c r="D97" i="3"/>
  <c r="J96" i="3"/>
  <c r="K96" i="3"/>
  <c r="H96" i="3"/>
  <c r="I96" i="3"/>
  <c r="F96" i="3"/>
  <c r="G96" i="3" s="1"/>
  <c r="E96" i="3"/>
  <c r="A93" i="4" l="1"/>
  <c r="B94" i="4"/>
  <c r="C94" i="4"/>
  <c r="J97" i="3"/>
  <c r="H97" i="3"/>
  <c r="I97" i="3"/>
  <c r="K97" i="3"/>
  <c r="E97" i="3"/>
  <c r="F97" i="3"/>
  <c r="D98" i="3"/>
  <c r="A94" i="4" l="1"/>
  <c r="G97" i="3"/>
  <c r="B95" i="4"/>
  <c r="C95" i="4"/>
  <c r="D99" i="3"/>
  <c r="J98" i="3"/>
  <c r="K98" i="3"/>
  <c r="I98" i="3"/>
  <c r="H98" i="3"/>
  <c r="E98" i="3"/>
  <c r="F98" i="3"/>
  <c r="G98" i="3" s="1"/>
  <c r="A95" i="4" l="1"/>
  <c r="B96" i="4"/>
  <c r="C96" i="4"/>
  <c r="J99" i="3"/>
  <c r="H99" i="3"/>
  <c r="I99" i="3"/>
  <c r="K99" i="3"/>
  <c r="F99" i="3"/>
  <c r="E99" i="3"/>
  <c r="D100" i="3"/>
  <c r="A96" i="4" l="1"/>
  <c r="G99" i="3"/>
  <c r="B97" i="4" s="1"/>
  <c r="C97" i="4"/>
  <c r="K100" i="3"/>
  <c r="H100" i="3"/>
  <c r="I100" i="3"/>
  <c r="J100" i="3"/>
  <c r="E100" i="3"/>
  <c r="F100" i="3"/>
  <c r="D101" i="3"/>
  <c r="A97" i="4" l="1"/>
  <c r="G100" i="3"/>
  <c r="C98" i="4" s="1"/>
  <c r="D102" i="3"/>
  <c r="J101" i="3"/>
  <c r="H101" i="3"/>
  <c r="K101" i="3"/>
  <c r="I101" i="3"/>
  <c r="E101" i="3"/>
  <c r="F101" i="3"/>
  <c r="B98" i="4" l="1"/>
  <c r="A98" i="4" s="1"/>
  <c r="G101" i="3"/>
  <c r="C99" i="4" s="1"/>
  <c r="B99" i="4"/>
  <c r="D103" i="3"/>
  <c r="J102" i="3"/>
  <c r="I102" i="3"/>
  <c r="K102" i="3"/>
  <c r="H102" i="3"/>
  <c r="F102" i="3"/>
  <c r="E102" i="3"/>
  <c r="A99" i="4" l="1"/>
  <c r="G102" i="3"/>
  <c r="B100" i="4" s="1"/>
  <c r="D104" i="3"/>
  <c r="J103" i="3"/>
  <c r="K103" i="3"/>
  <c r="H103" i="3"/>
  <c r="I103" i="3"/>
  <c r="F103" i="3"/>
  <c r="E103" i="3"/>
  <c r="A100" i="4" l="1"/>
  <c r="C100" i="4"/>
  <c r="G103" i="3"/>
  <c r="C101" i="4" s="1"/>
  <c r="J104" i="3"/>
  <c r="H104" i="3"/>
  <c r="K104" i="3"/>
  <c r="I104" i="3"/>
  <c r="E104" i="3"/>
  <c r="F104" i="3"/>
  <c r="D105" i="3"/>
  <c r="B101" i="4" l="1"/>
  <c r="A101" i="4" s="1"/>
  <c r="G104" i="3"/>
  <c r="C102" i="4" s="1"/>
  <c r="J105" i="3"/>
  <c r="H105" i="3"/>
  <c r="I105" i="3"/>
  <c r="K105" i="3"/>
  <c r="E105" i="3"/>
  <c r="F105" i="3"/>
  <c r="D106" i="3"/>
  <c r="B102" i="4" l="1"/>
  <c r="A102" i="4" s="1"/>
  <c r="G105" i="3"/>
  <c r="B103" i="4" s="1"/>
  <c r="D107" i="3"/>
  <c r="D108" i="3"/>
  <c r="J106" i="3"/>
  <c r="K106" i="3"/>
  <c r="I106" i="3"/>
  <c r="H106" i="3"/>
  <c r="F106" i="3"/>
  <c r="E106" i="3"/>
  <c r="A103" i="4" l="1"/>
  <c r="C103" i="4"/>
  <c r="G106" i="3"/>
  <c r="B104" i="4" s="1"/>
  <c r="A104" i="4" s="1"/>
  <c r="K108" i="3"/>
  <c r="J108" i="3"/>
  <c r="H108" i="3"/>
  <c r="I108" i="3"/>
  <c r="F108" i="3"/>
  <c r="G108" i="3" s="1"/>
  <c r="E108" i="3"/>
  <c r="J107" i="3"/>
  <c r="H107" i="3"/>
  <c r="I107" i="3"/>
  <c r="K107" i="3"/>
  <c r="F107" i="3"/>
  <c r="G107" i="3" s="1"/>
  <c r="E107" i="3"/>
  <c r="C104" i="4" l="1"/>
  <c r="B105" i="4"/>
  <c r="A105" i="4" s="1"/>
  <c r="C105" i="4"/>
</calcChain>
</file>

<file path=xl/sharedStrings.xml><?xml version="1.0" encoding="utf-8"?>
<sst xmlns="http://schemas.openxmlformats.org/spreadsheetml/2006/main" count="38" uniqueCount="36">
  <si>
    <t>Data Table</t>
  </si>
  <si>
    <t>x</t>
  </si>
  <si>
    <t>y</t>
  </si>
  <si>
    <t>Number of pseudolandmarks</t>
  </si>
  <si>
    <r>
      <rPr>
        <i/>
        <sz val="10"/>
        <color theme="1"/>
        <rFont val="Arial"/>
        <family val="2"/>
      </rPr>
      <t>n</t>
    </r>
    <r>
      <rPr>
        <sz val="10"/>
        <color theme="1"/>
        <rFont val="Arial"/>
        <family val="2"/>
      </rPr>
      <t xml:space="preserve"> =</t>
    </r>
  </si>
  <si>
    <t>Outline coordinates</t>
  </si>
  <si>
    <t>Calculations</t>
  </si>
  <si>
    <t>Cum. distance:</t>
  </si>
  <si>
    <t>Pseudo. distance:</t>
  </si>
  <si>
    <t>Outline distance</t>
  </si>
  <si>
    <t>Pseudo. distance</t>
  </si>
  <si>
    <t>Cum. distance</t>
  </si>
  <si>
    <t>Cum@Segment</t>
  </si>
  <si>
    <t>Diff@Segment</t>
  </si>
  <si>
    <t>Pos</t>
  </si>
  <si>
    <t>Segment index</t>
  </si>
  <si>
    <t>Raw@Segment_x</t>
  </si>
  <si>
    <t>Raw@Segment_y</t>
  </si>
  <si>
    <t>Raw@Segment_x1</t>
  </si>
  <si>
    <t>Raw@Segment_y1</t>
  </si>
  <si>
    <t>Results</t>
  </si>
  <si>
    <t>In this table the calculations are carried out. You may check certain results here directly, but in most cases this table will be irrelevant for you, and you can directly proceed to the Results table.</t>
  </si>
  <si>
    <t>Pseudolandmark coordinates</t>
  </si>
  <si>
    <t>n</t>
  </si>
  <si>
    <t>This table provides the main results of the calculations. No entries should be made here.</t>
  </si>
  <si>
    <t>Insert your manually extracted outline coordinates (max. 100) in the green fields. Furthermore, provide the desired number of curvelinearily equally spaced pseudolandmarks (max. 99).</t>
  </si>
  <si>
    <t>General terms of use</t>
  </si>
  <si>
    <t>This work is licensed under the Creative Commons Attribution-NonCommercial-ShareAlike 3.0 Unported License. To view a copy of this license, visit http://creativecommons.org/licenses/by-nc-sa/3.0/.</t>
  </si>
  <si>
    <t>PseudoLandmarks.xlsx</t>
  </si>
  <si>
    <t>Version: 1.0</t>
  </si>
  <si>
    <t>Date: 9 December 2014</t>
  </si>
  <si>
    <r>
      <t xml:space="preserve">Further reading: Pebesma, E. J. and Bivand, R. S. (2005) Classes and methods for spatial data in R. </t>
    </r>
    <r>
      <rPr>
        <i/>
        <sz val="10"/>
        <color theme="1"/>
        <rFont val="Arial"/>
        <family val="2"/>
      </rPr>
      <t>R news</t>
    </r>
    <r>
      <rPr>
        <sz val="10"/>
        <color theme="1"/>
        <rFont val="Arial"/>
        <family val="2"/>
      </rPr>
      <t xml:space="preserve"> 5 (2): 9</t>
    </r>
    <r>
      <rPr>
        <sz val="10"/>
        <color theme="1"/>
        <rFont val="Calibri"/>
        <family val="2"/>
      </rPr>
      <t>–13</t>
    </r>
    <r>
      <rPr>
        <sz val="10"/>
        <color theme="1"/>
        <rFont val="Arial"/>
        <family val="2"/>
      </rPr>
      <t>.</t>
    </r>
  </si>
  <si>
    <t>This worksheet was designed to calculate curvelinearily equally spaced pseudo-landmarks from a set of (manually extracted) outline point coordinates. Such calculations are sometimes necessary to avoid sampling bias and increase comparability when comparing shape data.</t>
  </si>
  <si>
    <r>
      <t xml:space="preserve">This excel sheet provides means to calculate equally spaced pseudolandmark coordinates on the basis of an Excel implementation of the 'spsample' function (with method="regular" and offset=0) in the R-package 'sp' v. 1.0-15 (Pebesma and Bivand 2005). For that, extracted raw outline coordinates must be entered togethether with the desired number </t>
    </r>
    <r>
      <rPr>
        <i/>
        <sz val="10"/>
        <color theme="1"/>
        <rFont val="Arial"/>
        <family val="2"/>
      </rPr>
      <t>n</t>
    </r>
    <r>
      <rPr>
        <sz val="10"/>
        <color theme="1"/>
        <rFont val="Arial"/>
        <family val="2"/>
      </rPr>
      <t xml:space="preserve"> of equally spaced pseudolandmarks along that outline. The coordinates of those </t>
    </r>
    <r>
      <rPr>
        <i/>
        <sz val="10"/>
        <color theme="1"/>
        <rFont val="Arial"/>
        <family val="2"/>
      </rPr>
      <t>n</t>
    </r>
    <r>
      <rPr>
        <sz val="10"/>
        <color theme="1"/>
        <rFont val="Arial"/>
        <family val="2"/>
      </rPr>
      <t xml:space="preserve"> pseudolandmarks are then returned in the Results table. The datasheet allows to enter up to 100 raw coordinates and recalculates them to up to 99 pseudolandmarks. Since the capabilities of Excel are rather limited (especially when one wants to avoid using macros) the code sometimes seems to break when the number of raw coordinates and pseudolandmarks differs a lot. This problem is seemingly more severe when one wants to calculate many more pseudolandmarks than there are raw coordinates, and not so much when the number of raw coordinates should be reduced. Furthermore, the problem seems only to occur when the numbers show really large differences (e.g. calculating 99 pseudolandmarks from 15 raw coordinates) but not for relationships that can reasonably be expected in real data (e.g. 30 pseudolandmarks from 15 raw coordinates). It was furthermore noted that the results provided by this datasheet and those provided by the 'sp' package are not completely equal. The results show minute differences (normally from the second or third digit after the decimal point onwards), which is likely the result of different precision in the intermediate calculation steps and floating point behaviour. Those differences should normally be small enough to be unimportant for day-to-day usage, but knowing about their existence might be useful in some contexts.</t>
    </r>
  </si>
  <si>
    <t>The developer of PseudoLandmarks.xlsx makes no warranty regarding the suitability of the worksheet for any particular application or the absence of errors in the software. Nor will any liability be accepted for any losses resulting directly or indirectly from the use of PseudoLandmarks.xlsx.</t>
  </si>
  <si>
    <t>Author: Manuel Weinkauf (Manuel.Weinkauf@unige.ch)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</si>
</sst>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1"/>
      <color theme="1"/>
      <name val="Arial"/>
      <family val="2"/>
    </font>
    <font>
      <b/>
      <sz val="10"/>
      <color theme="1"/>
      <name val="Arial"/>
      <family val="2"/>
    </font>
    <font>
      <sz val="10"/>
      <color theme="1"/>
      <name val="Arial"/>
      <family val="2"/>
    </font>
    <font>
      <i/>
      <sz val="10"/>
      <color theme="1"/>
      <name val="Arial"/>
      <family val="2"/>
    </font>
    <font>
      <b/>
      <sz val="14"/>
      <name val="Arial"/>
      <family val="2"/>
    </font>
    <font>
      <b/>
      <i/>
      <sz val="10"/>
      <name val="Arial"/>
      <family val="2"/>
    </font>
    <font>
      <sz val="10"/>
      <color theme="1"/>
      <name val="Calibri"/>
      <family val="2"/>
    </font>
  </fonts>
  <fills count="5">
    <fill>
      <patternFill patternType="none"/>
    </fill>
    <fill>
      <patternFill patternType="gray125"/>
    </fill>
    <fill>
      <patternFill patternType="solid">
        <fgColor rgb="FF00FF00"/>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style="medium">
        <color auto="1"/>
      </right>
      <top/>
      <bottom style="double">
        <color auto="1"/>
      </bottom>
      <diagonal/>
    </border>
    <border>
      <left/>
      <right/>
      <top style="medium">
        <color auto="1"/>
      </top>
      <bottom/>
      <diagonal/>
    </border>
    <border>
      <left/>
      <right/>
      <top/>
      <bottom style="double">
        <color auto="1"/>
      </bottom>
      <diagonal/>
    </border>
  </borders>
  <cellStyleXfs count="1">
    <xf numFmtId="0" fontId="0" fillId="0" borderId="0"/>
  </cellStyleXfs>
  <cellXfs count="40">
    <xf numFmtId="0" fontId="0" fillId="0" borderId="0" xfId="0"/>
    <xf numFmtId="0" fontId="4"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1" fillId="0" borderId="2" xfId="0" applyFont="1" applyBorder="1"/>
    <xf numFmtId="0" fontId="1" fillId="0" borderId="3" xfId="0" applyFont="1" applyBorder="1"/>
    <xf numFmtId="0" fontId="4" fillId="0" borderId="4" xfId="0" applyFont="1" applyBorder="1" applyAlignment="1">
      <alignment vertical="center"/>
    </xf>
    <xf numFmtId="0" fontId="4" fillId="0" borderId="0"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5" fillId="0" borderId="0" xfId="0" applyFont="1" applyAlignment="1">
      <alignment vertical="center" wrapText="1"/>
    </xf>
    <xf numFmtId="49" fontId="6" fillId="4" borderId="0" xfId="0" applyNumberFormat="1" applyFont="1" applyFill="1" applyAlignment="1">
      <alignment horizontal="left" vertical="center"/>
    </xf>
    <xf numFmtId="0" fontId="4" fillId="4" borderId="0" xfId="0" applyFont="1" applyFill="1" applyAlignment="1">
      <alignment vertical="center"/>
    </xf>
    <xf numFmtId="49" fontId="7" fillId="4" borderId="0" xfId="0" applyNumberFormat="1" applyFont="1" applyFill="1" applyAlignment="1">
      <alignment horizontal="left" vertical="center"/>
    </xf>
    <xf numFmtId="0" fontId="4" fillId="4" borderId="0" xfId="0" applyFont="1" applyFill="1" applyAlignment="1">
      <alignment vertical="center" wrapText="1"/>
    </xf>
    <xf numFmtId="0" fontId="3" fillId="4" borderId="0" xfId="0" applyFont="1" applyFill="1" applyAlignment="1">
      <alignment vertical="center"/>
    </xf>
    <xf numFmtId="0" fontId="2"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0" borderId="6" xfId="0" applyFont="1" applyBorder="1" applyAlignment="1">
      <alignment horizontal="right" vertical="center"/>
    </xf>
    <xf numFmtId="0" fontId="4" fillId="2" borderId="8" xfId="0" applyFont="1" applyFill="1" applyBorder="1" applyAlignment="1">
      <alignment vertical="center"/>
    </xf>
    <xf numFmtId="2" fontId="4" fillId="2" borderId="4" xfId="0" applyNumberFormat="1" applyFont="1" applyFill="1" applyBorder="1" applyAlignment="1">
      <alignment vertical="center"/>
    </xf>
    <xf numFmtId="2" fontId="4" fillId="2" borderId="5" xfId="0" applyNumberFormat="1" applyFont="1" applyFill="1" applyBorder="1" applyAlignment="1">
      <alignment vertical="center"/>
    </xf>
    <xf numFmtId="2" fontId="4" fillId="2" borderId="6" xfId="0" applyNumberFormat="1" applyFont="1" applyFill="1" applyBorder="1" applyAlignment="1">
      <alignment vertical="center"/>
    </xf>
    <xf numFmtId="2" fontId="4" fillId="2" borderId="8" xfId="0" applyNumberFormat="1" applyFont="1" applyFill="1" applyBorder="1" applyAlignment="1">
      <alignment vertical="center"/>
    </xf>
    <xf numFmtId="0" fontId="5" fillId="3" borderId="11" xfId="0" applyFont="1" applyFill="1" applyBorder="1" applyAlignment="1">
      <alignment vertical="center"/>
    </xf>
    <xf numFmtId="0" fontId="5" fillId="3" borderId="12" xfId="0" applyFont="1" applyFill="1" applyBorder="1" applyAlignment="1">
      <alignment vertical="center"/>
    </xf>
    <xf numFmtId="0" fontId="2" fillId="0" borderId="0" xfId="0" applyFont="1" applyAlignment="1">
      <alignment vertical="center"/>
    </xf>
    <xf numFmtId="0" fontId="4" fillId="3" borderId="13" xfId="0" applyFont="1" applyFill="1" applyBorder="1" applyAlignment="1">
      <alignment vertical="center"/>
    </xf>
    <xf numFmtId="1" fontId="4" fillId="0" borderId="4" xfId="0" applyNumberFormat="1" applyFont="1" applyBorder="1" applyAlignment="1">
      <alignment vertical="center"/>
    </xf>
    <xf numFmtId="2" fontId="4" fillId="0" borderId="0" xfId="0" applyNumberFormat="1" applyFont="1" applyBorder="1" applyAlignment="1">
      <alignment vertical="center"/>
    </xf>
    <xf numFmtId="2" fontId="4" fillId="0" borderId="5" xfId="0" applyNumberFormat="1" applyFont="1" applyBorder="1" applyAlignment="1">
      <alignment vertical="center"/>
    </xf>
    <xf numFmtId="1" fontId="4" fillId="0" borderId="6" xfId="0" applyNumberFormat="1" applyFont="1" applyBorder="1" applyAlignment="1">
      <alignment vertical="center"/>
    </xf>
    <xf numFmtId="2" fontId="4" fillId="0" borderId="7" xfId="0" applyNumberFormat="1" applyFont="1" applyBorder="1" applyAlignment="1">
      <alignment vertical="center"/>
    </xf>
    <xf numFmtId="2" fontId="4" fillId="0" borderId="8" xfId="0" applyNumberFormat="1" applyFont="1" applyBorder="1" applyAlignment="1">
      <alignment vertical="center"/>
    </xf>
    <xf numFmtId="0" fontId="5" fillId="3" borderId="14" xfId="0" applyFont="1" applyFill="1" applyBorder="1" applyAlignment="1">
      <alignment vertical="center"/>
    </xf>
  </cellXfs>
  <cellStyles count="1">
    <cellStyle name="Standard"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28575</xdr:rowOff>
    </xdr:from>
    <xdr:to>
      <xdr:col>0</xdr:col>
      <xdr:colOff>1432380</xdr:colOff>
      <xdr:row>18</xdr:row>
      <xdr:rowOff>46621</xdr:rowOff>
    </xdr:to>
    <xdr:pic>
      <xdr:nvPicPr>
        <xdr:cNvPr id="2" name="Grafik 1" descr="http://mirrors.creativecommons.org/presskit/buttons/88x31/png/by-nc-sa.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41055"/>
          <a:ext cx="1440000" cy="498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heetViews>
  <sheetFormatPr baseColWidth="10" defaultColWidth="11.44140625" defaultRowHeight="12.75" customHeight="1" x14ac:dyDescent="0.3"/>
  <cols>
    <col min="1" max="1" width="125.5546875" style="14" customWidth="1"/>
    <col min="2" max="16384" width="11.44140625" style="14"/>
  </cols>
  <sheetData>
    <row r="1" spans="1:1" ht="20.100000000000001" customHeight="1" x14ac:dyDescent="0.3">
      <c r="A1" s="13" t="s">
        <v>28</v>
      </c>
    </row>
    <row r="2" spans="1:1" ht="15.9" customHeight="1" x14ac:dyDescent="0.3">
      <c r="A2" s="15" t="s">
        <v>35</v>
      </c>
    </row>
    <row r="3" spans="1:1" ht="15.9" customHeight="1" x14ac:dyDescent="0.3">
      <c r="A3" s="15" t="s">
        <v>29</v>
      </c>
    </row>
    <row r="4" spans="1:1" ht="15.9" customHeight="1" x14ac:dyDescent="0.3">
      <c r="A4" s="15" t="s">
        <v>30</v>
      </c>
    </row>
    <row r="5" spans="1:1" ht="15.9" customHeight="1" x14ac:dyDescent="0.3"/>
    <row r="6" spans="1:1" ht="13.8" x14ac:dyDescent="0.3">
      <c r="A6" s="16" t="s">
        <v>31</v>
      </c>
    </row>
    <row r="7" spans="1:1" ht="13.2" x14ac:dyDescent="0.3"/>
    <row r="8" spans="1:1" ht="26.4" x14ac:dyDescent="0.3">
      <c r="A8" s="16" t="s">
        <v>32</v>
      </c>
    </row>
    <row r="9" spans="1:1" ht="13.2" x14ac:dyDescent="0.3"/>
    <row r="10" spans="1:1" ht="171.6" x14ac:dyDescent="0.3">
      <c r="A10" s="16" t="s">
        <v>33</v>
      </c>
    </row>
    <row r="11" spans="1:1" ht="13.2" x14ac:dyDescent="0.3"/>
    <row r="12" spans="1:1" ht="13.2" x14ac:dyDescent="0.3">
      <c r="A12" s="17" t="s">
        <v>26</v>
      </c>
    </row>
    <row r="13" spans="1:1" ht="26.4" x14ac:dyDescent="0.3">
      <c r="A13" s="16" t="s">
        <v>27</v>
      </c>
    </row>
    <row r="14" spans="1:1" ht="26.4" x14ac:dyDescent="0.3">
      <c r="A14" s="16" t="s">
        <v>34</v>
      </c>
    </row>
    <row r="15" spans="1:1" ht="14.4" x14ac:dyDescent="0.3">
      <c r="A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sqref="A1:E1"/>
    </sheetView>
  </sheetViews>
  <sheetFormatPr baseColWidth="10" defaultRowHeight="12.75" customHeight="1" x14ac:dyDescent="0.3"/>
  <cols>
    <col min="1" max="5" width="15.6640625" style="1" customWidth="1"/>
    <col min="6" max="6" width="11.5546875" style="1" customWidth="1"/>
    <col min="7" max="16384" width="11.5546875" style="1"/>
  </cols>
  <sheetData>
    <row r="1" spans="1:6" ht="30" customHeight="1" x14ac:dyDescent="0.3">
      <c r="A1" s="18" t="s">
        <v>0</v>
      </c>
      <c r="B1" s="18"/>
      <c r="C1" s="18"/>
      <c r="D1" s="18"/>
      <c r="E1" s="18"/>
      <c r="F1" s="31"/>
    </row>
    <row r="2" spans="1:6" ht="45" customHeight="1" x14ac:dyDescent="0.3">
      <c r="A2" s="19" t="s">
        <v>25</v>
      </c>
      <c r="B2" s="19"/>
      <c r="C2" s="19"/>
      <c r="D2" s="19"/>
      <c r="E2" s="19"/>
      <c r="F2" s="12"/>
    </row>
    <row r="3" spans="1:6" ht="12.75" customHeight="1" thickBot="1" x14ac:dyDescent="0.35"/>
    <row r="4" spans="1:6" ht="15.9" customHeight="1" x14ac:dyDescent="0.3">
      <c r="A4" s="21" t="s">
        <v>5</v>
      </c>
      <c r="B4" s="22"/>
      <c r="D4" s="21" t="s">
        <v>3</v>
      </c>
      <c r="E4" s="22"/>
    </row>
    <row r="5" spans="1:6" ht="15.9" customHeight="1" thickBot="1" x14ac:dyDescent="0.35">
      <c r="A5" s="29" t="s">
        <v>1</v>
      </c>
      <c r="B5" s="30" t="s">
        <v>2</v>
      </c>
      <c r="D5" s="23" t="s">
        <v>4</v>
      </c>
      <c r="E5" s="24"/>
    </row>
    <row r="6" spans="1:6" ht="15.9" customHeight="1" thickTop="1" x14ac:dyDescent="0.3">
      <c r="A6" s="25"/>
      <c r="B6" s="26"/>
    </row>
    <row r="7" spans="1:6" ht="15.9" customHeight="1" x14ac:dyDescent="0.3">
      <c r="A7" s="25"/>
      <c r="B7" s="26"/>
    </row>
    <row r="8" spans="1:6" ht="15.9" customHeight="1" x14ac:dyDescent="0.3">
      <c r="A8" s="25"/>
      <c r="B8" s="26"/>
    </row>
    <row r="9" spans="1:6" ht="15.9" customHeight="1" x14ac:dyDescent="0.3">
      <c r="A9" s="25"/>
      <c r="B9" s="26"/>
    </row>
    <row r="10" spans="1:6" ht="15.9" customHeight="1" x14ac:dyDescent="0.3">
      <c r="A10" s="25"/>
      <c r="B10" s="26"/>
    </row>
    <row r="11" spans="1:6" ht="15.9" customHeight="1" x14ac:dyDescent="0.3">
      <c r="A11" s="25"/>
      <c r="B11" s="26"/>
    </row>
    <row r="12" spans="1:6" ht="15.9" customHeight="1" x14ac:dyDescent="0.3">
      <c r="A12" s="25"/>
      <c r="B12" s="26"/>
    </row>
    <row r="13" spans="1:6" ht="15.9" customHeight="1" x14ac:dyDescent="0.3">
      <c r="A13" s="25"/>
      <c r="B13" s="26"/>
    </row>
    <row r="14" spans="1:6" ht="15.9" customHeight="1" x14ac:dyDescent="0.3">
      <c r="A14" s="25"/>
      <c r="B14" s="26"/>
    </row>
    <row r="15" spans="1:6" ht="15.9" customHeight="1" x14ac:dyDescent="0.3">
      <c r="A15" s="25"/>
      <c r="B15" s="26"/>
    </row>
    <row r="16" spans="1:6" ht="15.9" customHeight="1" x14ac:dyDescent="0.3">
      <c r="A16" s="25"/>
      <c r="B16" s="26"/>
    </row>
    <row r="17" spans="1:2" ht="15.9" customHeight="1" x14ac:dyDescent="0.3">
      <c r="A17" s="25"/>
      <c r="B17" s="26"/>
    </row>
    <row r="18" spans="1:2" ht="15.9" customHeight="1" x14ac:dyDescent="0.3">
      <c r="A18" s="25"/>
      <c r="B18" s="26"/>
    </row>
    <row r="19" spans="1:2" ht="15.9" customHeight="1" x14ac:dyDescent="0.3">
      <c r="A19" s="25"/>
      <c r="B19" s="26"/>
    </row>
    <row r="20" spans="1:2" ht="15.9" customHeight="1" x14ac:dyDescent="0.3">
      <c r="A20" s="25"/>
      <c r="B20" s="26"/>
    </row>
    <row r="21" spans="1:2" ht="15.9" customHeight="1" x14ac:dyDescent="0.3">
      <c r="A21" s="25"/>
      <c r="B21" s="26"/>
    </row>
    <row r="22" spans="1:2" ht="15.9" customHeight="1" x14ac:dyDescent="0.3">
      <c r="A22" s="25"/>
      <c r="B22" s="26"/>
    </row>
    <row r="23" spans="1:2" ht="15.9" customHeight="1" x14ac:dyDescent="0.3">
      <c r="A23" s="25"/>
      <c r="B23" s="26"/>
    </row>
    <row r="24" spans="1:2" ht="15.9" customHeight="1" x14ac:dyDescent="0.3">
      <c r="A24" s="25"/>
      <c r="B24" s="26"/>
    </row>
    <row r="25" spans="1:2" ht="15.9" customHeight="1" x14ac:dyDescent="0.3">
      <c r="A25" s="25"/>
      <c r="B25" s="26"/>
    </row>
    <row r="26" spans="1:2" ht="15.9" customHeight="1" x14ac:dyDescent="0.3">
      <c r="A26" s="25"/>
      <c r="B26" s="26"/>
    </row>
    <row r="27" spans="1:2" ht="15.9" customHeight="1" x14ac:dyDescent="0.3">
      <c r="A27" s="25"/>
      <c r="B27" s="26"/>
    </row>
    <row r="28" spans="1:2" ht="15.9" customHeight="1" x14ac:dyDescent="0.3">
      <c r="A28" s="25"/>
      <c r="B28" s="26"/>
    </row>
    <row r="29" spans="1:2" ht="15.9" customHeight="1" x14ac:dyDescent="0.3">
      <c r="A29" s="25"/>
      <c r="B29" s="26"/>
    </row>
    <row r="30" spans="1:2" ht="15.9" customHeight="1" x14ac:dyDescent="0.3">
      <c r="A30" s="25"/>
      <c r="B30" s="26"/>
    </row>
    <row r="31" spans="1:2" ht="15.9" customHeight="1" x14ac:dyDescent="0.3">
      <c r="A31" s="25"/>
      <c r="B31" s="26"/>
    </row>
    <row r="32" spans="1:2" ht="15.9" customHeight="1" x14ac:dyDescent="0.3">
      <c r="A32" s="25"/>
      <c r="B32" s="26"/>
    </row>
    <row r="33" spans="1:2" ht="15.9" customHeight="1" x14ac:dyDescent="0.3">
      <c r="A33" s="25"/>
      <c r="B33" s="26"/>
    </row>
    <row r="34" spans="1:2" ht="15.9" customHeight="1" x14ac:dyDescent="0.3">
      <c r="A34" s="25"/>
      <c r="B34" s="26"/>
    </row>
    <row r="35" spans="1:2" ht="15.9" customHeight="1" x14ac:dyDescent="0.3">
      <c r="A35" s="25"/>
      <c r="B35" s="26"/>
    </row>
    <row r="36" spans="1:2" ht="15.9" customHeight="1" x14ac:dyDescent="0.3">
      <c r="A36" s="25"/>
      <c r="B36" s="26"/>
    </row>
    <row r="37" spans="1:2" ht="15.9" customHeight="1" x14ac:dyDescent="0.3">
      <c r="A37" s="25"/>
      <c r="B37" s="26"/>
    </row>
    <row r="38" spans="1:2" ht="15.9" customHeight="1" x14ac:dyDescent="0.3">
      <c r="A38" s="25"/>
      <c r="B38" s="26"/>
    </row>
    <row r="39" spans="1:2" ht="15.9" customHeight="1" x14ac:dyDescent="0.3">
      <c r="A39" s="25"/>
      <c r="B39" s="26"/>
    </row>
    <row r="40" spans="1:2" ht="15.9" customHeight="1" x14ac:dyDescent="0.3">
      <c r="A40" s="25"/>
      <c r="B40" s="26"/>
    </row>
    <row r="41" spans="1:2" ht="15.9" customHeight="1" x14ac:dyDescent="0.3">
      <c r="A41" s="25"/>
      <c r="B41" s="26"/>
    </row>
    <row r="42" spans="1:2" ht="15.9" customHeight="1" x14ac:dyDescent="0.3">
      <c r="A42" s="25"/>
      <c r="B42" s="26"/>
    </row>
    <row r="43" spans="1:2" ht="15.9" customHeight="1" x14ac:dyDescent="0.3">
      <c r="A43" s="25"/>
      <c r="B43" s="26"/>
    </row>
    <row r="44" spans="1:2" ht="15.9" customHeight="1" x14ac:dyDescent="0.3">
      <c r="A44" s="25"/>
      <c r="B44" s="26"/>
    </row>
    <row r="45" spans="1:2" ht="15.9" customHeight="1" x14ac:dyDescent="0.3">
      <c r="A45" s="25"/>
      <c r="B45" s="26"/>
    </row>
    <row r="46" spans="1:2" ht="15.9" customHeight="1" x14ac:dyDescent="0.3">
      <c r="A46" s="25"/>
      <c r="B46" s="26"/>
    </row>
    <row r="47" spans="1:2" ht="15.9" customHeight="1" x14ac:dyDescent="0.3">
      <c r="A47" s="25"/>
      <c r="B47" s="26"/>
    </row>
    <row r="48" spans="1:2" ht="15.9" customHeight="1" x14ac:dyDescent="0.3">
      <c r="A48" s="25"/>
      <c r="B48" s="26"/>
    </row>
    <row r="49" spans="1:2" ht="15.9" customHeight="1" x14ac:dyDescent="0.3">
      <c r="A49" s="25"/>
      <c r="B49" s="26"/>
    </row>
    <row r="50" spans="1:2" ht="15.9" customHeight="1" x14ac:dyDescent="0.3">
      <c r="A50" s="25"/>
      <c r="B50" s="26"/>
    </row>
    <row r="51" spans="1:2" ht="15.9" customHeight="1" x14ac:dyDescent="0.3">
      <c r="A51" s="25"/>
      <c r="B51" s="26"/>
    </row>
    <row r="52" spans="1:2" ht="15.9" customHeight="1" x14ac:dyDescent="0.3">
      <c r="A52" s="25"/>
      <c r="B52" s="26"/>
    </row>
    <row r="53" spans="1:2" ht="15.9" customHeight="1" x14ac:dyDescent="0.3">
      <c r="A53" s="25"/>
      <c r="B53" s="26"/>
    </row>
    <row r="54" spans="1:2" ht="15.9" customHeight="1" x14ac:dyDescent="0.3">
      <c r="A54" s="25"/>
      <c r="B54" s="26"/>
    </row>
    <row r="55" spans="1:2" ht="15.9" customHeight="1" x14ac:dyDescent="0.3">
      <c r="A55" s="25"/>
      <c r="B55" s="26"/>
    </row>
    <row r="56" spans="1:2" ht="15.9" customHeight="1" x14ac:dyDescent="0.3">
      <c r="A56" s="25"/>
      <c r="B56" s="26"/>
    </row>
    <row r="57" spans="1:2" ht="15.9" customHeight="1" x14ac:dyDescent="0.3">
      <c r="A57" s="25"/>
      <c r="B57" s="26"/>
    </row>
    <row r="58" spans="1:2" ht="15.9" customHeight="1" x14ac:dyDescent="0.3">
      <c r="A58" s="25"/>
      <c r="B58" s="26"/>
    </row>
    <row r="59" spans="1:2" ht="15.9" customHeight="1" x14ac:dyDescent="0.3">
      <c r="A59" s="25"/>
      <c r="B59" s="26"/>
    </row>
    <row r="60" spans="1:2" ht="15.9" customHeight="1" x14ac:dyDescent="0.3">
      <c r="A60" s="25"/>
      <c r="B60" s="26"/>
    </row>
    <row r="61" spans="1:2" ht="15.9" customHeight="1" x14ac:dyDescent="0.3">
      <c r="A61" s="25"/>
      <c r="B61" s="26"/>
    </row>
    <row r="62" spans="1:2" ht="15.9" customHeight="1" x14ac:dyDescent="0.3">
      <c r="A62" s="25"/>
      <c r="B62" s="26"/>
    </row>
    <row r="63" spans="1:2" ht="15.9" customHeight="1" x14ac:dyDescent="0.3">
      <c r="A63" s="25"/>
      <c r="B63" s="26"/>
    </row>
    <row r="64" spans="1:2" ht="15.9" customHeight="1" x14ac:dyDescent="0.3">
      <c r="A64" s="25"/>
      <c r="B64" s="26"/>
    </row>
    <row r="65" spans="1:2" ht="15.9" customHeight="1" x14ac:dyDescent="0.3">
      <c r="A65" s="25"/>
      <c r="B65" s="26"/>
    </row>
    <row r="66" spans="1:2" ht="15.9" customHeight="1" x14ac:dyDescent="0.3">
      <c r="A66" s="25"/>
      <c r="B66" s="26"/>
    </row>
    <row r="67" spans="1:2" ht="15.9" customHeight="1" x14ac:dyDescent="0.3">
      <c r="A67" s="25"/>
      <c r="B67" s="26"/>
    </row>
    <row r="68" spans="1:2" ht="15.9" customHeight="1" x14ac:dyDescent="0.3">
      <c r="A68" s="25"/>
      <c r="B68" s="26"/>
    </row>
    <row r="69" spans="1:2" ht="15.9" customHeight="1" x14ac:dyDescent="0.3">
      <c r="A69" s="25"/>
      <c r="B69" s="26"/>
    </row>
    <row r="70" spans="1:2" ht="15.9" customHeight="1" x14ac:dyDescent="0.3">
      <c r="A70" s="25"/>
      <c r="B70" s="26"/>
    </row>
    <row r="71" spans="1:2" ht="15.9" customHeight="1" x14ac:dyDescent="0.3">
      <c r="A71" s="25"/>
      <c r="B71" s="26"/>
    </row>
    <row r="72" spans="1:2" ht="15.9" customHeight="1" x14ac:dyDescent="0.3">
      <c r="A72" s="25"/>
      <c r="B72" s="26"/>
    </row>
    <row r="73" spans="1:2" ht="15.9" customHeight="1" x14ac:dyDescent="0.3">
      <c r="A73" s="25"/>
      <c r="B73" s="26"/>
    </row>
    <row r="74" spans="1:2" ht="15.9" customHeight="1" x14ac:dyDescent="0.3">
      <c r="A74" s="25"/>
      <c r="B74" s="26"/>
    </row>
    <row r="75" spans="1:2" ht="15.9" customHeight="1" x14ac:dyDescent="0.3">
      <c r="A75" s="25"/>
      <c r="B75" s="26"/>
    </row>
    <row r="76" spans="1:2" ht="15.9" customHeight="1" x14ac:dyDescent="0.3">
      <c r="A76" s="25"/>
      <c r="B76" s="26"/>
    </row>
    <row r="77" spans="1:2" ht="15.9" customHeight="1" x14ac:dyDescent="0.3">
      <c r="A77" s="25"/>
      <c r="B77" s="26"/>
    </row>
    <row r="78" spans="1:2" ht="15.9" customHeight="1" x14ac:dyDescent="0.3">
      <c r="A78" s="25"/>
      <c r="B78" s="26"/>
    </row>
    <row r="79" spans="1:2" ht="15.9" customHeight="1" x14ac:dyDescent="0.3">
      <c r="A79" s="25"/>
      <c r="B79" s="26"/>
    </row>
    <row r="80" spans="1:2" ht="15.9" customHeight="1" x14ac:dyDescent="0.3">
      <c r="A80" s="25"/>
      <c r="B80" s="26"/>
    </row>
    <row r="81" spans="1:2" ht="15.9" customHeight="1" x14ac:dyDescent="0.3">
      <c r="A81" s="25"/>
      <c r="B81" s="26"/>
    </row>
    <row r="82" spans="1:2" ht="15.9" customHeight="1" x14ac:dyDescent="0.3">
      <c r="A82" s="25"/>
      <c r="B82" s="26"/>
    </row>
    <row r="83" spans="1:2" ht="15.9" customHeight="1" x14ac:dyDescent="0.3">
      <c r="A83" s="25"/>
      <c r="B83" s="26"/>
    </row>
    <row r="84" spans="1:2" ht="15.9" customHeight="1" x14ac:dyDescent="0.3">
      <c r="A84" s="25"/>
      <c r="B84" s="26"/>
    </row>
    <row r="85" spans="1:2" ht="15.9" customHeight="1" x14ac:dyDescent="0.3">
      <c r="A85" s="25"/>
      <c r="B85" s="26"/>
    </row>
    <row r="86" spans="1:2" ht="15.9" customHeight="1" x14ac:dyDescent="0.3">
      <c r="A86" s="25"/>
      <c r="B86" s="26"/>
    </row>
    <row r="87" spans="1:2" ht="15.9" customHeight="1" x14ac:dyDescent="0.3">
      <c r="A87" s="25"/>
      <c r="B87" s="26"/>
    </row>
    <row r="88" spans="1:2" ht="15.9" customHeight="1" x14ac:dyDescent="0.3">
      <c r="A88" s="25"/>
      <c r="B88" s="26"/>
    </row>
    <row r="89" spans="1:2" ht="15.9" customHeight="1" x14ac:dyDescent="0.3">
      <c r="A89" s="25"/>
      <c r="B89" s="26"/>
    </row>
    <row r="90" spans="1:2" ht="15.9" customHeight="1" x14ac:dyDescent="0.3">
      <c r="A90" s="25"/>
      <c r="B90" s="26"/>
    </row>
    <row r="91" spans="1:2" ht="15.9" customHeight="1" x14ac:dyDescent="0.3">
      <c r="A91" s="25"/>
      <c r="B91" s="26"/>
    </row>
    <row r="92" spans="1:2" ht="15.9" customHeight="1" x14ac:dyDescent="0.3">
      <c r="A92" s="25"/>
      <c r="B92" s="26"/>
    </row>
    <row r="93" spans="1:2" ht="15.9" customHeight="1" x14ac:dyDescent="0.3">
      <c r="A93" s="25"/>
      <c r="B93" s="26"/>
    </row>
    <row r="94" spans="1:2" ht="15.9" customHeight="1" x14ac:dyDescent="0.3">
      <c r="A94" s="25"/>
      <c r="B94" s="26"/>
    </row>
    <row r="95" spans="1:2" ht="15.9" customHeight="1" x14ac:dyDescent="0.3">
      <c r="A95" s="25"/>
      <c r="B95" s="26"/>
    </row>
    <row r="96" spans="1:2" ht="15.9" customHeight="1" x14ac:dyDescent="0.3">
      <c r="A96" s="25"/>
      <c r="B96" s="26"/>
    </row>
    <row r="97" spans="1:2" ht="15.9" customHeight="1" x14ac:dyDescent="0.3">
      <c r="A97" s="25"/>
      <c r="B97" s="26"/>
    </row>
    <row r="98" spans="1:2" ht="15.9" customHeight="1" x14ac:dyDescent="0.3">
      <c r="A98" s="25"/>
      <c r="B98" s="26"/>
    </row>
    <row r="99" spans="1:2" ht="15.9" customHeight="1" x14ac:dyDescent="0.3">
      <c r="A99" s="25"/>
      <c r="B99" s="26"/>
    </row>
    <row r="100" spans="1:2" ht="15.9" customHeight="1" x14ac:dyDescent="0.3">
      <c r="A100" s="25"/>
      <c r="B100" s="26"/>
    </row>
    <row r="101" spans="1:2" ht="15.9" customHeight="1" x14ac:dyDescent="0.3">
      <c r="A101" s="25"/>
      <c r="B101" s="26"/>
    </row>
    <row r="102" spans="1:2" ht="15.9" customHeight="1" x14ac:dyDescent="0.3">
      <c r="A102" s="25"/>
      <c r="B102" s="26"/>
    </row>
    <row r="103" spans="1:2" ht="15.9" customHeight="1" x14ac:dyDescent="0.3">
      <c r="A103" s="25"/>
      <c r="B103" s="26"/>
    </row>
    <row r="104" spans="1:2" ht="15.9" customHeight="1" x14ac:dyDescent="0.3">
      <c r="A104" s="25"/>
      <c r="B104" s="26"/>
    </row>
    <row r="105" spans="1:2" ht="15.9" customHeight="1" thickBot="1" x14ac:dyDescent="0.35">
      <c r="A105" s="27"/>
      <c r="B105" s="28"/>
    </row>
  </sheetData>
  <mergeCells count="2">
    <mergeCell ref="A1:E1"/>
    <mergeCell ref="A2:E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sqref="A1:K1"/>
    </sheetView>
  </sheetViews>
  <sheetFormatPr baseColWidth="10" defaultRowHeight="12.75" customHeight="1" x14ac:dyDescent="0.3"/>
  <cols>
    <col min="1" max="11" width="16.77734375" style="1" customWidth="1"/>
    <col min="12" max="16384" width="11.5546875" style="1"/>
  </cols>
  <sheetData>
    <row r="1" spans="1:11" ht="30" customHeight="1" x14ac:dyDescent="0.3">
      <c r="A1" s="18" t="s">
        <v>6</v>
      </c>
      <c r="B1" s="18"/>
      <c r="C1" s="18"/>
      <c r="D1" s="18"/>
      <c r="E1" s="18"/>
      <c r="F1" s="18"/>
      <c r="G1" s="18"/>
      <c r="H1" s="18"/>
      <c r="I1" s="18"/>
      <c r="J1" s="18"/>
      <c r="K1" s="18"/>
    </row>
    <row r="2" spans="1:11" ht="20.100000000000001" customHeight="1" x14ac:dyDescent="0.3">
      <c r="A2" s="20" t="s">
        <v>21</v>
      </c>
      <c r="B2" s="20"/>
      <c r="C2" s="20"/>
      <c r="D2" s="20"/>
      <c r="E2" s="20"/>
      <c r="F2" s="20"/>
      <c r="G2" s="20"/>
      <c r="H2" s="20"/>
      <c r="I2" s="20"/>
      <c r="J2" s="20"/>
      <c r="K2" s="20"/>
    </row>
    <row r="4" spans="1:11" ht="15.9" customHeight="1" x14ac:dyDescent="0.3">
      <c r="A4" s="1" t="s">
        <v>7</v>
      </c>
      <c r="B4" s="1">
        <f>SUM(A9:A108)</f>
        <v>0</v>
      </c>
    </row>
    <row r="5" spans="1:11" ht="15.9" customHeight="1" x14ac:dyDescent="0.3">
      <c r="A5" s="1" t="s">
        <v>8</v>
      </c>
      <c r="B5" s="1">
        <f>B4/(DataInput!E5-1)</f>
        <v>0</v>
      </c>
    </row>
    <row r="6" spans="1:11" ht="12.75" customHeight="1" thickBot="1" x14ac:dyDescent="0.35"/>
    <row r="7" spans="1:11" ht="15.9" customHeight="1" thickBot="1" x14ac:dyDescent="0.35">
      <c r="A7" s="2" t="s">
        <v>9</v>
      </c>
      <c r="B7" s="3" t="s">
        <v>11</v>
      </c>
      <c r="C7" s="3" t="s">
        <v>10</v>
      </c>
      <c r="D7" s="3" t="s">
        <v>15</v>
      </c>
      <c r="E7" s="4" t="s">
        <v>12</v>
      </c>
      <c r="F7" s="4" t="s">
        <v>13</v>
      </c>
      <c r="G7" s="3" t="s">
        <v>14</v>
      </c>
      <c r="H7" s="4" t="s">
        <v>16</v>
      </c>
      <c r="I7" s="4" t="s">
        <v>17</v>
      </c>
      <c r="J7" s="4" t="s">
        <v>18</v>
      </c>
      <c r="K7" s="5" t="s">
        <v>19</v>
      </c>
    </row>
    <row r="8" spans="1:11" ht="15.9" customHeight="1" thickTop="1" x14ac:dyDescent="0.3">
      <c r="A8" s="6"/>
      <c r="B8" s="7">
        <v>0</v>
      </c>
      <c r="C8" s="7">
        <v>0</v>
      </c>
      <c r="D8" s="7">
        <v>1</v>
      </c>
      <c r="E8" s="7">
        <f>IF(D8="","",INDEX(B$8:B$108,D8))</f>
        <v>0</v>
      </c>
      <c r="F8" s="7" t="str">
        <f>IF(D8="","",INDEX(A$8:A$108,D8+1))</f>
        <v/>
      </c>
      <c r="G8" s="7" t="str">
        <f>IF(F8="","",(C8-E8)/F8)</f>
        <v/>
      </c>
      <c r="H8" s="7">
        <f>IF($D8="","",INDEX(DataInput!A$6:A$105,Calculations!$D8))</f>
        <v>0</v>
      </c>
      <c r="I8" s="7">
        <f>IF($D8="","",INDEX(DataInput!B$6:B$105,Calculations!$D8))</f>
        <v>0</v>
      </c>
      <c r="J8" s="7">
        <f>IF($D8="","",INDEX(DataInput!A$6:A$105,Calculations!$D8+1))</f>
        <v>0</v>
      </c>
      <c r="K8" s="8">
        <f>IF($D8="","",INDEX(DataInput!B$6:B$105,Calculations!$D8+1))</f>
        <v>0</v>
      </c>
    </row>
    <row r="9" spans="1:11" ht="15.9" customHeight="1" x14ac:dyDescent="0.3">
      <c r="A9" s="6" t="str">
        <f>IF(ISBLANK(DataInput!A7),"",SQRT(((DataInput!A7-DataInput!A6)^2)+((DataInput!B7-DataInput!B6)^2)))</f>
        <v/>
      </c>
      <c r="B9" s="7" t="str">
        <f>A9</f>
        <v/>
      </c>
      <c r="C9" s="7">
        <f>IF(C8&lt;=($B$4-$B$5),C8+$B$5,"")</f>
        <v>0</v>
      </c>
      <c r="D9" s="7">
        <f>IF(C9="","",MATCH(C9,B$8:B$108,1))</f>
        <v>1</v>
      </c>
      <c r="E9" s="7">
        <f t="shared" ref="E9:E72" si="0">IF(D9="","",INDEX(B$8:B$108,D9))</f>
        <v>0</v>
      </c>
      <c r="F9" s="7" t="str">
        <f t="shared" ref="F9:F72" si="1">IF(D9="","",INDEX(A$8:A$108,D9+1))</f>
        <v/>
      </c>
      <c r="G9" s="7" t="str">
        <f t="shared" ref="G9:G72" si="2">IF(F9="","",(C9-E9)/F9)</f>
        <v/>
      </c>
      <c r="H9" s="7">
        <f>IF($D9="","",INDEX(DataInput!A$6:A$105,Calculations!$D9))</f>
        <v>0</v>
      </c>
      <c r="I9" s="7">
        <f>IF($D9="","",INDEX(DataInput!B$6:B$105,Calculations!$D9))</f>
        <v>0</v>
      </c>
      <c r="J9" s="7">
        <f>IF($D9="","",INDEX(DataInput!A$6:A$105,Calculations!$D9+1))</f>
        <v>0</v>
      </c>
      <c r="K9" s="8">
        <f>IF($D9="","",INDEX(DataInput!B$6:B$105,Calculations!$D9+1))</f>
        <v>0</v>
      </c>
    </row>
    <row r="10" spans="1:11" ht="15.9" customHeight="1" x14ac:dyDescent="0.3">
      <c r="A10" s="6" t="str">
        <f>IF(ISBLANK(DataInput!A8),"",SQRT(((DataInput!A8-DataInput!A7)^2)+((DataInput!B8-DataInput!B7)^2)))</f>
        <v/>
      </c>
      <c r="B10" s="7" t="str">
        <f>IF(B9&lt;$B$4,B9+A10,"")</f>
        <v/>
      </c>
      <c r="C10" s="7">
        <f t="shared" ref="C10:C73" si="3">IF(C9&lt;=($B$4-$B$5),C9+$B$5,"")</f>
        <v>0</v>
      </c>
      <c r="D10" s="7">
        <f t="shared" ref="D10:D73" si="4">IF(C10="","",MATCH(C10,B$8:B$108,1))</f>
        <v>1</v>
      </c>
      <c r="E10" s="7">
        <f t="shared" si="0"/>
        <v>0</v>
      </c>
      <c r="F10" s="7" t="str">
        <f t="shared" si="1"/>
        <v/>
      </c>
      <c r="G10" s="7" t="str">
        <f t="shared" si="2"/>
        <v/>
      </c>
      <c r="H10" s="7">
        <f>IF($D10="","",INDEX(DataInput!A$6:A$105,Calculations!$D10))</f>
        <v>0</v>
      </c>
      <c r="I10" s="7">
        <f>IF($D10="","",INDEX(DataInput!B$6:B$105,Calculations!$D10))</f>
        <v>0</v>
      </c>
      <c r="J10" s="7">
        <f>IF($D10="","",INDEX(DataInput!A$6:A$105,Calculations!$D10+1))</f>
        <v>0</v>
      </c>
      <c r="K10" s="8">
        <f>IF($D10="","",INDEX(DataInput!B$6:B$105,Calculations!$D10+1))</f>
        <v>0</v>
      </c>
    </row>
    <row r="11" spans="1:11" ht="15.9" customHeight="1" x14ac:dyDescent="0.3">
      <c r="A11" s="6" t="str">
        <f>IF(ISBLANK(DataInput!A9),"",SQRT(((DataInput!A9-DataInput!A8)^2)+((DataInput!B9-DataInput!B8)^2)))</f>
        <v/>
      </c>
      <c r="B11" s="7" t="str">
        <f t="shared" ref="B11:B74" si="5">IF(B10&lt;$B$4,B10+A11,"")</f>
        <v/>
      </c>
      <c r="C11" s="7">
        <f t="shared" si="3"/>
        <v>0</v>
      </c>
      <c r="D11" s="7">
        <f t="shared" si="4"/>
        <v>1</v>
      </c>
      <c r="E11" s="7">
        <f t="shared" si="0"/>
        <v>0</v>
      </c>
      <c r="F11" s="7" t="str">
        <f t="shared" si="1"/>
        <v/>
      </c>
      <c r="G11" s="7" t="str">
        <f t="shared" si="2"/>
        <v/>
      </c>
      <c r="H11" s="7">
        <f>IF($D11="","",INDEX(DataInput!A$6:A$105,Calculations!$D11))</f>
        <v>0</v>
      </c>
      <c r="I11" s="7">
        <f>IF($D11="","",INDEX(DataInput!B$6:B$105,Calculations!$D11))</f>
        <v>0</v>
      </c>
      <c r="J11" s="7">
        <f>IF($D11="","",INDEX(DataInput!A$6:A$105,Calculations!$D11+1))</f>
        <v>0</v>
      </c>
      <c r="K11" s="8">
        <f>IF($D11="","",INDEX(DataInput!B$6:B$105,Calculations!$D11+1))</f>
        <v>0</v>
      </c>
    </row>
    <row r="12" spans="1:11" ht="15.9" customHeight="1" x14ac:dyDescent="0.3">
      <c r="A12" s="6" t="str">
        <f>IF(ISBLANK(DataInput!A10),"",SQRT(((DataInput!A10-DataInput!A9)^2)+((DataInput!B10-DataInput!B9)^2)))</f>
        <v/>
      </c>
      <c r="B12" s="7" t="str">
        <f t="shared" si="5"/>
        <v/>
      </c>
      <c r="C12" s="7">
        <f t="shared" si="3"/>
        <v>0</v>
      </c>
      <c r="D12" s="7">
        <f t="shared" si="4"/>
        <v>1</v>
      </c>
      <c r="E12" s="7">
        <f t="shared" si="0"/>
        <v>0</v>
      </c>
      <c r="F12" s="7" t="str">
        <f t="shared" si="1"/>
        <v/>
      </c>
      <c r="G12" s="7" t="str">
        <f t="shared" si="2"/>
        <v/>
      </c>
      <c r="H12" s="7">
        <f>IF($D12="","",INDEX(DataInput!A$6:A$105,Calculations!$D12))</f>
        <v>0</v>
      </c>
      <c r="I12" s="7">
        <f>IF($D12="","",INDEX(DataInput!B$6:B$105,Calculations!$D12))</f>
        <v>0</v>
      </c>
      <c r="J12" s="7">
        <f>IF($D12="","",INDEX(DataInput!A$6:A$105,Calculations!$D12+1))</f>
        <v>0</v>
      </c>
      <c r="K12" s="8">
        <f>IF($D12="","",INDEX(DataInput!B$6:B$105,Calculations!$D12+1))</f>
        <v>0</v>
      </c>
    </row>
    <row r="13" spans="1:11" ht="15.9" customHeight="1" x14ac:dyDescent="0.3">
      <c r="A13" s="6" t="str">
        <f>IF(ISBLANK(DataInput!A11),"",SQRT(((DataInput!A11-DataInput!A10)^2)+((DataInput!B11-DataInput!B10)^2)))</f>
        <v/>
      </c>
      <c r="B13" s="7" t="str">
        <f t="shared" si="5"/>
        <v/>
      </c>
      <c r="C13" s="7">
        <f t="shared" si="3"/>
        <v>0</v>
      </c>
      <c r="D13" s="7">
        <f t="shared" si="4"/>
        <v>1</v>
      </c>
      <c r="E13" s="7">
        <f t="shared" si="0"/>
        <v>0</v>
      </c>
      <c r="F13" s="7" t="str">
        <f t="shared" si="1"/>
        <v/>
      </c>
      <c r="G13" s="7" t="str">
        <f t="shared" si="2"/>
        <v/>
      </c>
      <c r="H13" s="7">
        <f>IF($D13="","",INDEX(DataInput!A$6:A$105,Calculations!$D13))</f>
        <v>0</v>
      </c>
      <c r="I13" s="7">
        <f>IF($D13="","",INDEX(DataInput!B$6:B$105,Calculations!$D13))</f>
        <v>0</v>
      </c>
      <c r="J13" s="7">
        <f>IF($D13="","",INDEX(DataInput!A$6:A$105,Calculations!$D13+1))</f>
        <v>0</v>
      </c>
      <c r="K13" s="8">
        <f>IF($D13="","",INDEX(DataInput!B$6:B$105,Calculations!$D13+1))</f>
        <v>0</v>
      </c>
    </row>
    <row r="14" spans="1:11" ht="15.9" customHeight="1" x14ac:dyDescent="0.3">
      <c r="A14" s="6" t="str">
        <f>IF(ISBLANK(DataInput!A12),"",SQRT(((DataInput!A12-DataInput!A11)^2)+((DataInput!B12-DataInput!B11)^2)))</f>
        <v/>
      </c>
      <c r="B14" s="7" t="str">
        <f t="shared" si="5"/>
        <v/>
      </c>
      <c r="C14" s="7">
        <f t="shared" si="3"/>
        <v>0</v>
      </c>
      <c r="D14" s="7">
        <f t="shared" si="4"/>
        <v>1</v>
      </c>
      <c r="E14" s="7">
        <f t="shared" si="0"/>
        <v>0</v>
      </c>
      <c r="F14" s="7" t="str">
        <f t="shared" si="1"/>
        <v/>
      </c>
      <c r="G14" s="7" t="str">
        <f t="shared" si="2"/>
        <v/>
      </c>
      <c r="H14" s="7">
        <f>IF($D14="","",INDEX(DataInput!A$6:A$105,Calculations!$D14))</f>
        <v>0</v>
      </c>
      <c r="I14" s="7">
        <f>IF($D14="","",INDEX(DataInput!B$6:B$105,Calculations!$D14))</f>
        <v>0</v>
      </c>
      <c r="J14" s="7">
        <f>IF($D14="","",INDEX(DataInput!A$6:A$105,Calculations!$D14+1))</f>
        <v>0</v>
      </c>
      <c r="K14" s="8">
        <f>IF($D14="","",INDEX(DataInput!B$6:B$105,Calculations!$D14+1))</f>
        <v>0</v>
      </c>
    </row>
    <row r="15" spans="1:11" ht="15.9" customHeight="1" x14ac:dyDescent="0.3">
      <c r="A15" s="6" t="str">
        <f>IF(ISBLANK(DataInput!A13),"",SQRT(((DataInput!A13-DataInput!A12)^2)+((DataInput!B13-DataInput!B12)^2)))</f>
        <v/>
      </c>
      <c r="B15" s="7" t="str">
        <f t="shared" si="5"/>
        <v/>
      </c>
      <c r="C15" s="7">
        <f t="shared" si="3"/>
        <v>0</v>
      </c>
      <c r="D15" s="7">
        <f t="shared" si="4"/>
        <v>1</v>
      </c>
      <c r="E15" s="7">
        <f t="shared" si="0"/>
        <v>0</v>
      </c>
      <c r="F15" s="7" t="str">
        <f t="shared" si="1"/>
        <v/>
      </c>
      <c r="G15" s="7" t="str">
        <f t="shared" si="2"/>
        <v/>
      </c>
      <c r="H15" s="7">
        <f>IF($D15="","",INDEX(DataInput!A$6:A$105,Calculations!$D15))</f>
        <v>0</v>
      </c>
      <c r="I15" s="7">
        <f>IF($D15="","",INDEX(DataInput!B$6:B$105,Calculations!$D15))</f>
        <v>0</v>
      </c>
      <c r="J15" s="7">
        <f>IF($D15="","",INDEX(DataInput!A$6:A$105,Calculations!$D15+1))</f>
        <v>0</v>
      </c>
      <c r="K15" s="8">
        <f>IF($D15="","",INDEX(DataInput!B$6:B$105,Calculations!$D15+1))</f>
        <v>0</v>
      </c>
    </row>
    <row r="16" spans="1:11" ht="15.9" customHeight="1" x14ac:dyDescent="0.3">
      <c r="A16" s="6" t="str">
        <f>IF(ISBLANK(DataInput!A14),"",SQRT(((DataInput!A14-DataInput!A13)^2)+((DataInput!B14-DataInput!B13)^2)))</f>
        <v/>
      </c>
      <c r="B16" s="7" t="str">
        <f t="shared" si="5"/>
        <v/>
      </c>
      <c r="C16" s="7">
        <f t="shared" si="3"/>
        <v>0</v>
      </c>
      <c r="D16" s="7">
        <f t="shared" si="4"/>
        <v>1</v>
      </c>
      <c r="E16" s="7">
        <f t="shared" si="0"/>
        <v>0</v>
      </c>
      <c r="F16" s="7" t="str">
        <f t="shared" si="1"/>
        <v/>
      </c>
      <c r="G16" s="7" t="str">
        <f t="shared" si="2"/>
        <v/>
      </c>
      <c r="H16" s="7">
        <f>IF($D16="","",INDEX(DataInput!A$6:A$105,Calculations!$D16))</f>
        <v>0</v>
      </c>
      <c r="I16" s="7">
        <f>IF($D16="","",INDEX(DataInput!B$6:B$105,Calculations!$D16))</f>
        <v>0</v>
      </c>
      <c r="J16" s="7">
        <f>IF($D16="","",INDEX(DataInput!A$6:A$105,Calculations!$D16+1))</f>
        <v>0</v>
      </c>
      <c r="K16" s="8">
        <f>IF($D16="","",INDEX(DataInput!B$6:B$105,Calculations!$D16+1))</f>
        <v>0</v>
      </c>
    </row>
    <row r="17" spans="1:11" ht="15.9" customHeight="1" x14ac:dyDescent="0.3">
      <c r="A17" s="6" t="str">
        <f>IF(ISBLANK(DataInput!A15),"",SQRT(((DataInput!A15-DataInput!A14)^2)+((DataInput!B15-DataInput!B14)^2)))</f>
        <v/>
      </c>
      <c r="B17" s="7" t="str">
        <f t="shared" si="5"/>
        <v/>
      </c>
      <c r="C17" s="7">
        <f t="shared" si="3"/>
        <v>0</v>
      </c>
      <c r="D17" s="7">
        <f t="shared" si="4"/>
        <v>1</v>
      </c>
      <c r="E17" s="7">
        <f t="shared" si="0"/>
        <v>0</v>
      </c>
      <c r="F17" s="7" t="str">
        <f t="shared" si="1"/>
        <v/>
      </c>
      <c r="G17" s="7" t="str">
        <f t="shared" si="2"/>
        <v/>
      </c>
      <c r="H17" s="7">
        <f>IF($D17="","",INDEX(DataInput!A$6:A$105,Calculations!$D17))</f>
        <v>0</v>
      </c>
      <c r="I17" s="7">
        <f>IF($D17="","",INDEX(DataInput!B$6:B$105,Calculations!$D17))</f>
        <v>0</v>
      </c>
      <c r="J17" s="7">
        <f>IF($D17="","",INDEX(DataInput!A$6:A$105,Calculations!$D17+1))</f>
        <v>0</v>
      </c>
      <c r="K17" s="8">
        <f>IF($D17="","",INDEX(DataInput!B$6:B$105,Calculations!$D17+1))</f>
        <v>0</v>
      </c>
    </row>
    <row r="18" spans="1:11" ht="15.9" customHeight="1" x14ac:dyDescent="0.3">
      <c r="A18" s="6" t="str">
        <f>IF(ISBLANK(DataInput!A16),"",SQRT(((DataInput!A16-DataInput!A15)^2)+((DataInput!B16-DataInput!B15)^2)))</f>
        <v/>
      </c>
      <c r="B18" s="7" t="str">
        <f t="shared" si="5"/>
        <v/>
      </c>
      <c r="C18" s="7">
        <f t="shared" si="3"/>
        <v>0</v>
      </c>
      <c r="D18" s="7">
        <f t="shared" si="4"/>
        <v>1</v>
      </c>
      <c r="E18" s="7">
        <f t="shared" si="0"/>
        <v>0</v>
      </c>
      <c r="F18" s="7" t="str">
        <f t="shared" si="1"/>
        <v/>
      </c>
      <c r="G18" s="7" t="str">
        <f t="shared" si="2"/>
        <v/>
      </c>
      <c r="H18" s="7">
        <f>IF($D18="","",INDEX(DataInput!A$6:A$105,Calculations!$D18))</f>
        <v>0</v>
      </c>
      <c r="I18" s="7">
        <f>IF($D18="","",INDEX(DataInput!B$6:B$105,Calculations!$D18))</f>
        <v>0</v>
      </c>
      <c r="J18" s="7">
        <f>IF($D18="","",INDEX(DataInput!A$6:A$105,Calculations!$D18+1))</f>
        <v>0</v>
      </c>
      <c r="K18" s="8">
        <f>IF($D18="","",INDEX(DataInput!B$6:B$105,Calculations!$D18+1))</f>
        <v>0</v>
      </c>
    </row>
    <row r="19" spans="1:11" ht="15.9" customHeight="1" x14ac:dyDescent="0.3">
      <c r="A19" s="6" t="str">
        <f>IF(ISBLANK(DataInput!A17),"",SQRT(((DataInput!A17-DataInput!A16)^2)+((DataInput!B17-DataInput!B16)^2)))</f>
        <v/>
      </c>
      <c r="B19" s="7" t="str">
        <f t="shared" si="5"/>
        <v/>
      </c>
      <c r="C19" s="7">
        <f t="shared" si="3"/>
        <v>0</v>
      </c>
      <c r="D19" s="7">
        <f t="shared" si="4"/>
        <v>1</v>
      </c>
      <c r="E19" s="7">
        <f t="shared" si="0"/>
        <v>0</v>
      </c>
      <c r="F19" s="7" t="str">
        <f t="shared" si="1"/>
        <v/>
      </c>
      <c r="G19" s="7" t="str">
        <f t="shared" si="2"/>
        <v/>
      </c>
      <c r="H19" s="7">
        <f>IF($D19="","",INDEX(DataInput!A$6:A$105,Calculations!$D19))</f>
        <v>0</v>
      </c>
      <c r="I19" s="7">
        <f>IF($D19="","",INDEX(DataInput!B$6:B$105,Calculations!$D19))</f>
        <v>0</v>
      </c>
      <c r="J19" s="7">
        <f>IF($D19="","",INDEX(DataInput!A$6:A$105,Calculations!$D19+1))</f>
        <v>0</v>
      </c>
      <c r="K19" s="8">
        <f>IF($D19="","",INDEX(DataInput!B$6:B$105,Calculations!$D19+1))</f>
        <v>0</v>
      </c>
    </row>
    <row r="20" spans="1:11" ht="15.9" customHeight="1" x14ac:dyDescent="0.3">
      <c r="A20" s="6" t="str">
        <f>IF(ISBLANK(DataInput!A18),"",SQRT(((DataInput!A18-DataInput!A17)^2)+((DataInput!B18-DataInput!B17)^2)))</f>
        <v/>
      </c>
      <c r="B20" s="7" t="str">
        <f t="shared" si="5"/>
        <v/>
      </c>
      <c r="C20" s="7">
        <f t="shared" si="3"/>
        <v>0</v>
      </c>
      <c r="D20" s="7">
        <f t="shared" si="4"/>
        <v>1</v>
      </c>
      <c r="E20" s="7">
        <f t="shared" si="0"/>
        <v>0</v>
      </c>
      <c r="F20" s="7" t="str">
        <f t="shared" si="1"/>
        <v/>
      </c>
      <c r="G20" s="7" t="str">
        <f t="shared" si="2"/>
        <v/>
      </c>
      <c r="H20" s="7">
        <f>IF($D20="","",INDEX(DataInput!A$6:A$105,Calculations!$D20))</f>
        <v>0</v>
      </c>
      <c r="I20" s="7">
        <f>IF($D20="","",INDEX(DataInput!B$6:B$105,Calculations!$D20))</f>
        <v>0</v>
      </c>
      <c r="J20" s="7">
        <f>IF($D20="","",INDEX(DataInput!A$6:A$105,Calculations!$D20+1))</f>
        <v>0</v>
      </c>
      <c r="K20" s="8">
        <f>IF($D20="","",INDEX(DataInput!B$6:B$105,Calculations!$D20+1))</f>
        <v>0</v>
      </c>
    </row>
    <row r="21" spans="1:11" ht="15.9" customHeight="1" x14ac:dyDescent="0.3">
      <c r="A21" s="6" t="str">
        <f>IF(ISBLANK(DataInput!A19),"",SQRT(((DataInput!A19-DataInput!A18)^2)+((DataInput!B19-DataInput!B18)^2)))</f>
        <v/>
      </c>
      <c r="B21" s="7" t="str">
        <f t="shared" si="5"/>
        <v/>
      </c>
      <c r="C21" s="7">
        <f t="shared" si="3"/>
        <v>0</v>
      </c>
      <c r="D21" s="7">
        <f t="shared" si="4"/>
        <v>1</v>
      </c>
      <c r="E21" s="7">
        <f t="shared" si="0"/>
        <v>0</v>
      </c>
      <c r="F21" s="7" t="str">
        <f t="shared" si="1"/>
        <v/>
      </c>
      <c r="G21" s="7" t="str">
        <f t="shared" si="2"/>
        <v/>
      </c>
      <c r="H21" s="7">
        <f>IF($D21="","",INDEX(DataInput!A$6:A$105,Calculations!$D21))</f>
        <v>0</v>
      </c>
      <c r="I21" s="7">
        <f>IF($D21="","",INDEX(DataInput!B$6:B$105,Calculations!$D21))</f>
        <v>0</v>
      </c>
      <c r="J21" s="7">
        <f>IF($D21="","",INDEX(DataInput!A$6:A$105,Calculations!$D21+1))</f>
        <v>0</v>
      </c>
      <c r="K21" s="8">
        <f>IF($D21="","",INDEX(DataInput!B$6:B$105,Calculations!$D21+1))</f>
        <v>0</v>
      </c>
    </row>
    <row r="22" spans="1:11" ht="15.9" customHeight="1" x14ac:dyDescent="0.3">
      <c r="A22" s="6" t="str">
        <f>IF(ISBLANK(DataInput!A20),"",SQRT(((DataInput!A20-DataInput!A19)^2)+((DataInput!B20-DataInput!B19)^2)))</f>
        <v/>
      </c>
      <c r="B22" s="7" t="str">
        <f t="shared" si="5"/>
        <v/>
      </c>
      <c r="C22" s="7">
        <f t="shared" si="3"/>
        <v>0</v>
      </c>
      <c r="D22" s="7">
        <f t="shared" si="4"/>
        <v>1</v>
      </c>
      <c r="E22" s="7">
        <f t="shared" si="0"/>
        <v>0</v>
      </c>
      <c r="F22" s="7" t="str">
        <f t="shared" si="1"/>
        <v/>
      </c>
      <c r="G22" s="7" t="str">
        <f t="shared" si="2"/>
        <v/>
      </c>
      <c r="H22" s="7">
        <f>IF($D22="","",INDEX(DataInput!A$6:A$105,Calculations!$D22))</f>
        <v>0</v>
      </c>
      <c r="I22" s="7">
        <f>IF($D22="","",INDEX(DataInput!B$6:B$105,Calculations!$D22))</f>
        <v>0</v>
      </c>
      <c r="J22" s="7">
        <f>IF($D22="","",INDEX(DataInput!A$6:A$105,Calculations!$D22+1))</f>
        <v>0</v>
      </c>
      <c r="K22" s="8">
        <f>IF($D22="","",INDEX(DataInput!B$6:B$105,Calculations!$D22+1))</f>
        <v>0</v>
      </c>
    </row>
    <row r="23" spans="1:11" ht="15.9" customHeight="1" x14ac:dyDescent="0.3">
      <c r="A23" s="6" t="str">
        <f>IF(ISBLANK(DataInput!A21),"",SQRT(((DataInput!A21-DataInput!A20)^2)+((DataInput!B21-DataInput!B20)^2)))</f>
        <v/>
      </c>
      <c r="B23" s="7" t="str">
        <f t="shared" si="5"/>
        <v/>
      </c>
      <c r="C23" s="7">
        <f t="shared" si="3"/>
        <v>0</v>
      </c>
      <c r="D23" s="7">
        <f t="shared" si="4"/>
        <v>1</v>
      </c>
      <c r="E23" s="7">
        <f t="shared" si="0"/>
        <v>0</v>
      </c>
      <c r="F23" s="7" t="str">
        <f t="shared" si="1"/>
        <v/>
      </c>
      <c r="G23" s="7" t="str">
        <f t="shared" si="2"/>
        <v/>
      </c>
      <c r="H23" s="7">
        <f>IF($D23="","",INDEX(DataInput!A$6:A$105,Calculations!$D23))</f>
        <v>0</v>
      </c>
      <c r="I23" s="7">
        <f>IF($D23="","",INDEX(DataInput!B$6:B$105,Calculations!$D23))</f>
        <v>0</v>
      </c>
      <c r="J23" s="7">
        <f>IF($D23="","",INDEX(DataInput!A$6:A$105,Calculations!$D23+1))</f>
        <v>0</v>
      </c>
      <c r="K23" s="8">
        <f>IF($D23="","",INDEX(DataInput!B$6:B$105,Calculations!$D23+1))</f>
        <v>0</v>
      </c>
    </row>
    <row r="24" spans="1:11" ht="15.9" customHeight="1" x14ac:dyDescent="0.3">
      <c r="A24" s="6" t="str">
        <f>IF(ISBLANK(DataInput!A22),"",SQRT(((DataInput!A22-DataInput!A21)^2)+((DataInput!B22-DataInput!B21)^2)))</f>
        <v/>
      </c>
      <c r="B24" s="7" t="str">
        <f t="shared" si="5"/>
        <v/>
      </c>
      <c r="C24" s="7">
        <f t="shared" si="3"/>
        <v>0</v>
      </c>
      <c r="D24" s="7">
        <f t="shared" si="4"/>
        <v>1</v>
      </c>
      <c r="E24" s="7">
        <f t="shared" si="0"/>
        <v>0</v>
      </c>
      <c r="F24" s="7" t="str">
        <f t="shared" si="1"/>
        <v/>
      </c>
      <c r="G24" s="7" t="str">
        <f t="shared" si="2"/>
        <v/>
      </c>
      <c r="H24" s="7">
        <f>IF($D24="","",INDEX(DataInput!A$6:A$105,Calculations!$D24))</f>
        <v>0</v>
      </c>
      <c r="I24" s="7">
        <f>IF($D24="","",INDEX(DataInput!B$6:B$105,Calculations!$D24))</f>
        <v>0</v>
      </c>
      <c r="J24" s="7">
        <f>IF($D24="","",INDEX(DataInput!A$6:A$105,Calculations!$D24+1))</f>
        <v>0</v>
      </c>
      <c r="K24" s="8">
        <f>IF($D24="","",INDEX(DataInput!B$6:B$105,Calculations!$D24+1))</f>
        <v>0</v>
      </c>
    </row>
    <row r="25" spans="1:11" ht="15.9" customHeight="1" x14ac:dyDescent="0.3">
      <c r="A25" s="6" t="str">
        <f>IF(ISBLANK(DataInput!A23),"",SQRT(((DataInput!A23-DataInput!A22)^2)+((DataInput!B23-DataInput!B22)^2)))</f>
        <v/>
      </c>
      <c r="B25" s="7" t="str">
        <f t="shared" si="5"/>
        <v/>
      </c>
      <c r="C25" s="7">
        <f t="shared" si="3"/>
        <v>0</v>
      </c>
      <c r="D25" s="7">
        <f t="shared" si="4"/>
        <v>1</v>
      </c>
      <c r="E25" s="7">
        <f t="shared" si="0"/>
        <v>0</v>
      </c>
      <c r="F25" s="7" t="str">
        <f t="shared" si="1"/>
        <v/>
      </c>
      <c r="G25" s="7" t="str">
        <f t="shared" si="2"/>
        <v/>
      </c>
      <c r="H25" s="7">
        <f>IF($D25="","",INDEX(DataInput!A$6:A$105,Calculations!$D25))</f>
        <v>0</v>
      </c>
      <c r="I25" s="7">
        <f>IF($D25="","",INDEX(DataInput!B$6:B$105,Calculations!$D25))</f>
        <v>0</v>
      </c>
      <c r="J25" s="7">
        <f>IF($D25="","",INDEX(DataInput!A$6:A$105,Calculations!$D25+1))</f>
        <v>0</v>
      </c>
      <c r="K25" s="8">
        <f>IF($D25="","",INDEX(DataInput!B$6:B$105,Calculations!$D25+1))</f>
        <v>0</v>
      </c>
    </row>
    <row r="26" spans="1:11" ht="15.9" customHeight="1" x14ac:dyDescent="0.3">
      <c r="A26" s="6" t="str">
        <f>IF(ISBLANK(DataInput!A24),"",SQRT(((DataInput!A24-DataInput!A23)^2)+((DataInput!B24-DataInput!B23)^2)))</f>
        <v/>
      </c>
      <c r="B26" s="7" t="str">
        <f t="shared" si="5"/>
        <v/>
      </c>
      <c r="C26" s="7">
        <f t="shared" si="3"/>
        <v>0</v>
      </c>
      <c r="D26" s="7">
        <f t="shared" si="4"/>
        <v>1</v>
      </c>
      <c r="E26" s="7">
        <f t="shared" si="0"/>
        <v>0</v>
      </c>
      <c r="F26" s="7" t="str">
        <f t="shared" si="1"/>
        <v/>
      </c>
      <c r="G26" s="7" t="str">
        <f t="shared" si="2"/>
        <v/>
      </c>
      <c r="H26" s="7">
        <f>IF($D26="","",INDEX(DataInput!A$6:A$105,Calculations!$D26))</f>
        <v>0</v>
      </c>
      <c r="I26" s="7">
        <f>IF($D26="","",INDEX(DataInput!B$6:B$105,Calculations!$D26))</f>
        <v>0</v>
      </c>
      <c r="J26" s="7">
        <f>IF($D26="","",INDEX(DataInput!A$6:A$105,Calculations!$D26+1))</f>
        <v>0</v>
      </c>
      <c r="K26" s="8">
        <f>IF($D26="","",INDEX(DataInput!B$6:B$105,Calculations!$D26+1))</f>
        <v>0</v>
      </c>
    </row>
    <row r="27" spans="1:11" ht="15.9" customHeight="1" x14ac:dyDescent="0.3">
      <c r="A27" s="6" t="str">
        <f>IF(ISBLANK(DataInput!A25),"",SQRT(((DataInput!A25-DataInput!A24)^2)+((DataInput!B25-DataInput!B24)^2)))</f>
        <v/>
      </c>
      <c r="B27" s="7" t="str">
        <f t="shared" si="5"/>
        <v/>
      </c>
      <c r="C27" s="7">
        <f t="shared" si="3"/>
        <v>0</v>
      </c>
      <c r="D27" s="7">
        <f t="shared" si="4"/>
        <v>1</v>
      </c>
      <c r="E27" s="7">
        <f t="shared" si="0"/>
        <v>0</v>
      </c>
      <c r="F27" s="7" t="str">
        <f t="shared" si="1"/>
        <v/>
      </c>
      <c r="G27" s="7" t="str">
        <f t="shared" si="2"/>
        <v/>
      </c>
      <c r="H27" s="7">
        <f>IF($D27="","",INDEX(DataInput!A$6:A$105,Calculations!$D27))</f>
        <v>0</v>
      </c>
      <c r="I27" s="7">
        <f>IF($D27="","",INDEX(DataInput!B$6:B$105,Calculations!$D27))</f>
        <v>0</v>
      </c>
      <c r="J27" s="7">
        <f>IF($D27="","",INDEX(DataInput!A$6:A$105,Calculations!$D27+1))</f>
        <v>0</v>
      </c>
      <c r="K27" s="8">
        <f>IF($D27="","",INDEX(DataInput!B$6:B$105,Calculations!$D27+1))</f>
        <v>0</v>
      </c>
    </row>
    <row r="28" spans="1:11" ht="15.9" customHeight="1" x14ac:dyDescent="0.3">
      <c r="A28" s="6" t="str">
        <f>IF(ISBLANK(DataInput!A26),"",SQRT(((DataInput!A26-DataInput!A25)^2)+((DataInput!B26-DataInput!B25)^2)))</f>
        <v/>
      </c>
      <c r="B28" s="7" t="str">
        <f t="shared" si="5"/>
        <v/>
      </c>
      <c r="C28" s="7">
        <f t="shared" si="3"/>
        <v>0</v>
      </c>
      <c r="D28" s="7">
        <f t="shared" si="4"/>
        <v>1</v>
      </c>
      <c r="E28" s="7">
        <f t="shared" si="0"/>
        <v>0</v>
      </c>
      <c r="F28" s="7" t="str">
        <f t="shared" si="1"/>
        <v/>
      </c>
      <c r="G28" s="7" t="str">
        <f t="shared" si="2"/>
        <v/>
      </c>
      <c r="H28" s="7">
        <f>IF($D28="","",INDEX(DataInput!A$6:A$105,Calculations!$D28))</f>
        <v>0</v>
      </c>
      <c r="I28" s="7">
        <f>IF($D28="","",INDEX(DataInput!B$6:B$105,Calculations!$D28))</f>
        <v>0</v>
      </c>
      <c r="J28" s="7">
        <f>IF($D28="","",INDEX(DataInput!A$6:A$105,Calculations!$D28+1))</f>
        <v>0</v>
      </c>
      <c r="K28" s="8">
        <f>IF($D28="","",INDEX(DataInput!B$6:B$105,Calculations!$D28+1))</f>
        <v>0</v>
      </c>
    </row>
    <row r="29" spans="1:11" ht="15.9" customHeight="1" x14ac:dyDescent="0.3">
      <c r="A29" s="6" t="str">
        <f>IF(ISBLANK(DataInput!A27),"",SQRT(((DataInput!A27-DataInput!A26)^2)+((DataInput!B27-DataInput!B26)^2)))</f>
        <v/>
      </c>
      <c r="B29" s="7" t="str">
        <f t="shared" si="5"/>
        <v/>
      </c>
      <c r="C29" s="7">
        <f t="shared" si="3"/>
        <v>0</v>
      </c>
      <c r="D29" s="7">
        <f t="shared" si="4"/>
        <v>1</v>
      </c>
      <c r="E29" s="7">
        <f t="shared" si="0"/>
        <v>0</v>
      </c>
      <c r="F29" s="7" t="str">
        <f t="shared" si="1"/>
        <v/>
      </c>
      <c r="G29" s="7" t="str">
        <f t="shared" si="2"/>
        <v/>
      </c>
      <c r="H29" s="7">
        <f>IF($D29="","",INDEX(DataInput!A$6:A$105,Calculations!$D29))</f>
        <v>0</v>
      </c>
      <c r="I29" s="7">
        <f>IF($D29="","",INDEX(DataInput!B$6:B$105,Calculations!$D29))</f>
        <v>0</v>
      </c>
      <c r="J29" s="7">
        <f>IF($D29="","",INDEX(DataInput!A$6:A$105,Calculations!$D29+1))</f>
        <v>0</v>
      </c>
      <c r="K29" s="8">
        <f>IF($D29="","",INDEX(DataInput!B$6:B$105,Calculations!$D29+1))</f>
        <v>0</v>
      </c>
    </row>
    <row r="30" spans="1:11" ht="15.9" customHeight="1" x14ac:dyDescent="0.3">
      <c r="A30" s="6" t="str">
        <f>IF(ISBLANK(DataInput!A28),"",SQRT(((DataInput!A28-DataInput!A27)^2)+((DataInput!B28-DataInput!B27)^2)))</f>
        <v/>
      </c>
      <c r="B30" s="7" t="str">
        <f t="shared" si="5"/>
        <v/>
      </c>
      <c r="C30" s="7">
        <f t="shared" si="3"/>
        <v>0</v>
      </c>
      <c r="D30" s="7">
        <f t="shared" si="4"/>
        <v>1</v>
      </c>
      <c r="E30" s="7">
        <f t="shared" si="0"/>
        <v>0</v>
      </c>
      <c r="F30" s="7" t="str">
        <f t="shared" si="1"/>
        <v/>
      </c>
      <c r="G30" s="7" t="str">
        <f t="shared" si="2"/>
        <v/>
      </c>
      <c r="H30" s="7">
        <f>IF($D30="","",INDEX(DataInput!A$6:A$105,Calculations!$D30))</f>
        <v>0</v>
      </c>
      <c r="I30" s="7">
        <f>IF($D30="","",INDEX(DataInput!B$6:B$105,Calculations!$D30))</f>
        <v>0</v>
      </c>
      <c r="J30" s="7">
        <f>IF($D30="","",INDEX(DataInput!A$6:A$105,Calculations!$D30+1))</f>
        <v>0</v>
      </c>
      <c r="K30" s="8">
        <f>IF($D30="","",INDEX(DataInput!B$6:B$105,Calculations!$D30+1))</f>
        <v>0</v>
      </c>
    </row>
    <row r="31" spans="1:11" ht="15.9" customHeight="1" x14ac:dyDescent="0.3">
      <c r="A31" s="6" t="str">
        <f>IF(ISBLANK(DataInput!A29),"",SQRT(((DataInput!A29-DataInput!A28)^2)+((DataInput!B29-DataInput!B28)^2)))</f>
        <v/>
      </c>
      <c r="B31" s="7" t="str">
        <f t="shared" si="5"/>
        <v/>
      </c>
      <c r="C31" s="7">
        <f t="shared" si="3"/>
        <v>0</v>
      </c>
      <c r="D31" s="7">
        <f t="shared" si="4"/>
        <v>1</v>
      </c>
      <c r="E31" s="7">
        <f t="shared" si="0"/>
        <v>0</v>
      </c>
      <c r="F31" s="7" t="str">
        <f t="shared" si="1"/>
        <v/>
      </c>
      <c r="G31" s="7" t="str">
        <f t="shared" si="2"/>
        <v/>
      </c>
      <c r="H31" s="7">
        <f>IF($D31="","",INDEX(DataInput!A$6:A$105,Calculations!$D31))</f>
        <v>0</v>
      </c>
      <c r="I31" s="7">
        <f>IF($D31="","",INDEX(DataInput!B$6:B$105,Calculations!$D31))</f>
        <v>0</v>
      </c>
      <c r="J31" s="7">
        <f>IF($D31="","",INDEX(DataInput!A$6:A$105,Calculations!$D31+1))</f>
        <v>0</v>
      </c>
      <c r="K31" s="8">
        <f>IF($D31="","",INDEX(DataInput!B$6:B$105,Calculations!$D31+1))</f>
        <v>0</v>
      </c>
    </row>
    <row r="32" spans="1:11" ht="15.9" customHeight="1" x14ac:dyDescent="0.3">
      <c r="A32" s="6" t="str">
        <f>IF(ISBLANK(DataInput!A30),"",SQRT(((DataInput!A30-DataInput!A29)^2)+((DataInput!B30-DataInput!B29)^2)))</f>
        <v/>
      </c>
      <c r="B32" s="7" t="str">
        <f t="shared" si="5"/>
        <v/>
      </c>
      <c r="C32" s="7">
        <f t="shared" si="3"/>
        <v>0</v>
      </c>
      <c r="D32" s="7">
        <f t="shared" si="4"/>
        <v>1</v>
      </c>
      <c r="E32" s="7">
        <f t="shared" si="0"/>
        <v>0</v>
      </c>
      <c r="F32" s="7" t="str">
        <f t="shared" si="1"/>
        <v/>
      </c>
      <c r="G32" s="7" t="str">
        <f t="shared" si="2"/>
        <v/>
      </c>
      <c r="H32" s="7">
        <f>IF($D32="","",INDEX(DataInput!A$6:A$105,Calculations!$D32))</f>
        <v>0</v>
      </c>
      <c r="I32" s="7">
        <f>IF($D32="","",INDEX(DataInput!B$6:B$105,Calculations!$D32))</f>
        <v>0</v>
      </c>
      <c r="J32" s="7">
        <f>IF($D32="","",INDEX(DataInput!A$6:A$105,Calculations!$D32+1))</f>
        <v>0</v>
      </c>
      <c r="K32" s="8">
        <f>IF($D32="","",INDEX(DataInput!B$6:B$105,Calculations!$D32+1))</f>
        <v>0</v>
      </c>
    </row>
    <row r="33" spans="1:11" ht="15.9" customHeight="1" x14ac:dyDescent="0.3">
      <c r="A33" s="6" t="str">
        <f>IF(ISBLANK(DataInput!A31),"",SQRT(((DataInput!A31-DataInput!A30)^2)+((DataInput!B31-DataInput!B30)^2)))</f>
        <v/>
      </c>
      <c r="B33" s="7" t="str">
        <f t="shared" si="5"/>
        <v/>
      </c>
      <c r="C33" s="7">
        <f t="shared" si="3"/>
        <v>0</v>
      </c>
      <c r="D33" s="7">
        <f t="shared" si="4"/>
        <v>1</v>
      </c>
      <c r="E33" s="7">
        <f t="shared" si="0"/>
        <v>0</v>
      </c>
      <c r="F33" s="7" t="str">
        <f t="shared" si="1"/>
        <v/>
      </c>
      <c r="G33" s="7" t="str">
        <f t="shared" si="2"/>
        <v/>
      </c>
      <c r="H33" s="7">
        <f>IF($D33="","",INDEX(DataInput!A$6:A$105,Calculations!$D33))</f>
        <v>0</v>
      </c>
      <c r="I33" s="7">
        <f>IF($D33="","",INDEX(DataInput!B$6:B$105,Calculations!$D33))</f>
        <v>0</v>
      </c>
      <c r="J33" s="7">
        <f>IF($D33="","",INDEX(DataInput!A$6:A$105,Calculations!$D33+1))</f>
        <v>0</v>
      </c>
      <c r="K33" s="8">
        <f>IF($D33="","",INDEX(DataInput!B$6:B$105,Calculations!$D33+1))</f>
        <v>0</v>
      </c>
    </row>
    <row r="34" spans="1:11" ht="15.9" customHeight="1" x14ac:dyDescent="0.3">
      <c r="A34" s="6" t="str">
        <f>IF(ISBLANK(DataInput!A32),"",SQRT(((DataInput!A32-DataInput!A31)^2)+((DataInput!B32-DataInput!B31)^2)))</f>
        <v/>
      </c>
      <c r="B34" s="7" t="str">
        <f t="shared" si="5"/>
        <v/>
      </c>
      <c r="C34" s="7">
        <f t="shared" si="3"/>
        <v>0</v>
      </c>
      <c r="D34" s="7">
        <f t="shared" si="4"/>
        <v>1</v>
      </c>
      <c r="E34" s="7">
        <f t="shared" si="0"/>
        <v>0</v>
      </c>
      <c r="F34" s="7" t="str">
        <f t="shared" si="1"/>
        <v/>
      </c>
      <c r="G34" s="7" t="str">
        <f t="shared" si="2"/>
        <v/>
      </c>
      <c r="H34" s="7">
        <f>IF($D34="","",INDEX(DataInput!A$6:A$105,Calculations!$D34))</f>
        <v>0</v>
      </c>
      <c r="I34" s="7">
        <f>IF($D34="","",INDEX(DataInput!B$6:B$105,Calculations!$D34))</f>
        <v>0</v>
      </c>
      <c r="J34" s="7">
        <f>IF($D34="","",INDEX(DataInput!A$6:A$105,Calculations!$D34+1))</f>
        <v>0</v>
      </c>
      <c r="K34" s="8">
        <f>IF($D34="","",INDEX(DataInput!B$6:B$105,Calculations!$D34+1))</f>
        <v>0</v>
      </c>
    </row>
    <row r="35" spans="1:11" ht="15.9" customHeight="1" x14ac:dyDescent="0.3">
      <c r="A35" s="6" t="str">
        <f>IF(ISBLANK(DataInput!A33),"",SQRT(((DataInput!A33-DataInput!A32)^2)+((DataInput!B33-DataInput!B32)^2)))</f>
        <v/>
      </c>
      <c r="B35" s="7" t="str">
        <f t="shared" si="5"/>
        <v/>
      </c>
      <c r="C35" s="7">
        <f t="shared" si="3"/>
        <v>0</v>
      </c>
      <c r="D35" s="7">
        <f t="shared" si="4"/>
        <v>1</v>
      </c>
      <c r="E35" s="7">
        <f t="shared" si="0"/>
        <v>0</v>
      </c>
      <c r="F35" s="7" t="str">
        <f t="shared" si="1"/>
        <v/>
      </c>
      <c r="G35" s="7" t="str">
        <f t="shared" si="2"/>
        <v/>
      </c>
      <c r="H35" s="7">
        <f>IF($D35="","",INDEX(DataInput!A$6:A$105,Calculations!$D35))</f>
        <v>0</v>
      </c>
      <c r="I35" s="7">
        <f>IF($D35="","",INDEX(DataInput!B$6:B$105,Calculations!$D35))</f>
        <v>0</v>
      </c>
      <c r="J35" s="7">
        <f>IF($D35="","",INDEX(DataInput!A$6:A$105,Calculations!$D35+1))</f>
        <v>0</v>
      </c>
      <c r="K35" s="8">
        <f>IF($D35="","",INDEX(DataInput!B$6:B$105,Calculations!$D35+1))</f>
        <v>0</v>
      </c>
    </row>
    <row r="36" spans="1:11" ht="15.9" customHeight="1" x14ac:dyDescent="0.3">
      <c r="A36" s="6" t="str">
        <f>IF(ISBLANK(DataInput!A34),"",SQRT(((DataInput!A34-DataInput!A33)^2)+((DataInput!B34-DataInput!B33)^2)))</f>
        <v/>
      </c>
      <c r="B36" s="7" t="str">
        <f t="shared" si="5"/>
        <v/>
      </c>
      <c r="C36" s="7">
        <f t="shared" si="3"/>
        <v>0</v>
      </c>
      <c r="D36" s="7">
        <f t="shared" si="4"/>
        <v>1</v>
      </c>
      <c r="E36" s="7">
        <f t="shared" si="0"/>
        <v>0</v>
      </c>
      <c r="F36" s="7" t="str">
        <f t="shared" si="1"/>
        <v/>
      </c>
      <c r="G36" s="7" t="str">
        <f t="shared" si="2"/>
        <v/>
      </c>
      <c r="H36" s="7">
        <f>IF($D36="","",INDEX(DataInput!A$6:A$105,Calculations!$D36))</f>
        <v>0</v>
      </c>
      <c r="I36" s="7">
        <f>IF($D36="","",INDEX(DataInput!B$6:B$105,Calculations!$D36))</f>
        <v>0</v>
      </c>
      <c r="J36" s="7">
        <f>IF($D36="","",INDEX(DataInput!A$6:A$105,Calculations!$D36+1))</f>
        <v>0</v>
      </c>
      <c r="K36" s="8">
        <f>IF($D36="","",INDEX(DataInput!B$6:B$105,Calculations!$D36+1))</f>
        <v>0</v>
      </c>
    </row>
    <row r="37" spans="1:11" ht="15.9" customHeight="1" x14ac:dyDescent="0.3">
      <c r="A37" s="6" t="str">
        <f>IF(ISBLANK(DataInput!A35),"",SQRT(((DataInput!A35-DataInput!A34)^2)+((DataInput!B35-DataInput!B34)^2)))</f>
        <v/>
      </c>
      <c r="B37" s="7" t="str">
        <f t="shared" si="5"/>
        <v/>
      </c>
      <c r="C37" s="7">
        <f t="shared" si="3"/>
        <v>0</v>
      </c>
      <c r="D37" s="7">
        <f t="shared" si="4"/>
        <v>1</v>
      </c>
      <c r="E37" s="7">
        <f t="shared" si="0"/>
        <v>0</v>
      </c>
      <c r="F37" s="7" t="str">
        <f t="shared" si="1"/>
        <v/>
      </c>
      <c r="G37" s="7" t="str">
        <f t="shared" si="2"/>
        <v/>
      </c>
      <c r="H37" s="7">
        <f>IF($D37="","",INDEX(DataInput!A$6:A$105,Calculations!$D37))</f>
        <v>0</v>
      </c>
      <c r="I37" s="7">
        <f>IF($D37="","",INDEX(DataInput!B$6:B$105,Calculations!$D37))</f>
        <v>0</v>
      </c>
      <c r="J37" s="7">
        <f>IF($D37="","",INDEX(DataInput!A$6:A$105,Calculations!$D37+1))</f>
        <v>0</v>
      </c>
      <c r="K37" s="8">
        <f>IF($D37="","",INDEX(DataInput!B$6:B$105,Calculations!$D37+1))</f>
        <v>0</v>
      </c>
    </row>
    <row r="38" spans="1:11" ht="15.9" customHeight="1" x14ac:dyDescent="0.3">
      <c r="A38" s="6" t="str">
        <f>IF(ISBLANK(DataInput!A36),"",SQRT(((DataInput!A36-DataInput!A35)^2)+((DataInput!B36-DataInput!B35)^2)))</f>
        <v/>
      </c>
      <c r="B38" s="7" t="str">
        <f t="shared" si="5"/>
        <v/>
      </c>
      <c r="C38" s="7">
        <f t="shared" si="3"/>
        <v>0</v>
      </c>
      <c r="D38" s="7">
        <f t="shared" si="4"/>
        <v>1</v>
      </c>
      <c r="E38" s="7">
        <f t="shared" si="0"/>
        <v>0</v>
      </c>
      <c r="F38" s="7" t="str">
        <f t="shared" si="1"/>
        <v/>
      </c>
      <c r="G38" s="7" t="str">
        <f t="shared" si="2"/>
        <v/>
      </c>
      <c r="H38" s="7">
        <f>IF($D38="","",INDEX(DataInput!A$6:A$105,Calculations!$D38))</f>
        <v>0</v>
      </c>
      <c r="I38" s="7">
        <f>IF($D38="","",INDEX(DataInput!B$6:B$105,Calculations!$D38))</f>
        <v>0</v>
      </c>
      <c r="J38" s="7">
        <f>IF($D38="","",INDEX(DataInput!A$6:A$105,Calculations!$D38+1))</f>
        <v>0</v>
      </c>
      <c r="K38" s="8">
        <f>IF($D38="","",INDEX(DataInput!B$6:B$105,Calculations!$D38+1))</f>
        <v>0</v>
      </c>
    </row>
    <row r="39" spans="1:11" ht="15.9" customHeight="1" x14ac:dyDescent="0.3">
      <c r="A39" s="6" t="str">
        <f>IF(ISBLANK(DataInput!A37),"",SQRT(((DataInput!A37-DataInput!A36)^2)+((DataInput!B37-DataInput!B36)^2)))</f>
        <v/>
      </c>
      <c r="B39" s="7" t="str">
        <f t="shared" si="5"/>
        <v/>
      </c>
      <c r="C39" s="7">
        <f t="shared" si="3"/>
        <v>0</v>
      </c>
      <c r="D39" s="7">
        <f t="shared" si="4"/>
        <v>1</v>
      </c>
      <c r="E39" s="7">
        <f t="shared" si="0"/>
        <v>0</v>
      </c>
      <c r="F39" s="7" t="str">
        <f t="shared" si="1"/>
        <v/>
      </c>
      <c r="G39" s="7" t="str">
        <f t="shared" si="2"/>
        <v/>
      </c>
      <c r="H39" s="7">
        <f>IF($D39="","",INDEX(DataInput!A$6:A$105,Calculations!$D39))</f>
        <v>0</v>
      </c>
      <c r="I39" s="7">
        <f>IF($D39="","",INDEX(DataInput!B$6:B$105,Calculations!$D39))</f>
        <v>0</v>
      </c>
      <c r="J39" s="7">
        <f>IF($D39="","",INDEX(DataInput!A$6:A$105,Calculations!$D39+1))</f>
        <v>0</v>
      </c>
      <c r="K39" s="8">
        <f>IF($D39="","",INDEX(DataInput!B$6:B$105,Calculations!$D39+1))</f>
        <v>0</v>
      </c>
    </row>
    <row r="40" spans="1:11" ht="15.9" customHeight="1" x14ac:dyDescent="0.3">
      <c r="A40" s="6" t="str">
        <f>IF(ISBLANK(DataInput!A38),"",SQRT(((DataInput!A38-DataInput!A37)^2)+((DataInput!B38-DataInput!B37)^2)))</f>
        <v/>
      </c>
      <c r="B40" s="7" t="str">
        <f t="shared" si="5"/>
        <v/>
      </c>
      <c r="C40" s="7">
        <f t="shared" si="3"/>
        <v>0</v>
      </c>
      <c r="D40" s="7">
        <f t="shared" si="4"/>
        <v>1</v>
      </c>
      <c r="E40" s="7">
        <f t="shared" si="0"/>
        <v>0</v>
      </c>
      <c r="F40" s="7" t="str">
        <f t="shared" si="1"/>
        <v/>
      </c>
      <c r="G40" s="7" t="str">
        <f t="shared" si="2"/>
        <v/>
      </c>
      <c r="H40" s="7">
        <f>IF($D40="","",INDEX(DataInput!A$6:A$105,Calculations!$D40))</f>
        <v>0</v>
      </c>
      <c r="I40" s="7">
        <f>IF($D40="","",INDEX(DataInput!B$6:B$105,Calculations!$D40))</f>
        <v>0</v>
      </c>
      <c r="J40" s="7">
        <f>IF($D40="","",INDEX(DataInput!A$6:A$105,Calculations!$D40+1))</f>
        <v>0</v>
      </c>
      <c r="K40" s="8">
        <f>IF($D40="","",INDEX(DataInput!B$6:B$105,Calculations!$D40+1))</f>
        <v>0</v>
      </c>
    </row>
    <row r="41" spans="1:11" ht="15.9" customHeight="1" x14ac:dyDescent="0.3">
      <c r="A41" s="6" t="str">
        <f>IF(ISBLANK(DataInput!A39),"",SQRT(((DataInput!A39-DataInput!A38)^2)+((DataInput!B39-DataInput!B38)^2)))</f>
        <v/>
      </c>
      <c r="B41" s="7" t="str">
        <f t="shared" si="5"/>
        <v/>
      </c>
      <c r="C41" s="7">
        <f t="shared" si="3"/>
        <v>0</v>
      </c>
      <c r="D41" s="7">
        <f t="shared" si="4"/>
        <v>1</v>
      </c>
      <c r="E41" s="7">
        <f t="shared" si="0"/>
        <v>0</v>
      </c>
      <c r="F41" s="7" t="str">
        <f t="shared" si="1"/>
        <v/>
      </c>
      <c r="G41" s="7" t="str">
        <f t="shared" si="2"/>
        <v/>
      </c>
      <c r="H41" s="7">
        <f>IF($D41="","",INDEX(DataInput!A$6:A$105,Calculations!$D41))</f>
        <v>0</v>
      </c>
      <c r="I41" s="7">
        <f>IF($D41="","",INDEX(DataInput!B$6:B$105,Calculations!$D41))</f>
        <v>0</v>
      </c>
      <c r="J41" s="7">
        <f>IF($D41="","",INDEX(DataInput!A$6:A$105,Calculations!$D41+1))</f>
        <v>0</v>
      </c>
      <c r="K41" s="8">
        <f>IF($D41="","",INDEX(DataInput!B$6:B$105,Calculations!$D41+1))</f>
        <v>0</v>
      </c>
    </row>
    <row r="42" spans="1:11" ht="15.9" customHeight="1" x14ac:dyDescent="0.3">
      <c r="A42" s="6" t="str">
        <f>IF(ISBLANK(DataInput!A40),"",SQRT(((DataInput!A40-DataInput!A39)^2)+((DataInput!B40-DataInput!B39)^2)))</f>
        <v/>
      </c>
      <c r="B42" s="7" t="str">
        <f t="shared" si="5"/>
        <v/>
      </c>
      <c r="C42" s="7">
        <f t="shared" si="3"/>
        <v>0</v>
      </c>
      <c r="D42" s="7">
        <f t="shared" si="4"/>
        <v>1</v>
      </c>
      <c r="E42" s="7">
        <f t="shared" si="0"/>
        <v>0</v>
      </c>
      <c r="F42" s="7" t="str">
        <f t="shared" si="1"/>
        <v/>
      </c>
      <c r="G42" s="7" t="str">
        <f t="shared" si="2"/>
        <v/>
      </c>
      <c r="H42" s="7">
        <f>IF($D42="","",INDEX(DataInput!A$6:A$105,Calculations!$D42))</f>
        <v>0</v>
      </c>
      <c r="I42" s="7">
        <f>IF($D42="","",INDEX(DataInput!B$6:B$105,Calculations!$D42))</f>
        <v>0</v>
      </c>
      <c r="J42" s="7">
        <f>IF($D42="","",INDEX(DataInput!A$6:A$105,Calculations!$D42+1))</f>
        <v>0</v>
      </c>
      <c r="K42" s="8">
        <f>IF($D42="","",INDEX(DataInput!B$6:B$105,Calculations!$D42+1))</f>
        <v>0</v>
      </c>
    </row>
    <row r="43" spans="1:11" ht="15.9" customHeight="1" x14ac:dyDescent="0.3">
      <c r="A43" s="6" t="str">
        <f>IF(ISBLANK(DataInput!A41),"",SQRT(((DataInput!A41-DataInput!A40)^2)+((DataInput!B41-DataInput!B40)^2)))</f>
        <v/>
      </c>
      <c r="B43" s="7" t="str">
        <f t="shared" si="5"/>
        <v/>
      </c>
      <c r="C43" s="7">
        <f t="shared" si="3"/>
        <v>0</v>
      </c>
      <c r="D43" s="7">
        <f t="shared" si="4"/>
        <v>1</v>
      </c>
      <c r="E43" s="7">
        <f t="shared" si="0"/>
        <v>0</v>
      </c>
      <c r="F43" s="7" t="str">
        <f t="shared" si="1"/>
        <v/>
      </c>
      <c r="G43" s="7" t="str">
        <f t="shared" si="2"/>
        <v/>
      </c>
      <c r="H43" s="7">
        <f>IF($D43="","",INDEX(DataInput!A$6:A$105,Calculations!$D43))</f>
        <v>0</v>
      </c>
      <c r="I43" s="7">
        <f>IF($D43="","",INDEX(DataInput!B$6:B$105,Calculations!$D43))</f>
        <v>0</v>
      </c>
      <c r="J43" s="7">
        <f>IF($D43="","",INDEX(DataInput!A$6:A$105,Calculations!$D43+1))</f>
        <v>0</v>
      </c>
      <c r="K43" s="8">
        <f>IF($D43="","",INDEX(DataInput!B$6:B$105,Calculations!$D43+1))</f>
        <v>0</v>
      </c>
    </row>
    <row r="44" spans="1:11" ht="15.9" customHeight="1" x14ac:dyDescent="0.3">
      <c r="A44" s="6" t="str">
        <f>IF(ISBLANK(DataInput!A42),"",SQRT(((DataInput!A42-DataInput!A41)^2)+((DataInput!B42-DataInput!B41)^2)))</f>
        <v/>
      </c>
      <c r="B44" s="7" t="str">
        <f t="shared" si="5"/>
        <v/>
      </c>
      <c r="C44" s="7">
        <f t="shared" si="3"/>
        <v>0</v>
      </c>
      <c r="D44" s="7">
        <f t="shared" si="4"/>
        <v>1</v>
      </c>
      <c r="E44" s="7">
        <f t="shared" si="0"/>
        <v>0</v>
      </c>
      <c r="F44" s="7" t="str">
        <f t="shared" si="1"/>
        <v/>
      </c>
      <c r="G44" s="7" t="str">
        <f t="shared" si="2"/>
        <v/>
      </c>
      <c r="H44" s="7">
        <f>IF($D44="","",INDEX(DataInput!A$6:A$105,Calculations!$D44))</f>
        <v>0</v>
      </c>
      <c r="I44" s="7">
        <f>IF($D44="","",INDEX(DataInput!B$6:B$105,Calculations!$D44))</f>
        <v>0</v>
      </c>
      <c r="J44" s="7">
        <f>IF($D44="","",INDEX(DataInput!A$6:A$105,Calculations!$D44+1))</f>
        <v>0</v>
      </c>
      <c r="K44" s="8">
        <f>IF($D44="","",INDEX(DataInput!B$6:B$105,Calculations!$D44+1))</f>
        <v>0</v>
      </c>
    </row>
    <row r="45" spans="1:11" ht="15.9" customHeight="1" x14ac:dyDescent="0.3">
      <c r="A45" s="6" t="str">
        <f>IF(ISBLANK(DataInput!A43),"",SQRT(((DataInput!A43-DataInput!A42)^2)+((DataInput!B43-DataInput!B42)^2)))</f>
        <v/>
      </c>
      <c r="B45" s="7" t="str">
        <f t="shared" si="5"/>
        <v/>
      </c>
      <c r="C45" s="7">
        <f t="shared" si="3"/>
        <v>0</v>
      </c>
      <c r="D45" s="7">
        <f t="shared" si="4"/>
        <v>1</v>
      </c>
      <c r="E45" s="7">
        <f t="shared" si="0"/>
        <v>0</v>
      </c>
      <c r="F45" s="7" t="str">
        <f t="shared" si="1"/>
        <v/>
      </c>
      <c r="G45" s="7" t="str">
        <f t="shared" si="2"/>
        <v/>
      </c>
      <c r="H45" s="7">
        <f>IF($D45="","",INDEX(DataInput!A$6:A$105,Calculations!$D45))</f>
        <v>0</v>
      </c>
      <c r="I45" s="7">
        <f>IF($D45="","",INDEX(DataInput!B$6:B$105,Calculations!$D45))</f>
        <v>0</v>
      </c>
      <c r="J45" s="7">
        <f>IF($D45="","",INDEX(DataInput!A$6:A$105,Calculations!$D45+1))</f>
        <v>0</v>
      </c>
      <c r="K45" s="8">
        <f>IF($D45="","",INDEX(DataInput!B$6:B$105,Calculations!$D45+1))</f>
        <v>0</v>
      </c>
    </row>
    <row r="46" spans="1:11" ht="15.9" customHeight="1" x14ac:dyDescent="0.3">
      <c r="A46" s="6" t="str">
        <f>IF(ISBLANK(DataInput!A44),"",SQRT(((DataInput!A44-DataInput!A43)^2)+((DataInput!B44-DataInput!B43)^2)))</f>
        <v/>
      </c>
      <c r="B46" s="7" t="str">
        <f t="shared" si="5"/>
        <v/>
      </c>
      <c r="C46" s="7">
        <f t="shared" si="3"/>
        <v>0</v>
      </c>
      <c r="D46" s="7">
        <f t="shared" si="4"/>
        <v>1</v>
      </c>
      <c r="E46" s="7">
        <f t="shared" si="0"/>
        <v>0</v>
      </c>
      <c r="F46" s="7" t="str">
        <f t="shared" si="1"/>
        <v/>
      </c>
      <c r="G46" s="7" t="str">
        <f t="shared" si="2"/>
        <v/>
      </c>
      <c r="H46" s="7">
        <f>IF($D46="","",INDEX(DataInput!A$6:A$105,Calculations!$D46))</f>
        <v>0</v>
      </c>
      <c r="I46" s="7">
        <f>IF($D46="","",INDEX(DataInput!B$6:B$105,Calculations!$D46))</f>
        <v>0</v>
      </c>
      <c r="J46" s="7">
        <f>IF($D46="","",INDEX(DataInput!A$6:A$105,Calculations!$D46+1))</f>
        <v>0</v>
      </c>
      <c r="K46" s="8">
        <f>IF($D46="","",INDEX(DataInput!B$6:B$105,Calculations!$D46+1))</f>
        <v>0</v>
      </c>
    </row>
    <row r="47" spans="1:11" ht="15.9" customHeight="1" x14ac:dyDescent="0.3">
      <c r="A47" s="6" t="str">
        <f>IF(ISBLANK(DataInput!A45),"",SQRT(((DataInput!A45-DataInput!A44)^2)+((DataInput!B45-DataInput!B44)^2)))</f>
        <v/>
      </c>
      <c r="B47" s="7" t="str">
        <f t="shared" si="5"/>
        <v/>
      </c>
      <c r="C47" s="7">
        <f t="shared" si="3"/>
        <v>0</v>
      </c>
      <c r="D47" s="7">
        <f t="shared" si="4"/>
        <v>1</v>
      </c>
      <c r="E47" s="7">
        <f t="shared" si="0"/>
        <v>0</v>
      </c>
      <c r="F47" s="7" t="str">
        <f t="shared" si="1"/>
        <v/>
      </c>
      <c r="G47" s="7" t="str">
        <f t="shared" si="2"/>
        <v/>
      </c>
      <c r="H47" s="7">
        <f>IF($D47="","",INDEX(DataInput!A$6:A$105,Calculations!$D47))</f>
        <v>0</v>
      </c>
      <c r="I47" s="7">
        <f>IF($D47="","",INDEX(DataInput!B$6:B$105,Calculations!$D47))</f>
        <v>0</v>
      </c>
      <c r="J47" s="7">
        <f>IF($D47="","",INDEX(DataInput!A$6:A$105,Calculations!$D47+1))</f>
        <v>0</v>
      </c>
      <c r="K47" s="8">
        <f>IF($D47="","",INDEX(DataInput!B$6:B$105,Calculations!$D47+1))</f>
        <v>0</v>
      </c>
    </row>
    <row r="48" spans="1:11" ht="15.9" customHeight="1" x14ac:dyDescent="0.3">
      <c r="A48" s="6" t="str">
        <f>IF(ISBLANK(DataInput!A46),"",SQRT(((DataInput!A46-DataInput!A45)^2)+((DataInput!B46-DataInput!B45)^2)))</f>
        <v/>
      </c>
      <c r="B48" s="7" t="str">
        <f t="shared" si="5"/>
        <v/>
      </c>
      <c r="C48" s="7">
        <f t="shared" si="3"/>
        <v>0</v>
      </c>
      <c r="D48" s="7">
        <f t="shared" si="4"/>
        <v>1</v>
      </c>
      <c r="E48" s="7">
        <f t="shared" si="0"/>
        <v>0</v>
      </c>
      <c r="F48" s="7" t="str">
        <f t="shared" si="1"/>
        <v/>
      </c>
      <c r="G48" s="7" t="str">
        <f t="shared" si="2"/>
        <v/>
      </c>
      <c r="H48" s="7">
        <f>IF($D48="","",INDEX(DataInput!A$6:A$105,Calculations!$D48))</f>
        <v>0</v>
      </c>
      <c r="I48" s="7">
        <f>IF($D48="","",INDEX(DataInput!B$6:B$105,Calculations!$D48))</f>
        <v>0</v>
      </c>
      <c r="J48" s="7">
        <f>IF($D48="","",INDEX(DataInput!A$6:A$105,Calculations!$D48+1))</f>
        <v>0</v>
      </c>
      <c r="K48" s="8">
        <f>IF($D48="","",INDEX(DataInput!B$6:B$105,Calculations!$D48+1))</f>
        <v>0</v>
      </c>
    </row>
    <row r="49" spans="1:11" ht="15.9" customHeight="1" x14ac:dyDescent="0.3">
      <c r="A49" s="6" t="str">
        <f>IF(ISBLANK(DataInput!A47),"",SQRT(((DataInput!A47-DataInput!A46)^2)+((DataInput!B47-DataInput!B46)^2)))</f>
        <v/>
      </c>
      <c r="B49" s="7" t="str">
        <f t="shared" si="5"/>
        <v/>
      </c>
      <c r="C49" s="7">
        <f t="shared" si="3"/>
        <v>0</v>
      </c>
      <c r="D49" s="7">
        <f t="shared" si="4"/>
        <v>1</v>
      </c>
      <c r="E49" s="7">
        <f t="shared" si="0"/>
        <v>0</v>
      </c>
      <c r="F49" s="7" t="str">
        <f t="shared" si="1"/>
        <v/>
      </c>
      <c r="G49" s="7" t="str">
        <f t="shared" si="2"/>
        <v/>
      </c>
      <c r="H49" s="7">
        <f>IF($D49="","",INDEX(DataInput!A$6:A$105,Calculations!$D49))</f>
        <v>0</v>
      </c>
      <c r="I49" s="7">
        <f>IF($D49="","",INDEX(DataInput!B$6:B$105,Calculations!$D49))</f>
        <v>0</v>
      </c>
      <c r="J49" s="7">
        <f>IF($D49="","",INDEX(DataInput!A$6:A$105,Calculations!$D49+1))</f>
        <v>0</v>
      </c>
      <c r="K49" s="8">
        <f>IF($D49="","",INDEX(DataInput!B$6:B$105,Calculations!$D49+1))</f>
        <v>0</v>
      </c>
    </row>
    <row r="50" spans="1:11" ht="15.9" customHeight="1" x14ac:dyDescent="0.3">
      <c r="A50" s="6" t="str">
        <f>IF(ISBLANK(DataInput!A48),"",SQRT(((DataInput!A48-DataInput!A47)^2)+((DataInput!B48-DataInput!B47)^2)))</f>
        <v/>
      </c>
      <c r="B50" s="7" t="str">
        <f t="shared" si="5"/>
        <v/>
      </c>
      <c r="C50" s="7">
        <f t="shared" si="3"/>
        <v>0</v>
      </c>
      <c r="D50" s="7">
        <f t="shared" si="4"/>
        <v>1</v>
      </c>
      <c r="E50" s="7">
        <f t="shared" si="0"/>
        <v>0</v>
      </c>
      <c r="F50" s="7" t="str">
        <f t="shared" si="1"/>
        <v/>
      </c>
      <c r="G50" s="7" t="str">
        <f t="shared" si="2"/>
        <v/>
      </c>
      <c r="H50" s="7">
        <f>IF($D50="","",INDEX(DataInput!A$6:A$105,Calculations!$D50))</f>
        <v>0</v>
      </c>
      <c r="I50" s="7">
        <f>IF($D50="","",INDEX(DataInput!B$6:B$105,Calculations!$D50))</f>
        <v>0</v>
      </c>
      <c r="J50" s="7">
        <f>IF($D50="","",INDEX(DataInput!A$6:A$105,Calculations!$D50+1))</f>
        <v>0</v>
      </c>
      <c r="K50" s="8">
        <f>IF($D50="","",INDEX(DataInput!B$6:B$105,Calculations!$D50+1))</f>
        <v>0</v>
      </c>
    </row>
    <row r="51" spans="1:11" ht="15.9" customHeight="1" x14ac:dyDescent="0.3">
      <c r="A51" s="6" t="str">
        <f>IF(ISBLANK(DataInput!A49),"",SQRT(((DataInput!A49-DataInput!A48)^2)+((DataInput!B49-DataInput!B48)^2)))</f>
        <v/>
      </c>
      <c r="B51" s="7" t="str">
        <f t="shared" si="5"/>
        <v/>
      </c>
      <c r="C51" s="7">
        <f t="shared" si="3"/>
        <v>0</v>
      </c>
      <c r="D51" s="7">
        <f t="shared" si="4"/>
        <v>1</v>
      </c>
      <c r="E51" s="7">
        <f t="shared" si="0"/>
        <v>0</v>
      </c>
      <c r="F51" s="7" t="str">
        <f t="shared" si="1"/>
        <v/>
      </c>
      <c r="G51" s="7" t="str">
        <f t="shared" si="2"/>
        <v/>
      </c>
      <c r="H51" s="7">
        <f>IF($D51="","",INDEX(DataInput!A$6:A$105,Calculations!$D51))</f>
        <v>0</v>
      </c>
      <c r="I51" s="7">
        <f>IF($D51="","",INDEX(DataInput!B$6:B$105,Calculations!$D51))</f>
        <v>0</v>
      </c>
      <c r="J51" s="7">
        <f>IF($D51="","",INDEX(DataInput!A$6:A$105,Calculations!$D51+1))</f>
        <v>0</v>
      </c>
      <c r="K51" s="8">
        <f>IF($D51="","",INDEX(DataInput!B$6:B$105,Calculations!$D51+1))</f>
        <v>0</v>
      </c>
    </row>
    <row r="52" spans="1:11" ht="15.9" customHeight="1" x14ac:dyDescent="0.3">
      <c r="A52" s="6" t="str">
        <f>IF(ISBLANK(DataInput!A50),"",SQRT(((DataInput!A50-DataInput!A49)^2)+((DataInput!B50-DataInput!B49)^2)))</f>
        <v/>
      </c>
      <c r="B52" s="7" t="str">
        <f t="shared" si="5"/>
        <v/>
      </c>
      <c r="C52" s="7">
        <f t="shared" si="3"/>
        <v>0</v>
      </c>
      <c r="D52" s="7">
        <f t="shared" si="4"/>
        <v>1</v>
      </c>
      <c r="E52" s="7">
        <f t="shared" si="0"/>
        <v>0</v>
      </c>
      <c r="F52" s="7" t="str">
        <f t="shared" si="1"/>
        <v/>
      </c>
      <c r="G52" s="7" t="str">
        <f t="shared" si="2"/>
        <v/>
      </c>
      <c r="H52" s="7">
        <f>IF($D52="","",INDEX(DataInput!A$6:A$105,Calculations!$D52))</f>
        <v>0</v>
      </c>
      <c r="I52" s="7">
        <f>IF($D52="","",INDEX(DataInput!B$6:B$105,Calculations!$D52))</f>
        <v>0</v>
      </c>
      <c r="J52" s="7">
        <f>IF($D52="","",INDEX(DataInput!A$6:A$105,Calculations!$D52+1))</f>
        <v>0</v>
      </c>
      <c r="K52" s="8">
        <f>IF($D52="","",INDEX(DataInput!B$6:B$105,Calculations!$D52+1))</f>
        <v>0</v>
      </c>
    </row>
    <row r="53" spans="1:11" ht="15.9" customHeight="1" x14ac:dyDescent="0.3">
      <c r="A53" s="6" t="str">
        <f>IF(ISBLANK(DataInput!A51),"",SQRT(((DataInput!A51-DataInput!A50)^2)+((DataInput!B51-DataInput!B50)^2)))</f>
        <v/>
      </c>
      <c r="B53" s="7" t="str">
        <f t="shared" si="5"/>
        <v/>
      </c>
      <c r="C53" s="7">
        <f t="shared" si="3"/>
        <v>0</v>
      </c>
      <c r="D53" s="7">
        <f t="shared" si="4"/>
        <v>1</v>
      </c>
      <c r="E53" s="7">
        <f t="shared" si="0"/>
        <v>0</v>
      </c>
      <c r="F53" s="7" t="str">
        <f t="shared" si="1"/>
        <v/>
      </c>
      <c r="G53" s="7" t="str">
        <f t="shared" si="2"/>
        <v/>
      </c>
      <c r="H53" s="7">
        <f>IF($D53="","",INDEX(DataInput!A$6:A$105,Calculations!$D53))</f>
        <v>0</v>
      </c>
      <c r="I53" s="7">
        <f>IF($D53="","",INDEX(DataInput!B$6:B$105,Calculations!$D53))</f>
        <v>0</v>
      </c>
      <c r="J53" s="7">
        <f>IF($D53="","",INDEX(DataInput!A$6:A$105,Calculations!$D53+1))</f>
        <v>0</v>
      </c>
      <c r="K53" s="8">
        <f>IF($D53="","",INDEX(DataInput!B$6:B$105,Calculations!$D53+1))</f>
        <v>0</v>
      </c>
    </row>
    <row r="54" spans="1:11" ht="15.9" customHeight="1" x14ac:dyDescent="0.3">
      <c r="A54" s="6" t="str">
        <f>IF(ISBLANK(DataInput!A52),"",SQRT(((DataInput!A52-DataInput!A51)^2)+((DataInput!B52-DataInput!B51)^2)))</f>
        <v/>
      </c>
      <c r="B54" s="7" t="str">
        <f t="shared" si="5"/>
        <v/>
      </c>
      <c r="C54" s="7">
        <f t="shared" si="3"/>
        <v>0</v>
      </c>
      <c r="D54" s="7">
        <f t="shared" si="4"/>
        <v>1</v>
      </c>
      <c r="E54" s="7">
        <f t="shared" si="0"/>
        <v>0</v>
      </c>
      <c r="F54" s="7" t="str">
        <f t="shared" si="1"/>
        <v/>
      </c>
      <c r="G54" s="7" t="str">
        <f t="shared" si="2"/>
        <v/>
      </c>
      <c r="H54" s="7">
        <f>IF($D54="","",INDEX(DataInput!A$6:A$105,Calculations!$D54))</f>
        <v>0</v>
      </c>
      <c r="I54" s="7">
        <f>IF($D54="","",INDEX(DataInput!B$6:B$105,Calculations!$D54))</f>
        <v>0</v>
      </c>
      <c r="J54" s="7">
        <f>IF($D54="","",INDEX(DataInput!A$6:A$105,Calculations!$D54+1))</f>
        <v>0</v>
      </c>
      <c r="K54" s="8">
        <f>IF($D54="","",INDEX(DataInput!B$6:B$105,Calculations!$D54+1))</f>
        <v>0</v>
      </c>
    </row>
    <row r="55" spans="1:11" ht="15.9" customHeight="1" x14ac:dyDescent="0.3">
      <c r="A55" s="6" t="str">
        <f>IF(ISBLANK(DataInput!A53),"",SQRT(((DataInput!A53-DataInput!A52)^2)+((DataInput!B53-DataInput!B52)^2)))</f>
        <v/>
      </c>
      <c r="B55" s="7" t="str">
        <f t="shared" si="5"/>
        <v/>
      </c>
      <c r="C55" s="7">
        <f t="shared" si="3"/>
        <v>0</v>
      </c>
      <c r="D55" s="7">
        <f t="shared" si="4"/>
        <v>1</v>
      </c>
      <c r="E55" s="7">
        <f t="shared" si="0"/>
        <v>0</v>
      </c>
      <c r="F55" s="7" t="str">
        <f t="shared" si="1"/>
        <v/>
      </c>
      <c r="G55" s="7" t="str">
        <f t="shared" si="2"/>
        <v/>
      </c>
      <c r="H55" s="7">
        <f>IF($D55="","",INDEX(DataInput!A$6:A$105,Calculations!$D55))</f>
        <v>0</v>
      </c>
      <c r="I55" s="7">
        <f>IF($D55="","",INDEX(DataInput!B$6:B$105,Calculations!$D55))</f>
        <v>0</v>
      </c>
      <c r="J55" s="7">
        <f>IF($D55="","",INDEX(DataInput!A$6:A$105,Calculations!$D55+1))</f>
        <v>0</v>
      </c>
      <c r="K55" s="8">
        <f>IF($D55="","",INDEX(DataInput!B$6:B$105,Calculations!$D55+1))</f>
        <v>0</v>
      </c>
    </row>
    <row r="56" spans="1:11" ht="15.9" customHeight="1" x14ac:dyDescent="0.3">
      <c r="A56" s="6" t="str">
        <f>IF(ISBLANK(DataInput!A54),"",SQRT(((DataInput!A54-DataInput!A53)^2)+((DataInput!B54-DataInput!B53)^2)))</f>
        <v/>
      </c>
      <c r="B56" s="7" t="str">
        <f t="shared" si="5"/>
        <v/>
      </c>
      <c r="C56" s="7">
        <f t="shared" si="3"/>
        <v>0</v>
      </c>
      <c r="D56" s="7">
        <f t="shared" si="4"/>
        <v>1</v>
      </c>
      <c r="E56" s="7">
        <f t="shared" si="0"/>
        <v>0</v>
      </c>
      <c r="F56" s="7" t="str">
        <f t="shared" si="1"/>
        <v/>
      </c>
      <c r="G56" s="7" t="str">
        <f t="shared" si="2"/>
        <v/>
      </c>
      <c r="H56" s="7">
        <f>IF($D56="","",INDEX(DataInput!A$6:A$105,Calculations!$D56))</f>
        <v>0</v>
      </c>
      <c r="I56" s="7">
        <f>IF($D56="","",INDEX(DataInput!B$6:B$105,Calculations!$D56))</f>
        <v>0</v>
      </c>
      <c r="J56" s="7">
        <f>IF($D56="","",INDEX(DataInput!A$6:A$105,Calculations!$D56+1))</f>
        <v>0</v>
      </c>
      <c r="K56" s="8">
        <f>IF($D56="","",INDEX(DataInput!B$6:B$105,Calculations!$D56+1))</f>
        <v>0</v>
      </c>
    </row>
    <row r="57" spans="1:11" ht="15.9" customHeight="1" x14ac:dyDescent="0.3">
      <c r="A57" s="6" t="str">
        <f>IF(ISBLANK(DataInput!A55),"",SQRT(((DataInput!A55-DataInput!A54)^2)+((DataInput!B55-DataInput!B54)^2)))</f>
        <v/>
      </c>
      <c r="B57" s="7" t="str">
        <f t="shared" si="5"/>
        <v/>
      </c>
      <c r="C57" s="7">
        <f t="shared" si="3"/>
        <v>0</v>
      </c>
      <c r="D57" s="7">
        <f t="shared" si="4"/>
        <v>1</v>
      </c>
      <c r="E57" s="7">
        <f t="shared" si="0"/>
        <v>0</v>
      </c>
      <c r="F57" s="7" t="str">
        <f t="shared" si="1"/>
        <v/>
      </c>
      <c r="G57" s="7" t="str">
        <f t="shared" si="2"/>
        <v/>
      </c>
      <c r="H57" s="7">
        <f>IF($D57="","",INDEX(DataInput!A$6:A$105,Calculations!$D57))</f>
        <v>0</v>
      </c>
      <c r="I57" s="7">
        <f>IF($D57="","",INDEX(DataInput!B$6:B$105,Calculations!$D57))</f>
        <v>0</v>
      </c>
      <c r="J57" s="7">
        <f>IF($D57="","",INDEX(DataInput!A$6:A$105,Calculations!$D57+1))</f>
        <v>0</v>
      </c>
      <c r="K57" s="8">
        <f>IF($D57="","",INDEX(DataInput!B$6:B$105,Calculations!$D57+1))</f>
        <v>0</v>
      </c>
    </row>
    <row r="58" spans="1:11" ht="15.9" customHeight="1" x14ac:dyDescent="0.3">
      <c r="A58" s="6" t="str">
        <f>IF(ISBLANK(DataInput!A56),"",SQRT(((DataInput!A56-DataInput!A55)^2)+((DataInput!B56-DataInput!B55)^2)))</f>
        <v/>
      </c>
      <c r="B58" s="7" t="str">
        <f t="shared" si="5"/>
        <v/>
      </c>
      <c r="C58" s="7">
        <f t="shared" si="3"/>
        <v>0</v>
      </c>
      <c r="D58" s="7">
        <f t="shared" si="4"/>
        <v>1</v>
      </c>
      <c r="E58" s="7">
        <f t="shared" si="0"/>
        <v>0</v>
      </c>
      <c r="F58" s="7" t="str">
        <f t="shared" si="1"/>
        <v/>
      </c>
      <c r="G58" s="7" t="str">
        <f t="shared" si="2"/>
        <v/>
      </c>
      <c r="H58" s="7">
        <f>IF($D58="","",INDEX(DataInput!A$6:A$105,Calculations!$D58))</f>
        <v>0</v>
      </c>
      <c r="I58" s="7">
        <f>IF($D58="","",INDEX(DataInput!B$6:B$105,Calculations!$D58))</f>
        <v>0</v>
      </c>
      <c r="J58" s="7">
        <f>IF($D58="","",INDEX(DataInput!A$6:A$105,Calculations!$D58+1))</f>
        <v>0</v>
      </c>
      <c r="K58" s="8">
        <f>IF($D58="","",INDEX(DataInput!B$6:B$105,Calculations!$D58+1))</f>
        <v>0</v>
      </c>
    </row>
    <row r="59" spans="1:11" ht="15.9" customHeight="1" x14ac:dyDescent="0.3">
      <c r="A59" s="6" t="str">
        <f>IF(ISBLANK(DataInput!A57),"",SQRT(((DataInput!A57-DataInput!A56)^2)+((DataInput!B57-DataInput!B56)^2)))</f>
        <v/>
      </c>
      <c r="B59" s="7" t="str">
        <f t="shared" si="5"/>
        <v/>
      </c>
      <c r="C59" s="7">
        <f t="shared" si="3"/>
        <v>0</v>
      </c>
      <c r="D59" s="7">
        <f t="shared" si="4"/>
        <v>1</v>
      </c>
      <c r="E59" s="7">
        <f t="shared" si="0"/>
        <v>0</v>
      </c>
      <c r="F59" s="7" t="str">
        <f t="shared" si="1"/>
        <v/>
      </c>
      <c r="G59" s="7" t="str">
        <f t="shared" si="2"/>
        <v/>
      </c>
      <c r="H59" s="7">
        <f>IF($D59="","",INDEX(DataInput!A$6:A$105,Calculations!$D59))</f>
        <v>0</v>
      </c>
      <c r="I59" s="7">
        <f>IF($D59="","",INDEX(DataInput!B$6:B$105,Calculations!$D59))</f>
        <v>0</v>
      </c>
      <c r="J59" s="7">
        <f>IF($D59="","",INDEX(DataInput!A$6:A$105,Calculations!$D59+1))</f>
        <v>0</v>
      </c>
      <c r="K59" s="8">
        <f>IF($D59="","",INDEX(DataInput!B$6:B$105,Calculations!$D59+1))</f>
        <v>0</v>
      </c>
    </row>
    <row r="60" spans="1:11" ht="15.9" customHeight="1" x14ac:dyDescent="0.3">
      <c r="A60" s="6" t="str">
        <f>IF(ISBLANK(DataInput!A58),"",SQRT(((DataInput!A58-DataInput!A57)^2)+((DataInput!B58-DataInput!B57)^2)))</f>
        <v/>
      </c>
      <c r="B60" s="7" t="str">
        <f t="shared" si="5"/>
        <v/>
      </c>
      <c r="C60" s="7">
        <f t="shared" si="3"/>
        <v>0</v>
      </c>
      <c r="D60" s="7">
        <f t="shared" si="4"/>
        <v>1</v>
      </c>
      <c r="E60" s="7">
        <f t="shared" si="0"/>
        <v>0</v>
      </c>
      <c r="F60" s="7" t="str">
        <f t="shared" si="1"/>
        <v/>
      </c>
      <c r="G60" s="7" t="str">
        <f t="shared" si="2"/>
        <v/>
      </c>
      <c r="H60" s="7">
        <f>IF($D60="","",INDEX(DataInput!A$6:A$105,Calculations!$D60))</f>
        <v>0</v>
      </c>
      <c r="I60" s="7">
        <f>IF($D60="","",INDEX(DataInput!B$6:B$105,Calculations!$D60))</f>
        <v>0</v>
      </c>
      <c r="J60" s="7">
        <f>IF($D60="","",INDEX(DataInput!A$6:A$105,Calculations!$D60+1))</f>
        <v>0</v>
      </c>
      <c r="K60" s="8">
        <f>IF($D60="","",INDEX(DataInput!B$6:B$105,Calculations!$D60+1))</f>
        <v>0</v>
      </c>
    </row>
    <row r="61" spans="1:11" ht="15.9" customHeight="1" x14ac:dyDescent="0.3">
      <c r="A61" s="6" t="str">
        <f>IF(ISBLANK(DataInput!A59),"",SQRT(((DataInput!A59-DataInput!A58)^2)+((DataInput!B59-DataInput!B58)^2)))</f>
        <v/>
      </c>
      <c r="B61" s="7" t="str">
        <f t="shared" si="5"/>
        <v/>
      </c>
      <c r="C61" s="7">
        <f t="shared" si="3"/>
        <v>0</v>
      </c>
      <c r="D61" s="7">
        <f t="shared" si="4"/>
        <v>1</v>
      </c>
      <c r="E61" s="7">
        <f t="shared" si="0"/>
        <v>0</v>
      </c>
      <c r="F61" s="7" t="str">
        <f t="shared" si="1"/>
        <v/>
      </c>
      <c r="G61" s="7" t="str">
        <f t="shared" si="2"/>
        <v/>
      </c>
      <c r="H61" s="7">
        <f>IF($D61="","",INDEX(DataInput!A$6:A$105,Calculations!$D61))</f>
        <v>0</v>
      </c>
      <c r="I61" s="7">
        <f>IF($D61="","",INDEX(DataInput!B$6:B$105,Calculations!$D61))</f>
        <v>0</v>
      </c>
      <c r="J61" s="7">
        <f>IF($D61="","",INDEX(DataInput!A$6:A$105,Calculations!$D61+1))</f>
        <v>0</v>
      </c>
      <c r="K61" s="8">
        <f>IF($D61="","",INDEX(DataInput!B$6:B$105,Calculations!$D61+1))</f>
        <v>0</v>
      </c>
    </row>
    <row r="62" spans="1:11" ht="15.9" customHeight="1" x14ac:dyDescent="0.3">
      <c r="A62" s="6" t="str">
        <f>IF(ISBLANK(DataInput!A60),"",SQRT(((DataInput!A60-DataInput!A59)^2)+((DataInput!B60-DataInput!B59)^2)))</f>
        <v/>
      </c>
      <c r="B62" s="7" t="str">
        <f t="shared" si="5"/>
        <v/>
      </c>
      <c r="C62" s="7">
        <f t="shared" si="3"/>
        <v>0</v>
      </c>
      <c r="D62" s="7">
        <f t="shared" si="4"/>
        <v>1</v>
      </c>
      <c r="E62" s="7">
        <f t="shared" si="0"/>
        <v>0</v>
      </c>
      <c r="F62" s="7" t="str">
        <f t="shared" si="1"/>
        <v/>
      </c>
      <c r="G62" s="7" t="str">
        <f t="shared" si="2"/>
        <v/>
      </c>
      <c r="H62" s="7">
        <f>IF($D62="","",INDEX(DataInput!A$6:A$105,Calculations!$D62))</f>
        <v>0</v>
      </c>
      <c r="I62" s="7">
        <f>IF($D62="","",INDEX(DataInput!B$6:B$105,Calculations!$D62))</f>
        <v>0</v>
      </c>
      <c r="J62" s="7">
        <f>IF($D62="","",INDEX(DataInput!A$6:A$105,Calculations!$D62+1))</f>
        <v>0</v>
      </c>
      <c r="K62" s="8">
        <f>IF($D62="","",INDEX(DataInput!B$6:B$105,Calculations!$D62+1))</f>
        <v>0</v>
      </c>
    </row>
    <row r="63" spans="1:11" ht="15.9" customHeight="1" x14ac:dyDescent="0.3">
      <c r="A63" s="6" t="str">
        <f>IF(ISBLANK(DataInput!A61),"",SQRT(((DataInput!A61-DataInput!A60)^2)+((DataInput!B61-DataInput!B60)^2)))</f>
        <v/>
      </c>
      <c r="B63" s="7" t="str">
        <f t="shared" si="5"/>
        <v/>
      </c>
      <c r="C63" s="7">
        <f t="shared" si="3"/>
        <v>0</v>
      </c>
      <c r="D63" s="7">
        <f t="shared" si="4"/>
        <v>1</v>
      </c>
      <c r="E63" s="7">
        <f t="shared" si="0"/>
        <v>0</v>
      </c>
      <c r="F63" s="7" t="str">
        <f t="shared" si="1"/>
        <v/>
      </c>
      <c r="G63" s="7" t="str">
        <f t="shared" si="2"/>
        <v/>
      </c>
      <c r="H63" s="7">
        <f>IF($D63="","",INDEX(DataInput!A$6:A$105,Calculations!$D63))</f>
        <v>0</v>
      </c>
      <c r="I63" s="7">
        <f>IF($D63="","",INDEX(DataInput!B$6:B$105,Calculations!$D63))</f>
        <v>0</v>
      </c>
      <c r="J63" s="7">
        <f>IF($D63="","",INDEX(DataInput!A$6:A$105,Calculations!$D63+1))</f>
        <v>0</v>
      </c>
      <c r="K63" s="8">
        <f>IF($D63="","",INDEX(DataInput!B$6:B$105,Calculations!$D63+1))</f>
        <v>0</v>
      </c>
    </row>
    <row r="64" spans="1:11" ht="15.9" customHeight="1" x14ac:dyDescent="0.3">
      <c r="A64" s="6" t="str">
        <f>IF(ISBLANK(DataInput!A62),"",SQRT(((DataInput!A62-DataInput!A61)^2)+((DataInput!B62-DataInput!B61)^2)))</f>
        <v/>
      </c>
      <c r="B64" s="7" t="str">
        <f t="shared" si="5"/>
        <v/>
      </c>
      <c r="C64" s="7">
        <f t="shared" si="3"/>
        <v>0</v>
      </c>
      <c r="D64" s="7">
        <f t="shared" si="4"/>
        <v>1</v>
      </c>
      <c r="E64" s="7">
        <f t="shared" si="0"/>
        <v>0</v>
      </c>
      <c r="F64" s="7" t="str">
        <f t="shared" si="1"/>
        <v/>
      </c>
      <c r="G64" s="7" t="str">
        <f t="shared" si="2"/>
        <v/>
      </c>
      <c r="H64" s="7">
        <f>IF($D64="","",INDEX(DataInput!A$6:A$105,Calculations!$D64))</f>
        <v>0</v>
      </c>
      <c r="I64" s="7">
        <f>IF($D64="","",INDEX(DataInput!B$6:B$105,Calculations!$D64))</f>
        <v>0</v>
      </c>
      <c r="J64" s="7">
        <f>IF($D64="","",INDEX(DataInput!A$6:A$105,Calculations!$D64+1))</f>
        <v>0</v>
      </c>
      <c r="K64" s="8">
        <f>IF($D64="","",INDEX(DataInput!B$6:B$105,Calculations!$D64+1))</f>
        <v>0</v>
      </c>
    </row>
    <row r="65" spans="1:11" ht="15.9" customHeight="1" x14ac:dyDescent="0.3">
      <c r="A65" s="6" t="str">
        <f>IF(ISBLANK(DataInput!A63),"",SQRT(((DataInput!A63-DataInput!A62)^2)+((DataInput!B63-DataInput!B62)^2)))</f>
        <v/>
      </c>
      <c r="B65" s="7" t="str">
        <f t="shared" si="5"/>
        <v/>
      </c>
      <c r="C65" s="7">
        <f t="shared" si="3"/>
        <v>0</v>
      </c>
      <c r="D65" s="7">
        <f t="shared" si="4"/>
        <v>1</v>
      </c>
      <c r="E65" s="7">
        <f t="shared" si="0"/>
        <v>0</v>
      </c>
      <c r="F65" s="7" t="str">
        <f t="shared" si="1"/>
        <v/>
      </c>
      <c r="G65" s="7" t="str">
        <f t="shared" si="2"/>
        <v/>
      </c>
      <c r="H65" s="7">
        <f>IF($D65="","",INDEX(DataInput!A$6:A$105,Calculations!$D65))</f>
        <v>0</v>
      </c>
      <c r="I65" s="7">
        <f>IF($D65="","",INDEX(DataInput!B$6:B$105,Calculations!$D65))</f>
        <v>0</v>
      </c>
      <c r="J65" s="7">
        <f>IF($D65="","",INDEX(DataInput!A$6:A$105,Calculations!$D65+1))</f>
        <v>0</v>
      </c>
      <c r="K65" s="8">
        <f>IF($D65="","",INDEX(DataInput!B$6:B$105,Calculations!$D65+1))</f>
        <v>0</v>
      </c>
    </row>
    <row r="66" spans="1:11" ht="15.9" customHeight="1" x14ac:dyDescent="0.3">
      <c r="A66" s="6" t="str">
        <f>IF(ISBLANK(DataInput!A64),"",SQRT(((DataInput!A64-DataInput!A63)^2)+((DataInput!B64-DataInput!B63)^2)))</f>
        <v/>
      </c>
      <c r="B66" s="7" t="str">
        <f t="shared" si="5"/>
        <v/>
      </c>
      <c r="C66" s="7">
        <f t="shared" si="3"/>
        <v>0</v>
      </c>
      <c r="D66" s="7">
        <f t="shared" si="4"/>
        <v>1</v>
      </c>
      <c r="E66" s="7">
        <f t="shared" si="0"/>
        <v>0</v>
      </c>
      <c r="F66" s="7" t="str">
        <f t="shared" si="1"/>
        <v/>
      </c>
      <c r="G66" s="7" t="str">
        <f t="shared" si="2"/>
        <v/>
      </c>
      <c r="H66" s="7">
        <f>IF($D66="","",INDEX(DataInput!A$6:A$105,Calculations!$D66))</f>
        <v>0</v>
      </c>
      <c r="I66" s="7">
        <f>IF($D66="","",INDEX(DataInput!B$6:B$105,Calculations!$D66))</f>
        <v>0</v>
      </c>
      <c r="J66" s="7">
        <f>IF($D66="","",INDEX(DataInput!A$6:A$105,Calculations!$D66+1))</f>
        <v>0</v>
      </c>
      <c r="K66" s="8">
        <f>IF($D66="","",INDEX(DataInput!B$6:B$105,Calculations!$D66+1))</f>
        <v>0</v>
      </c>
    </row>
    <row r="67" spans="1:11" ht="15.9" customHeight="1" x14ac:dyDescent="0.3">
      <c r="A67" s="6" t="str">
        <f>IF(ISBLANK(DataInput!A65),"",SQRT(((DataInput!A65-DataInput!A64)^2)+((DataInput!B65-DataInput!B64)^2)))</f>
        <v/>
      </c>
      <c r="B67" s="7" t="str">
        <f t="shared" si="5"/>
        <v/>
      </c>
      <c r="C67" s="7">
        <f t="shared" si="3"/>
        <v>0</v>
      </c>
      <c r="D67" s="7">
        <f t="shared" si="4"/>
        <v>1</v>
      </c>
      <c r="E67" s="7">
        <f t="shared" si="0"/>
        <v>0</v>
      </c>
      <c r="F67" s="7" t="str">
        <f t="shared" si="1"/>
        <v/>
      </c>
      <c r="G67" s="7" t="str">
        <f t="shared" si="2"/>
        <v/>
      </c>
      <c r="H67" s="7">
        <f>IF($D67="","",INDEX(DataInput!A$6:A$105,Calculations!$D67))</f>
        <v>0</v>
      </c>
      <c r="I67" s="7">
        <f>IF($D67="","",INDEX(DataInput!B$6:B$105,Calculations!$D67))</f>
        <v>0</v>
      </c>
      <c r="J67" s="7">
        <f>IF($D67="","",INDEX(DataInput!A$6:A$105,Calculations!$D67+1))</f>
        <v>0</v>
      </c>
      <c r="K67" s="8">
        <f>IF($D67="","",INDEX(DataInput!B$6:B$105,Calculations!$D67+1))</f>
        <v>0</v>
      </c>
    </row>
    <row r="68" spans="1:11" ht="15.9" customHeight="1" x14ac:dyDescent="0.3">
      <c r="A68" s="6" t="str">
        <f>IF(ISBLANK(DataInput!A66),"",SQRT(((DataInput!A66-DataInput!A65)^2)+((DataInput!B66-DataInput!B65)^2)))</f>
        <v/>
      </c>
      <c r="B68" s="7" t="str">
        <f t="shared" si="5"/>
        <v/>
      </c>
      <c r="C68" s="7">
        <f t="shared" si="3"/>
        <v>0</v>
      </c>
      <c r="D68" s="7">
        <f t="shared" si="4"/>
        <v>1</v>
      </c>
      <c r="E68" s="7">
        <f t="shared" si="0"/>
        <v>0</v>
      </c>
      <c r="F68" s="7" t="str">
        <f t="shared" si="1"/>
        <v/>
      </c>
      <c r="G68" s="7" t="str">
        <f t="shared" si="2"/>
        <v/>
      </c>
      <c r="H68" s="7">
        <f>IF($D68="","",INDEX(DataInput!A$6:A$105,Calculations!$D68))</f>
        <v>0</v>
      </c>
      <c r="I68" s="7">
        <f>IF($D68="","",INDEX(DataInput!B$6:B$105,Calculations!$D68))</f>
        <v>0</v>
      </c>
      <c r="J68" s="7">
        <f>IF($D68="","",INDEX(DataInput!A$6:A$105,Calculations!$D68+1))</f>
        <v>0</v>
      </c>
      <c r="K68" s="8">
        <f>IF($D68="","",INDEX(DataInput!B$6:B$105,Calculations!$D68+1))</f>
        <v>0</v>
      </c>
    </row>
    <row r="69" spans="1:11" ht="15.9" customHeight="1" x14ac:dyDescent="0.3">
      <c r="A69" s="6" t="str">
        <f>IF(ISBLANK(DataInput!A67),"",SQRT(((DataInput!A67-DataInput!A66)^2)+((DataInput!B67-DataInput!B66)^2)))</f>
        <v/>
      </c>
      <c r="B69" s="7" t="str">
        <f t="shared" si="5"/>
        <v/>
      </c>
      <c r="C69" s="7">
        <f t="shared" si="3"/>
        <v>0</v>
      </c>
      <c r="D69" s="7">
        <f t="shared" si="4"/>
        <v>1</v>
      </c>
      <c r="E69" s="7">
        <f t="shared" si="0"/>
        <v>0</v>
      </c>
      <c r="F69" s="7" t="str">
        <f t="shared" si="1"/>
        <v/>
      </c>
      <c r="G69" s="7" t="str">
        <f t="shared" si="2"/>
        <v/>
      </c>
      <c r="H69" s="7">
        <f>IF($D69="","",INDEX(DataInput!A$6:A$105,Calculations!$D69))</f>
        <v>0</v>
      </c>
      <c r="I69" s="7">
        <f>IF($D69="","",INDEX(DataInput!B$6:B$105,Calculations!$D69))</f>
        <v>0</v>
      </c>
      <c r="J69" s="7">
        <f>IF($D69="","",INDEX(DataInput!A$6:A$105,Calculations!$D69+1))</f>
        <v>0</v>
      </c>
      <c r="K69" s="8">
        <f>IF($D69="","",INDEX(DataInput!B$6:B$105,Calculations!$D69+1))</f>
        <v>0</v>
      </c>
    </row>
    <row r="70" spans="1:11" ht="15.9" customHeight="1" x14ac:dyDescent="0.3">
      <c r="A70" s="6" t="str">
        <f>IF(ISBLANK(DataInput!A68),"",SQRT(((DataInput!A68-DataInput!A67)^2)+((DataInput!B68-DataInput!B67)^2)))</f>
        <v/>
      </c>
      <c r="B70" s="7" t="str">
        <f t="shared" si="5"/>
        <v/>
      </c>
      <c r="C70" s="7">
        <f t="shared" si="3"/>
        <v>0</v>
      </c>
      <c r="D70" s="7">
        <f t="shared" si="4"/>
        <v>1</v>
      </c>
      <c r="E70" s="7">
        <f t="shared" si="0"/>
        <v>0</v>
      </c>
      <c r="F70" s="7" t="str">
        <f t="shared" si="1"/>
        <v/>
      </c>
      <c r="G70" s="7" t="str">
        <f t="shared" si="2"/>
        <v/>
      </c>
      <c r="H70" s="7">
        <f>IF($D70="","",INDEX(DataInput!A$6:A$105,Calculations!$D70))</f>
        <v>0</v>
      </c>
      <c r="I70" s="7">
        <f>IF($D70="","",INDEX(DataInput!B$6:B$105,Calculations!$D70))</f>
        <v>0</v>
      </c>
      <c r="J70" s="7">
        <f>IF($D70="","",INDEX(DataInput!A$6:A$105,Calculations!$D70+1))</f>
        <v>0</v>
      </c>
      <c r="K70" s="8">
        <f>IF($D70="","",INDEX(DataInput!B$6:B$105,Calculations!$D70+1))</f>
        <v>0</v>
      </c>
    </row>
    <row r="71" spans="1:11" ht="15.9" customHeight="1" x14ac:dyDescent="0.3">
      <c r="A71" s="6" t="str">
        <f>IF(ISBLANK(DataInput!A69),"",SQRT(((DataInput!A69-DataInput!A68)^2)+((DataInput!B69-DataInput!B68)^2)))</f>
        <v/>
      </c>
      <c r="B71" s="7" t="str">
        <f t="shared" si="5"/>
        <v/>
      </c>
      <c r="C71" s="7">
        <f t="shared" si="3"/>
        <v>0</v>
      </c>
      <c r="D71" s="7">
        <f t="shared" si="4"/>
        <v>1</v>
      </c>
      <c r="E71" s="7">
        <f t="shared" si="0"/>
        <v>0</v>
      </c>
      <c r="F71" s="7" t="str">
        <f t="shared" si="1"/>
        <v/>
      </c>
      <c r="G71" s="7" t="str">
        <f t="shared" si="2"/>
        <v/>
      </c>
      <c r="H71" s="7">
        <f>IF($D71="","",INDEX(DataInput!A$6:A$105,Calculations!$D71))</f>
        <v>0</v>
      </c>
      <c r="I71" s="7">
        <f>IF($D71="","",INDEX(DataInput!B$6:B$105,Calculations!$D71))</f>
        <v>0</v>
      </c>
      <c r="J71" s="7">
        <f>IF($D71="","",INDEX(DataInput!A$6:A$105,Calculations!$D71+1))</f>
        <v>0</v>
      </c>
      <c r="K71" s="8">
        <f>IF($D71="","",INDEX(DataInput!B$6:B$105,Calculations!$D71+1))</f>
        <v>0</v>
      </c>
    </row>
    <row r="72" spans="1:11" ht="15.9" customHeight="1" x14ac:dyDescent="0.3">
      <c r="A72" s="6" t="str">
        <f>IF(ISBLANK(DataInput!A70),"",SQRT(((DataInput!A70-DataInput!A69)^2)+((DataInput!B70-DataInput!B69)^2)))</f>
        <v/>
      </c>
      <c r="B72" s="7" t="str">
        <f t="shared" si="5"/>
        <v/>
      </c>
      <c r="C72" s="7">
        <f t="shared" si="3"/>
        <v>0</v>
      </c>
      <c r="D72" s="7">
        <f t="shared" si="4"/>
        <v>1</v>
      </c>
      <c r="E72" s="7">
        <f t="shared" si="0"/>
        <v>0</v>
      </c>
      <c r="F72" s="7" t="str">
        <f t="shared" si="1"/>
        <v/>
      </c>
      <c r="G72" s="7" t="str">
        <f t="shared" si="2"/>
        <v/>
      </c>
      <c r="H72" s="7">
        <f>IF($D72="","",INDEX(DataInput!A$6:A$105,Calculations!$D72))</f>
        <v>0</v>
      </c>
      <c r="I72" s="7">
        <f>IF($D72="","",INDEX(DataInput!B$6:B$105,Calculations!$D72))</f>
        <v>0</v>
      </c>
      <c r="J72" s="7">
        <f>IF($D72="","",INDEX(DataInput!A$6:A$105,Calculations!$D72+1))</f>
        <v>0</v>
      </c>
      <c r="K72" s="8">
        <f>IF($D72="","",INDEX(DataInput!B$6:B$105,Calculations!$D72+1))</f>
        <v>0</v>
      </c>
    </row>
    <row r="73" spans="1:11" ht="15.9" customHeight="1" x14ac:dyDescent="0.3">
      <c r="A73" s="6" t="str">
        <f>IF(ISBLANK(DataInput!A71),"",SQRT(((DataInput!A71-DataInput!A70)^2)+((DataInput!B71-DataInput!B70)^2)))</f>
        <v/>
      </c>
      <c r="B73" s="7" t="str">
        <f t="shared" si="5"/>
        <v/>
      </c>
      <c r="C73" s="7">
        <f t="shared" si="3"/>
        <v>0</v>
      </c>
      <c r="D73" s="7">
        <f t="shared" si="4"/>
        <v>1</v>
      </c>
      <c r="E73" s="7">
        <f t="shared" ref="E73:E108" si="6">IF(D73="","",INDEX(B$8:B$108,D73))</f>
        <v>0</v>
      </c>
      <c r="F73" s="7" t="str">
        <f t="shared" ref="F73:F108" si="7">IF(D73="","",INDEX(A$8:A$108,D73+1))</f>
        <v/>
      </c>
      <c r="G73" s="7" t="str">
        <f t="shared" ref="G73:G108" si="8">IF(F73="","",(C73-E73)/F73)</f>
        <v/>
      </c>
      <c r="H73" s="7">
        <f>IF($D73="","",INDEX(DataInput!A$6:A$105,Calculations!$D73))</f>
        <v>0</v>
      </c>
      <c r="I73" s="7">
        <f>IF($D73="","",INDEX(DataInput!B$6:B$105,Calculations!$D73))</f>
        <v>0</v>
      </c>
      <c r="J73" s="7">
        <f>IF($D73="","",INDEX(DataInput!A$6:A$105,Calculations!$D73+1))</f>
        <v>0</v>
      </c>
      <c r="K73" s="8">
        <f>IF($D73="","",INDEX(DataInput!B$6:B$105,Calculations!$D73+1))</f>
        <v>0</v>
      </c>
    </row>
    <row r="74" spans="1:11" ht="15.9" customHeight="1" x14ac:dyDescent="0.3">
      <c r="A74" s="6" t="str">
        <f>IF(ISBLANK(DataInput!A72),"",SQRT(((DataInput!A72-DataInput!A71)^2)+((DataInput!B72-DataInput!B71)^2)))</f>
        <v/>
      </c>
      <c r="B74" s="7" t="str">
        <f t="shared" si="5"/>
        <v/>
      </c>
      <c r="C74" s="7">
        <f t="shared" ref="C74:C108" si="9">IF(C73&lt;=($B$4-$B$5),C73+$B$5,"")</f>
        <v>0</v>
      </c>
      <c r="D74" s="7">
        <f t="shared" ref="D74:D108" si="10">IF(C74="","",MATCH(C74,B$8:B$108,1))</f>
        <v>1</v>
      </c>
      <c r="E74" s="7">
        <f t="shared" si="6"/>
        <v>0</v>
      </c>
      <c r="F74" s="7" t="str">
        <f t="shared" si="7"/>
        <v/>
      </c>
      <c r="G74" s="7" t="str">
        <f t="shared" si="8"/>
        <v/>
      </c>
      <c r="H74" s="7">
        <f>IF($D74="","",INDEX(DataInput!A$6:A$105,Calculations!$D74))</f>
        <v>0</v>
      </c>
      <c r="I74" s="7">
        <f>IF($D74="","",INDEX(DataInput!B$6:B$105,Calculations!$D74))</f>
        <v>0</v>
      </c>
      <c r="J74" s="7">
        <f>IF($D74="","",INDEX(DataInput!A$6:A$105,Calculations!$D74+1))</f>
        <v>0</v>
      </c>
      <c r="K74" s="8">
        <f>IF($D74="","",INDEX(DataInput!B$6:B$105,Calculations!$D74+1))</f>
        <v>0</v>
      </c>
    </row>
    <row r="75" spans="1:11" ht="15.9" customHeight="1" x14ac:dyDescent="0.3">
      <c r="A75" s="6" t="str">
        <f>IF(ISBLANK(DataInput!A73),"",SQRT(((DataInput!A73-DataInput!A72)^2)+((DataInput!B73-DataInput!B72)^2)))</f>
        <v/>
      </c>
      <c r="B75" s="7" t="str">
        <f t="shared" ref="B75:B108" si="11">IF(B74&lt;$B$4,B74+A75,"")</f>
        <v/>
      </c>
      <c r="C75" s="7">
        <f t="shared" si="9"/>
        <v>0</v>
      </c>
      <c r="D75" s="7">
        <f t="shared" si="10"/>
        <v>1</v>
      </c>
      <c r="E75" s="7">
        <f t="shared" si="6"/>
        <v>0</v>
      </c>
      <c r="F75" s="7" t="str">
        <f t="shared" si="7"/>
        <v/>
      </c>
      <c r="G75" s="7" t="str">
        <f t="shared" si="8"/>
        <v/>
      </c>
      <c r="H75" s="7">
        <f>IF($D75="","",INDEX(DataInput!A$6:A$105,Calculations!$D75))</f>
        <v>0</v>
      </c>
      <c r="I75" s="7">
        <f>IF($D75="","",INDEX(DataInput!B$6:B$105,Calculations!$D75))</f>
        <v>0</v>
      </c>
      <c r="J75" s="7">
        <f>IF($D75="","",INDEX(DataInput!A$6:A$105,Calculations!$D75+1))</f>
        <v>0</v>
      </c>
      <c r="K75" s="8">
        <f>IF($D75="","",INDEX(DataInput!B$6:B$105,Calculations!$D75+1))</f>
        <v>0</v>
      </c>
    </row>
    <row r="76" spans="1:11" ht="15.9" customHeight="1" x14ac:dyDescent="0.3">
      <c r="A76" s="6" t="str">
        <f>IF(ISBLANK(DataInput!A74),"",SQRT(((DataInput!A74-DataInput!A73)^2)+((DataInput!B74-DataInput!B73)^2)))</f>
        <v/>
      </c>
      <c r="B76" s="7" t="str">
        <f t="shared" si="11"/>
        <v/>
      </c>
      <c r="C76" s="7">
        <f t="shared" si="9"/>
        <v>0</v>
      </c>
      <c r="D76" s="7">
        <f t="shared" si="10"/>
        <v>1</v>
      </c>
      <c r="E76" s="7">
        <f t="shared" si="6"/>
        <v>0</v>
      </c>
      <c r="F76" s="7" t="str">
        <f t="shared" si="7"/>
        <v/>
      </c>
      <c r="G76" s="7" t="str">
        <f t="shared" si="8"/>
        <v/>
      </c>
      <c r="H76" s="7">
        <f>IF($D76="","",INDEX(DataInput!A$6:A$105,Calculations!$D76))</f>
        <v>0</v>
      </c>
      <c r="I76" s="7">
        <f>IF($D76="","",INDEX(DataInput!B$6:B$105,Calculations!$D76))</f>
        <v>0</v>
      </c>
      <c r="J76" s="7">
        <f>IF($D76="","",INDEX(DataInput!A$6:A$105,Calculations!$D76+1))</f>
        <v>0</v>
      </c>
      <c r="K76" s="8">
        <f>IF($D76="","",INDEX(DataInput!B$6:B$105,Calculations!$D76+1))</f>
        <v>0</v>
      </c>
    </row>
    <row r="77" spans="1:11" ht="15.9" customHeight="1" x14ac:dyDescent="0.3">
      <c r="A77" s="6" t="str">
        <f>IF(ISBLANK(DataInput!A75),"",SQRT(((DataInput!A75-DataInput!A74)^2)+((DataInput!B75-DataInput!B74)^2)))</f>
        <v/>
      </c>
      <c r="B77" s="7" t="str">
        <f t="shared" si="11"/>
        <v/>
      </c>
      <c r="C77" s="7">
        <f t="shared" si="9"/>
        <v>0</v>
      </c>
      <c r="D77" s="7">
        <f t="shared" si="10"/>
        <v>1</v>
      </c>
      <c r="E77" s="7">
        <f t="shared" si="6"/>
        <v>0</v>
      </c>
      <c r="F77" s="7" t="str">
        <f t="shared" si="7"/>
        <v/>
      </c>
      <c r="G77" s="7" t="str">
        <f t="shared" si="8"/>
        <v/>
      </c>
      <c r="H77" s="7">
        <f>IF($D77="","",INDEX(DataInput!A$6:A$105,Calculations!$D77))</f>
        <v>0</v>
      </c>
      <c r="I77" s="7">
        <f>IF($D77="","",INDEX(DataInput!B$6:B$105,Calculations!$D77))</f>
        <v>0</v>
      </c>
      <c r="J77" s="7">
        <f>IF($D77="","",INDEX(DataInput!A$6:A$105,Calculations!$D77+1))</f>
        <v>0</v>
      </c>
      <c r="K77" s="8">
        <f>IF($D77="","",INDEX(DataInput!B$6:B$105,Calculations!$D77+1))</f>
        <v>0</v>
      </c>
    </row>
    <row r="78" spans="1:11" ht="15.9" customHeight="1" x14ac:dyDescent="0.3">
      <c r="A78" s="6" t="str">
        <f>IF(ISBLANK(DataInput!A76),"",SQRT(((DataInput!A76-DataInput!A75)^2)+((DataInput!B76-DataInput!B75)^2)))</f>
        <v/>
      </c>
      <c r="B78" s="7" t="str">
        <f t="shared" si="11"/>
        <v/>
      </c>
      <c r="C78" s="7">
        <f t="shared" si="9"/>
        <v>0</v>
      </c>
      <c r="D78" s="7">
        <f t="shared" si="10"/>
        <v>1</v>
      </c>
      <c r="E78" s="7">
        <f t="shared" si="6"/>
        <v>0</v>
      </c>
      <c r="F78" s="7" t="str">
        <f t="shared" si="7"/>
        <v/>
      </c>
      <c r="G78" s="7" t="str">
        <f t="shared" si="8"/>
        <v/>
      </c>
      <c r="H78" s="7">
        <f>IF($D78="","",INDEX(DataInput!A$6:A$105,Calculations!$D78))</f>
        <v>0</v>
      </c>
      <c r="I78" s="7">
        <f>IF($D78="","",INDEX(DataInput!B$6:B$105,Calculations!$D78))</f>
        <v>0</v>
      </c>
      <c r="J78" s="7">
        <f>IF($D78="","",INDEX(DataInput!A$6:A$105,Calculations!$D78+1))</f>
        <v>0</v>
      </c>
      <c r="K78" s="8">
        <f>IF($D78="","",INDEX(DataInput!B$6:B$105,Calculations!$D78+1))</f>
        <v>0</v>
      </c>
    </row>
    <row r="79" spans="1:11" ht="15.9" customHeight="1" x14ac:dyDescent="0.3">
      <c r="A79" s="6" t="str">
        <f>IF(ISBLANK(DataInput!A77),"",SQRT(((DataInput!A77-DataInput!A76)^2)+((DataInput!B77-DataInput!B76)^2)))</f>
        <v/>
      </c>
      <c r="B79" s="7" t="str">
        <f t="shared" si="11"/>
        <v/>
      </c>
      <c r="C79" s="7">
        <f t="shared" si="9"/>
        <v>0</v>
      </c>
      <c r="D79" s="7">
        <f t="shared" si="10"/>
        <v>1</v>
      </c>
      <c r="E79" s="7">
        <f t="shared" si="6"/>
        <v>0</v>
      </c>
      <c r="F79" s="7" t="str">
        <f t="shared" si="7"/>
        <v/>
      </c>
      <c r="G79" s="7" t="str">
        <f t="shared" si="8"/>
        <v/>
      </c>
      <c r="H79" s="7">
        <f>IF($D79="","",INDEX(DataInput!A$6:A$105,Calculations!$D79))</f>
        <v>0</v>
      </c>
      <c r="I79" s="7">
        <f>IF($D79="","",INDEX(DataInput!B$6:B$105,Calculations!$D79))</f>
        <v>0</v>
      </c>
      <c r="J79" s="7">
        <f>IF($D79="","",INDEX(DataInput!A$6:A$105,Calculations!$D79+1))</f>
        <v>0</v>
      </c>
      <c r="K79" s="8">
        <f>IF($D79="","",INDEX(DataInput!B$6:B$105,Calculations!$D79+1))</f>
        <v>0</v>
      </c>
    </row>
    <row r="80" spans="1:11" ht="15.9" customHeight="1" x14ac:dyDescent="0.3">
      <c r="A80" s="6" t="str">
        <f>IF(ISBLANK(DataInput!A78),"",SQRT(((DataInput!A78-DataInput!A77)^2)+((DataInput!B78-DataInput!B77)^2)))</f>
        <v/>
      </c>
      <c r="B80" s="7" t="str">
        <f t="shared" si="11"/>
        <v/>
      </c>
      <c r="C80" s="7">
        <f t="shared" si="9"/>
        <v>0</v>
      </c>
      <c r="D80" s="7">
        <f t="shared" si="10"/>
        <v>1</v>
      </c>
      <c r="E80" s="7">
        <f t="shared" si="6"/>
        <v>0</v>
      </c>
      <c r="F80" s="7" t="str">
        <f t="shared" si="7"/>
        <v/>
      </c>
      <c r="G80" s="7" t="str">
        <f t="shared" si="8"/>
        <v/>
      </c>
      <c r="H80" s="7">
        <f>IF($D80="","",INDEX(DataInput!A$6:A$105,Calculations!$D80))</f>
        <v>0</v>
      </c>
      <c r="I80" s="7">
        <f>IF($D80="","",INDEX(DataInput!B$6:B$105,Calculations!$D80))</f>
        <v>0</v>
      </c>
      <c r="J80" s="7">
        <f>IF($D80="","",INDEX(DataInput!A$6:A$105,Calculations!$D80+1))</f>
        <v>0</v>
      </c>
      <c r="K80" s="8">
        <f>IF($D80="","",INDEX(DataInput!B$6:B$105,Calculations!$D80+1))</f>
        <v>0</v>
      </c>
    </row>
    <row r="81" spans="1:11" ht="15.9" customHeight="1" x14ac:dyDescent="0.3">
      <c r="A81" s="6" t="str">
        <f>IF(ISBLANK(DataInput!A79),"",SQRT(((DataInput!A79-DataInput!A78)^2)+((DataInput!B79-DataInput!B78)^2)))</f>
        <v/>
      </c>
      <c r="B81" s="7" t="str">
        <f t="shared" si="11"/>
        <v/>
      </c>
      <c r="C81" s="7">
        <f t="shared" si="9"/>
        <v>0</v>
      </c>
      <c r="D81" s="7">
        <f t="shared" si="10"/>
        <v>1</v>
      </c>
      <c r="E81" s="7">
        <f t="shared" si="6"/>
        <v>0</v>
      </c>
      <c r="F81" s="7" t="str">
        <f t="shared" si="7"/>
        <v/>
      </c>
      <c r="G81" s="7" t="str">
        <f t="shared" si="8"/>
        <v/>
      </c>
      <c r="H81" s="7">
        <f>IF($D81="","",INDEX(DataInput!A$6:A$105,Calculations!$D81))</f>
        <v>0</v>
      </c>
      <c r="I81" s="7">
        <f>IF($D81="","",INDEX(DataInput!B$6:B$105,Calculations!$D81))</f>
        <v>0</v>
      </c>
      <c r="J81" s="7">
        <f>IF($D81="","",INDEX(DataInput!A$6:A$105,Calculations!$D81+1))</f>
        <v>0</v>
      </c>
      <c r="K81" s="8">
        <f>IF($D81="","",INDEX(DataInput!B$6:B$105,Calculations!$D81+1))</f>
        <v>0</v>
      </c>
    </row>
    <row r="82" spans="1:11" ht="15.9" customHeight="1" x14ac:dyDescent="0.3">
      <c r="A82" s="6" t="str">
        <f>IF(ISBLANK(DataInput!A80),"",SQRT(((DataInput!A80-DataInput!A79)^2)+((DataInput!B80-DataInput!B79)^2)))</f>
        <v/>
      </c>
      <c r="B82" s="7" t="str">
        <f t="shared" si="11"/>
        <v/>
      </c>
      <c r="C82" s="7">
        <f t="shared" si="9"/>
        <v>0</v>
      </c>
      <c r="D82" s="7">
        <f t="shared" si="10"/>
        <v>1</v>
      </c>
      <c r="E82" s="7">
        <f t="shared" si="6"/>
        <v>0</v>
      </c>
      <c r="F82" s="7" t="str">
        <f t="shared" si="7"/>
        <v/>
      </c>
      <c r="G82" s="7" t="str">
        <f t="shared" si="8"/>
        <v/>
      </c>
      <c r="H82" s="7">
        <f>IF($D82="","",INDEX(DataInput!A$6:A$105,Calculations!$D82))</f>
        <v>0</v>
      </c>
      <c r="I82" s="7">
        <f>IF($D82="","",INDEX(DataInput!B$6:B$105,Calculations!$D82))</f>
        <v>0</v>
      </c>
      <c r="J82" s="7">
        <f>IF($D82="","",INDEX(DataInput!A$6:A$105,Calculations!$D82+1))</f>
        <v>0</v>
      </c>
      <c r="K82" s="8">
        <f>IF($D82="","",INDEX(DataInput!B$6:B$105,Calculations!$D82+1))</f>
        <v>0</v>
      </c>
    </row>
    <row r="83" spans="1:11" ht="15.9" customHeight="1" x14ac:dyDescent="0.3">
      <c r="A83" s="6" t="str">
        <f>IF(ISBLANK(DataInput!A81),"",SQRT(((DataInput!A81-DataInput!A80)^2)+((DataInput!B81-DataInput!B80)^2)))</f>
        <v/>
      </c>
      <c r="B83" s="7" t="str">
        <f t="shared" si="11"/>
        <v/>
      </c>
      <c r="C83" s="7">
        <f t="shared" si="9"/>
        <v>0</v>
      </c>
      <c r="D83" s="7">
        <f t="shared" si="10"/>
        <v>1</v>
      </c>
      <c r="E83" s="7">
        <f t="shared" si="6"/>
        <v>0</v>
      </c>
      <c r="F83" s="7" t="str">
        <f t="shared" si="7"/>
        <v/>
      </c>
      <c r="G83" s="7" t="str">
        <f t="shared" si="8"/>
        <v/>
      </c>
      <c r="H83" s="7">
        <f>IF($D83="","",INDEX(DataInput!A$6:A$105,Calculations!$D83))</f>
        <v>0</v>
      </c>
      <c r="I83" s="7">
        <f>IF($D83="","",INDEX(DataInput!B$6:B$105,Calculations!$D83))</f>
        <v>0</v>
      </c>
      <c r="J83" s="7">
        <f>IF($D83="","",INDEX(DataInput!A$6:A$105,Calculations!$D83+1))</f>
        <v>0</v>
      </c>
      <c r="K83" s="8">
        <f>IF($D83="","",INDEX(DataInput!B$6:B$105,Calculations!$D83+1))</f>
        <v>0</v>
      </c>
    </row>
    <row r="84" spans="1:11" ht="15.9" customHeight="1" x14ac:dyDescent="0.3">
      <c r="A84" s="6" t="str">
        <f>IF(ISBLANK(DataInput!A82),"",SQRT(((DataInput!A82-DataInput!A81)^2)+((DataInput!B82-DataInput!B81)^2)))</f>
        <v/>
      </c>
      <c r="B84" s="7" t="str">
        <f t="shared" si="11"/>
        <v/>
      </c>
      <c r="C84" s="7">
        <f t="shared" si="9"/>
        <v>0</v>
      </c>
      <c r="D84" s="7">
        <f t="shared" si="10"/>
        <v>1</v>
      </c>
      <c r="E84" s="7">
        <f t="shared" si="6"/>
        <v>0</v>
      </c>
      <c r="F84" s="7" t="str">
        <f t="shared" si="7"/>
        <v/>
      </c>
      <c r="G84" s="7" t="str">
        <f t="shared" si="8"/>
        <v/>
      </c>
      <c r="H84" s="7">
        <f>IF($D84="","",INDEX(DataInput!A$6:A$105,Calculations!$D84))</f>
        <v>0</v>
      </c>
      <c r="I84" s="7">
        <f>IF($D84="","",INDEX(DataInput!B$6:B$105,Calculations!$D84))</f>
        <v>0</v>
      </c>
      <c r="J84" s="7">
        <f>IF($D84="","",INDEX(DataInput!A$6:A$105,Calculations!$D84+1))</f>
        <v>0</v>
      </c>
      <c r="K84" s="8">
        <f>IF($D84="","",INDEX(DataInput!B$6:B$105,Calculations!$D84+1))</f>
        <v>0</v>
      </c>
    </row>
    <row r="85" spans="1:11" ht="15.9" customHeight="1" x14ac:dyDescent="0.3">
      <c r="A85" s="6" t="str">
        <f>IF(ISBLANK(DataInput!A83),"",SQRT(((DataInput!A83-DataInput!A82)^2)+((DataInput!B83-DataInput!B82)^2)))</f>
        <v/>
      </c>
      <c r="B85" s="7" t="str">
        <f t="shared" si="11"/>
        <v/>
      </c>
      <c r="C85" s="7">
        <f t="shared" si="9"/>
        <v>0</v>
      </c>
      <c r="D85" s="7">
        <f t="shared" si="10"/>
        <v>1</v>
      </c>
      <c r="E85" s="7">
        <f t="shared" si="6"/>
        <v>0</v>
      </c>
      <c r="F85" s="7" t="str">
        <f t="shared" si="7"/>
        <v/>
      </c>
      <c r="G85" s="7" t="str">
        <f t="shared" si="8"/>
        <v/>
      </c>
      <c r="H85" s="7">
        <f>IF($D85="","",INDEX(DataInput!A$6:A$105,Calculations!$D85))</f>
        <v>0</v>
      </c>
      <c r="I85" s="7">
        <f>IF($D85="","",INDEX(DataInput!B$6:B$105,Calculations!$D85))</f>
        <v>0</v>
      </c>
      <c r="J85" s="7">
        <f>IF($D85="","",INDEX(DataInput!A$6:A$105,Calculations!$D85+1))</f>
        <v>0</v>
      </c>
      <c r="K85" s="8">
        <f>IF($D85="","",INDEX(DataInput!B$6:B$105,Calculations!$D85+1))</f>
        <v>0</v>
      </c>
    </row>
    <row r="86" spans="1:11" ht="15.9" customHeight="1" x14ac:dyDescent="0.3">
      <c r="A86" s="6" t="str">
        <f>IF(ISBLANK(DataInput!A84),"",SQRT(((DataInput!A84-DataInput!A83)^2)+((DataInput!B84-DataInput!B83)^2)))</f>
        <v/>
      </c>
      <c r="B86" s="7" t="str">
        <f t="shared" si="11"/>
        <v/>
      </c>
      <c r="C86" s="7">
        <f t="shared" si="9"/>
        <v>0</v>
      </c>
      <c r="D86" s="7">
        <f t="shared" si="10"/>
        <v>1</v>
      </c>
      <c r="E86" s="7">
        <f t="shared" si="6"/>
        <v>0</v>
      </c>
      <c r="F86" s="7" t="str">
        <f t="shared" si="7"/>
        <v/>
      </c>
      <c r="G86" s="7" t="str">
        <f t="shared" si="8"/>
        <v/>
      </c>
      <c r="H86" s="7">
        <f>IF($D86="","",INDEX(DataInput!A$6:A$105,Calculations!$D86))</f>
        <v>0</v>
      </c>
      <c r="I86" s="7">
        <f>IF($D86="","",INDEX(DataInput!B$6:B$105,Calculations!$D86))</f>
        <v>0</v>
      </c>
      <c r="J86" s="7">
        <f>IF($D86="","",INDEX(DataInput!A$6:A$105,Calculations!$D86+1))</f>
        <v>0</v>
      </c>
      <c r="K86" s="8">
        <f>IF($D86="","",INDEX(DataInput!B$6:B$105,Calculations!$D86+1))</f>
        <v>0</v>
      </c>
    </row>
    <row r="87" spans="1:11" ht="15.9" customHeight="1" x14ac:dyDescent="0.3">
      <c r="A87" s="6" t="str">
        <f>IF(ISBLANK(DataInput!A85),"",SQRT(((DataInput!A85-DataInput!A84)^2)+((DataInput!B85-DataInput!B84)^2)))</f>
        <v/>
      </c>
      <c r="B87" s="7" t="str">
        <f t="shared" si="11"/>
        <v/>
      </c>
      <c r="C87" s="7">
        <f t="shared" si="9"/>
        <v>0</v>
      </c>
      <c r="D87" s="7">
        <f t="shared" si="10"/>
        <v>1</v>
      </c>
      <c r="E87" s="7">
        <f t="shared" si="6"/>
        <v>0</v>
      </c>
      <c r="F87" s="7" t="str">
        <f t="shared" si="7"/>
        <v/>
      </c>
      <c r="G87" s="7" t="str">
        <f t="shared" si="8"/>
        <v/>
      </c>
      <c r="H87" s="7">
        <f>IF($D87="","",INDEX(DataInput!A$6:A$105,Calculations!$D87))</f>
        <v>0</v>
      </c>
      <c r="I87" s="7">
        <f>IF($D87="","",INDEX(DataInput!B$6:B$105,Calculations!$D87))</f>
        <v>0</v>
      </c>
      <c r="J87" s="7">
        <f>IF($D87="","",INDEX(DataInput!A$6:A$105,Calculations!$D87+1))</f>
        <v>0</v>
      </c>
      <c r="K87" s="8">
        <f>IF($D87="","",INDEX(DataInput!B$6:B$105,Calculations!$D87+1))</f>
        <v>0</v>
      </c>
    </row>
    <row r="88" spans="1:11" ht="15.9" customHeight="1" x14ac:dyDescent="0.3">
      <c r="A88" s="6" t="str">
        <f>IF(ISBLANK(DataInput!A86),"",SQRT(((DataInput!A86-DataInput!A85)^2)+((DataInput!B86-DataInput!B85)^2)))</f>
        <v/>
      </c>
      <c r="B88" s="7" t="str">
        <f t="shared" si="11"/>
        <v/>
      </c>
      <c r="C88" s="7">
        <f t="shared" si="9"/>
        <v>0</v>
      </c>
      <c r="D88" s="7">
        <f t="shared" si="10"/>
        <v>1</v>
      </c>
      <c r="E88" s="7">
        <f t="shared" si="6"/>
        <v>0</v>
      </c>
      <c r="F88" s="7" t="str">
        <f t="shared" si="7"/>
        <v/>
      </c>
      <c r="G88" s="7" t="str">
        <f t="shared" si="8"/>
        <v/>
      </c>
      <c r="H88" s="7">
        <f>IF($D88="","",INDEX(DataInput!A$6:A$105,Calculations!$D88))</f>
        <v>0</v>
      </c>
      <c r="I88" s="7">
        <f>IF($D88="","",INDEX(DataInput!B$6:B$105,Calculations!$D88))</f>
        <v>0</v>
      </c>
      <c r="J88" s="7">
        <f>IF($D88="","",INDEX(DataInput!A$6:A$105,Calculations!$D88+1))</f>
        <v>0</v>
      </c>
      <c r="K88" s="8">
        <f>IF($D88="","",INDEX(DataInput!B$6:B$105,Calculations!$D88+1))</f>
        <v>0</v>
      </c>
    </row>
    <row r="89" spans="1:11" ht="15.9" customHeight="1" x14ac:dyDescent="0.3">
      <c r="A89" s="6" t="str">
        <f>IF(ISBLANK(DataInput!A87),"",SQRT(((DataInput!A87-DataInput!A86)^2)+((DataInput!B87-DataInput!B86)^2)))</f>
        <v/>
      </c>
      <c r="B89" s="7" t="str">
        <f t="shared" si="11"/>
        <v/>
      </c>
      <c r="C89" s="7">
        <f t="shared" si="9"/>
        <v>0</v>
      </c>
      <c r="D89" s="7">
        <f t="shared" si="10"/>
        <v>1</v>
      </c>
      <c r="E89" s="7">
        <f t="shared" si="6"/>
        <v>0</v>
      </c>
      <c r="F89" s="7" t="str">
        <f t="shared" si="7"/>
        <v/>
      </c>
      <c r="G89" s="7" t="str">
        <f t="shared" si="8"/>
        <v/>
      </c>
      <c r="H89" s="7">
        <f>IF($D89="","",INDEX(DataInput!A$6:A$105,Calculations!$D89))</f>
        <v>0</v>
      </c>
      <c r="I89" s="7">
        <f>IF($D89="","",INDEX(DataInput!B$6:B$105,Calculations!$D89))</f>
        <v>0</v>
      </c>
      <c r="J89" s="7">
        <f>IF($D89="","",INDEX(DataInput!A$6:A$105,Calculations!$D89+1))</f>
        <v>0</v>
      </c>
      <c r="K89" s="8">
        <f>IF($D89="","",INDEX(DataInput!B$6:B$105,Calculations!$D89+1))</f>
        <v>0</v>
      </c>
    </row>
    <row r="90" spans="1:11" ht="15.9" customHeight="1" x14ac:dyDescent="0.3">
      <c r="A90" s="6" t="str">
        <f>IF(ISBLANK(DataInput!A88),"",SQRT(((DataInput!A88-DataInput!A87)^2)+((DataInput!B88-DataInput!B87)^2)))</f>
        <v/>
      </c>
      <c r="B90" s="7" t="str">
        <f t="shared" si="11"/>
        <v/>
      </c>
      <c r="C90" s="7">
        <f t="shared" si="9"/>
        <v>0</v>
      </c>
      <c r="D90" s="7">
        <f t="shared" si="10"/>
        <v>1</v>
      </c>
      <c r="E90" s="7">
        <f t="shared" si="6"/>
        <v>0</v>
      </c>
      <c r="F90" s="7" t="str">
        <f t="shared" si="7"/>
        <v/>
      </c>
      <c r="G90" s="7" t="str">
        <f t="shared" si="8"/>
        <v/>
      </c>
      <c r="H90" s="7">
        <f>IF($D90="","",INDEX(DataInput!A$6:A$105,Calculations!$D90))</f>
        <v>0</v>
      </c>
      <c r="I90" s="7">
        <f>IF($D90="","",INDEX(DataInput!B$6:B$105,Calculations!$D90))</f>
        <v>0</v>
      </c>
      <c r="J90" s="7">
        <f>IF($D90="","",INDEX(DataInput!A$6:A$105,Calculations!$D90+1))</f>
        <v>0</v>
      </c>
      <c r="K90" s="8">
        <f>IF($D90="","",INDEX(DataInput!B$6:B$105,Calculations!$D90+1))</f>
        <v>0</v>
      </c>
    </row>
    <row r="91" spans="1:11" ht="15.9" customHeight="1" x14ac:dyDescent="0.3">
      <c r="A91" s="6" t="str">
        <f>IF(ISBLANK(DataInput!A89),"",SQRT(((DataInput!A89-DataInput!A88)^2)+((DataInput!B89-DataInput!B88)^2)))</f>
        <v/>
      </c>
      <c r="B91" s="7" t="str">
        <f t="shared" si="11"/>
        <v/>
      </c>
      <c r="C91" s="7">
        <f t="shared" si="9"/>
        <v>0</v>
      </c>
      <c r="D91" s="7">
        <f t="shared" si="10"/>
        <v>1</v>
      </c>
      <c r="E91" s="7">
        <f t="shared" si="6"/>
        <v>0</v>
      </c>
      <c r="F91" s="7" t="str">
        <f t="shared" si="7"/>
        <v/>
      </c>
      <c r="G91" s="7" t="str">
        <f t="shared" si="8"/>
        <v/>
      </c>
      <c r="H91" s="7">
        <f>IF($D91="","",INDEX(DataInput!A$6:A$105,Calculations!$D91))</f>
        <v>0</v>
      </c>
      <c r="I91" s="7">
        <f>IF($D91="","",INDEX(DataInput!B$6:B$105,Calculations!$D91))</f>
        <v>0</v>
      </c>
      <c r="J91" s="7">
        <f>IF($D91="","",INDEX(DataInput!A$6:A$105,Calculations!$D91+1))</f>
        <v>0</v>
      </c>
      <c r="K91" s="8">
        <f>IF($D91="","",INDEX(DataInput!B$6:B$105,Calculations!$D91+1))</f>
        <v>0</v>
      </c>
    </row>
    <row r="92" spans="1:11" ht="15.9" customHeight="1" x14ac:dyDescent="0.3">
      <c r="A92" s="6" t="str">
        <f>IF(ISBLANK(DataInput!A90),"",SQRT(((DataInput!A90-DataInput!A89)^2)+((DataInput!B90-DataInput!B89)^2)))</f>
        <v/>
      </c>
      <c r="B92" s="7" t="str">
        <f t="shared" si="11"/>
        <v/>
      </c>
      <c r="C92" s="7">
        <f t="shared" si="9"/>
        <v>0</v>
      </c>
      <c r="D92" s="7">
        <f t="shared" si="10"/>
        <v>1</v>
      </c>
      <c r="E92" s="7">
        <f t="shared" si="6"/>
        <v>0</v>
      </c>
      <c r="F92" s="7" t="str">
        <f t="shared" si="7"/>
        <v/>
      </c>
      <c r="G92" s="7" t="str">
        <f t="shared" si="8"/>
        <v/>
      </c>
      <c r="H92" s="7">
        <f>IF($D92="","",INDEX(DataInput!A$6:A$105,Calculations!$D92))</f>
        <v>0</v>
      </c>
      <c r="I92" s="7">
        <f>IF($D92="","",INDEX(DataInput!B$6:B$105,Calculations!$D92))</f>
        <v>0</v>
      </c>
      <c r="J92" s="7">
        <f>IF($D92="","",INDEX(DataInput!A$6:A$105,Calculations!$D92+1))</f>
        <v>0</v>
      </c>
      <c r="K92" s="8">
        <f>IF($D92="","",INDEX(DataInput!B$6:B$105,Calculations!$D92+1))</f>
        <v>0</v>
      </c>
    </row>
    <row r="93" spans="1:11" ht="15.9" customHeight="1" x14ac:dyDescent="0.3">
      <c r="A93" s="6" t="str">
        <f>IF(ISBLANK(DataInput!A91),"",SQRT(((DataInput!A91-DataInput!A90)^2)+((DataInput!B91-DataInput!B90)^2)))</f>
        <v/>
      </c>
      <c r="B93" s="7" t="str">
        <f t="shared" si="11"/>
        <v/>
      </c>
      <c r="C93" s="7">
        <f t="shared" si="9"/>
        <v>0</v>
      </c>
      <c r="D93" s="7">
        <f t="shared" si="10"/>
        <v>1</v>
      </c>
      <c r="E93" s="7">
        <f t="shared" si="6"/>
        <v>0</v>
      </c>
      <c r="F93" s="7" t="str">
        <f t="shared" si="7"/>
        <v/>
      </c>
      <c r="G93" s="7" t="str">
        <f t="shared" si="8"/>
        <v/>
      </c>
      <c r="H93" s="7">
        <f>IF($D93="","",INDEX(DataInput!A$6:A$105,Calculations!$D93))</f>
        <v>0</v>
      </c>
      <c r="I93" s="7">
        <f>IF($D93="","",INDEX(DataInput!B$6:B$105,Calculations!$D93))</f>
        <v>0</v>
      </c>
      <c r="J93" s="7">
        <f>IF($D93="","",INDEX(DataInput!A$6:A$105,Calculations!$D93+1))</f>
        <v>0</v>
      </c>
      <c r="K93" s="8">
        <f>IF($D93="","",INDEX(DataInput!B$6:B$105,Calculations!$D93+1))</f>
        <v>0</v>
      </c>
    </row>
    <row r="94" spans="1:11" ht="15.9" customHeight="1" x14ac:dyDescent="0.3">
      <c r="A94" s="6" t="str">
        <f>IF(ISBLANK(DataInput!A92),"",SQRT(((DataInput!A92-DataInput!A91)^2)+((DataInput!B92-DataInput!B91)^2)))</f>
        <v/>
      </c>
      <c r="B94" s="7" t="str">
        <f t="shared" si="11"/>
        <v/>
      </c>
      <c r="C94" s="7">
        <f t="shared" si="9"/>
        <v>0</v>
      </c>
      <c r="D94" s="7">
        <f t="shared" si="10"/>
        <v>1</v>
      </c>
      <c r="E94" s="7">
        <f t="shared" si="6"/>
        <v>0</v>
      </c>
      <c r="F94" s="7" t="str">
        <f t="shared" si="7"/>
        <v/>
      </c>
      <c r="G94" s="7" t="str">
        <f t="shared" si="8"/>
        <v/>
      </c>
      <c r="H94" s="7">
        <f>IF($D94="","",INDEX(DataInput!A$6:A$105,Calculations!$D94))</f>
        <v>0</v>
      </c>
      <c r="I94" s="7">
        <f>IF($D94="","",INDEX(DataInput!B$6:B$105,Calculations!$D94))</f>
        <v>0</v>
      </c>
      <c r="J94" s="7">
        <f>IF($D94="","",INDEX(DataInput!A$6:A$105,Calculations!$D94+1))</f>
        <v>0</v>
      </c>
      <c r="K94" s="8">
        <f>IF($D94="","",INDEX(DataInput!B$6:B$105,Calculations!$D94+1))</f>
        <v>0</v>
      </c>
    </row>
    <row r="95" spans="1:11" ht="15.9" customHeight="1" x14ac:dyDescent="0.3">
      <c r="A95" s="6" t="str">
        <f>IF(ISBLANK(DataInput!A93),"",SQRT(((DataInput!A93-DataInput!A92)^2)+((DataInput!B93-DataInput!B92)^2)))</f>
        <v/>
      </c>
      <c r="B95" s="7" t="str">
        <f t="shared" si="11"/>
        <v/>
      </c>
      <c r="C95" s="7">
        <f t="shared" si="9"/>
        <v>0</v>
      </c>
      <c r="D95" s="7">
        <f t="shared" si="10"/>
        <v>1</v>
      </c>
      <c r="E95" s="7">
        <f t="shared" si="6"/>
        <v>0</v>
      </c>
      <c r="F95" s="7" t="str">
        <f t="shared" si="7"/>
        <v/>
      </c>
      <c r="G95" s="7" t="str">
        <f t="shared" si="8"/>
        <v/>
      </c>
      <c r="H95" s="7">
        <f>IF($D95="","",INDEX(DataInput!A$6:A$105,Calculations!$D95))</f>
        <v>0</v>
      </c>
      <c r="I95" s="7">
        <f>IF($D95="","",INDEX(DataInput!B$6:B$105,Calculations!$D95))</f>
        <v>0</v>
      </c>
      <c r="J95" s="7">
        <f>IF($D95="","",INDEX(DataInput!A$6:A$105,Calculations!$D95+1))</f>
        <v>0</v>
      </c>
      <c r="K95" s="8">
        <f>IF($D95="","",INDEX(DataInput!B$6:B$105,Calculations!$D95+1))</f>
        <v>0</v>
      </c>
    </row>
    <row r="96" spans="1:11" ht="15.9" customHeight="1" x14ac:dyDescent="0.3">
      <c r="A96" s="6" t="str">
        <f>IF(ISBLANK(DataInput!A94),"",SQRT(((DataInput!A94-DataInput!A93)^2)+((DataInput!B94-DataInput!B93)^2)))</f>
        <v/>
      </c>
      <c r="B96" s="7" t="str">
        <f t="shared" si="11"/>
        <v/>
      </c>
      <c r="C96" s="7">
        <f t="shared" si="9"/>
        <v>0</v>
      </c>
      <c r="D96" s="7">
        <f t="shared" si="10"/>
        <v>1</v>
      </c>
      <c r="E96" s="7">
        <f t="shared" si="6"/>
        <v>0</v>
      </c>
      <c r="F96" s="7" t="str">
        <f t="shared" si="7"/>
        <v/>
      </c>
      <c r="G96" s="7" t="str">
        <f t="shared" si="8"/>
        <v/>
      </c>
      <c r="H96" s="7">
        <f>IF($D96="","",INDEX(DataInput!A$6:A$105,Calculations!$D96))</f>
        <v>0</v>
      </c>
      <c r="I96" s="7">
        <f>IF($D96="","",INDEX(DataInput!B$6:B$105,Calculations!$D96))</f>
        <v>0</v>
      </c>
      <c r="J96" s="7">
        <f>IF($D96="","",INDEX(DataInput!A$6:A$105,Calculations!$D96+1))</f>
        <v>0</v>
      </c>
      <c r="K96" s="8">
        <f>IF($D96="","",INDEX(DataInput!B$6:B$105,Calculations!$D96+1))</f>
        <v>0</v>
      </c>
    </row>
    <row r="97" spans="1:11" ht="15.9" customHeight="1" x14ac:dyDescent="0.3">
      <c r="A97" s="6" t="str">
        <f>IF(ISBLANK(DataInput!A95),"",SQRT(((DataInput!A95-DataInput!A94)^2)+((DataInput!B95-DataInput!B94)^2)))</f>
        <v/>
      </c>
      <c r="B97" s="7" t="str">
        <f t="shared" si="11"/>
        <v/>
      </c>
      <c r="C97" s="7">
        <f t="shared" si="9"/>
        <v>0</v>
      </c>
      <c r="D97" s="7">
        <f t="shared" si="10"/>
        <v>1</v>
      </c>
      <c r="E97" s="7">
        <f t="shared" si="6"/>
        <v>0</v>
      </c>
      <c r="F97" s="7" t="str">
        <f t="shared" si="7"/>
        <v/>
      </c>
      <c r="G97" s="7" t="str">
        <f t="shared" si="8"/>
        <v/>
      </c>
      <c r="H97" s="7">
        <f>IF($D97="","",INDEX(DataInput!A$6:A$105,Calculations!$D97))</f>
        <v>0</v>
      </c>
      <c r="I97" s="7">
        <f>IF($D97="","",INDEX(DataInput!B$6:B$105,Calculations!$D97))</f>
        <v>0</v>
      </c>
      <c r="J97" s="7">
        <f>IF($D97="","",INDEX(DataInput!A$6:A$105,Calculations!$D97+1))</f>
        <v>0</v>
      </c>
      <c r="K97" s="8">
        <f>IF($D97="","",INDEX(DataInput!B$6:B$105,Calculations!$D97+1))</f>
        <v>0</v>
      </c>
    </row>
    <row r="98" spans="1:11" ht="15.9" customHeight="1" x14ac:dyDescent="0.3">
      <c r="A98" s="6" t="str">
        <f>IF(ISBLANK(DataInput!A96),"",SQRT(((DataInput!A96-DataInput!A95)^2)+((DataInput!B96-DataInput!B95)^2)))</f>
        <v/>
      </c>
      <c r="B98" s="7" t="str">
        <f t="shared" si="11"/>
        <v/>
      </c>
      <c r="C98" s="7">
        <f t="shared" si="9"/>
        <v>0</v>
      </c>
      <c r="D98" s="7">
        <f t="shared" si="10"/>
        <v>1</v>
      </c>
      <c r="E98" s="7">
        <f t="shared" si="6"/>
        <v>0</v>
      </c>
      <c r="F98" s="7" t="str">
        <f t="shared" si="7"/>
        <v/>
      </c>
      <c r="G98" s="7" t="str">
        <f t="shared" si="8"/>
        <v/>
      </c>
      <c r="H98" s="7">
        <f>IF($D98="","",INDEX(DataInput!A$6:A$105,Calculations!$D98))</f>
        <v>0</v>
      </c>
      <c r="I98" s="7">
        <f>IF($D98="","",INDEX(DataInput!B$6:B$105,Calculations!$D98))</f>
        <v>0</v>
      </c>
      <c r="J98" s="7">
        <f>IF($D98="","",INDEX(DataInput!A$6:A$105,Calculations!$D98+1))</f>
        <v>0</v>
      </c>
      <c r="K98" s="8">
        <f>IF($D98="","",INDEX(DataInput!B$6:B$105,Calculations!$D98+1))</f>
        <v>0</v>
      </c>
    </row>
    <row r="99" spans="1:11" ht="15.9" customHeight="1" x14ac:dyDescent="0.3">
      <c r="A99" s="6" t="str">
        <f>IF(ISBLANK(DataInput!A97),"",SQRT(((DataInput!A97-DataInput!A96)^2)+((DataInput!B97-DataInput!B96)^2)))</f>
        <v/>
      </c>
      <c r="B99" s="7" t="str">
        <f t="shared" si="11"/>
        <v/>
      </c>
      <c r="C99" s="7">
        <f t="shared" si="9"/>
        <v>0</v>
      </c>
      <c r="D99" s="7">
        <f t="shared" si="10"/>
        <v>1</v>
      </c>
      <c r="E99" s="7">
        <f t="shared" si="6"/>
        <v>0</v>
      </c>
      <c r="F99" s="7" t="str">
        <f t="shared" si="7"/>
        <v/>
      </c>
      <c r="G99" s="7" t="str">
        <f t="shared" si="8"/>
        <v/>
      </c>
      <c r="H99" s="7">
        <f>IF($D99="","",INDEX(DataInput!A$6:A$105,Calculations!$D99))</f>
        <v>0</v>
      </c>
      <c r="I99" s="7">
        <f>IF($D99="","",INDEX(DataInput!B$6:B$105,Calculations!$D99))</f>
        <v>0</v>
      </c>
      <c r="J99" s="7">
        <f>IF($D99="","",INDEX(DataInput!A$6:A$105,Calculations!$D99+1))</f>
        <v>0</v>
      </c>
      <c r="K99" s="8">
        <f>IF($D99="","",INDEX(DataInput!B$6:B$105,Calculations!$D99+1))</f>
        <v>0</v>
      </c>
    </row>
    <row r="100" spans="1:11" ht="15.9" customHeight="1" x14ac:dyDescent="0.3">
      <c r="A100" s="6" t="str">
        <f>IF(ISBLANK(DataInput!A98),"",SQRT(((DataInput!A98-DataInput!A97)^2)+((DataInput!B98-DataInput!B97)^2)))</f>
        <v/>
      </c>
      <c r="B100" s="7" t="str">
        <f t="shared" si="11"/>
        <v/>
      </c>
      <c r="C100" s="7">
        <f t="shared" si="9"/>
        <v>0</v>
      </c>
      <c r="D100" s="7">
        <f t="shared" si="10"/>
        <v>1</v>
      </c>
      <c r="E100" s="7">
        <f t="shared" si="6"/>
        <v>0</v>
      </c>
      <c r="F100" s="7" t="str">
        <f t="shared" si="7"/>
        <v/>
      </c>
      <c r="G100" s="7" t="str">
        <f t="shared" si="8"/>
        <v/>
      </c>
      <c r="H100" s="7">
        <f>IF($D100="","",INDEX(DataInput!A$6:A$105,Calculations!$D100))</f>
        <v>0</v>
      </c>
      <c r="I100" s="7">
        <f>IF($D100="","",INDEX(DataInput!B$6:B$105,Calculations!$D100))</f>
        <v>0</v>
      </c>
      <c r="J100" s="7">
        <f>IF($D100="","",INDEX(DataInput!A$6:A$105,Calculations!$D100+1))</f>
        <v>0</v>
      </c>
      <c r="K100" s="8">
        <f>IF($D100="","",INDEX(DataInput!B$6:B$105,Calculations!$D100+1))</f>
        <v>0</v>
      </c>
    </row>
    <row r="101" spans="1:11" ht="15.9" customHeight="1" x14ac:dyDescent="0.3">
      <c r="A101" s="6" t="str">
        <f>IF(ISBLANK(DataInput!A99),"",SQRT(((DataInput!A99-DataInput!A98)^2)+((DataInput!B99-DataInput!B98)^2)))</f>
        <v/>
      </c>
      <c r="B101" s="7" t="str">
        <f t="shared" si="11"/>
        <v/>
      </c>
      <c r="C101" s="7">
        <f t="shared" si="9"/>
        <v>0</v>
      </c>
      <c r="D101" s="7">
        <f t="shared" si="10"/>
        <v>1</v>
      </c>
      <c r="E101" s="7">
        <f t="shared" si="6"/>
        <v>0</v>
      </c>
      <c r="F101" s="7" t="str">
        <f t="shared" si="7"/>
        <v/>
      </c>
      <c r="G101" s="7" t="str">
        <f t="shared" si="8"/>
        <v/>
      </c>
      <c r="H101" s="7">
        <f>IF($D101="","",INDEX(DataInput!A$6:A$105,Calculations!$D101))</f>
        <v>0</v>
      </c>
      <c r="I101" s="7">
        <f>IF($D101="","",INDEX(DataInput!B$6:B$105,Calculations!$D101))</f>
        <v>0</v>
      </c>
      <c r="J101" s="7">
        <f>IF($D101="","",INDEX(DataInput!A$6:A$105,Calculations!$D101+1))</f>
        <v>0</v>
      </c>
      <c r="K101" s="8">
        <f>IF($D101="","",INDEX(DataInput!B$6:B$105,Calculations!$D101+1))</f>
        <v>0</v>
      </c>
    </row>
    <row r="102" spans="1:11" ht="15.9" customHeight="1" x14ac:dyDescent="0.3">
      <c r="A102" s="6" t="str">
        <f>IF(ISBLANK(DataInput!A100),"",SQRT(((DataInput!A100-DataInput!A99)^2)+((DataInput!B100-DataInput!B99)^2)))</f>
        <v/>
      </c>
      <c r="B102" s="7" t="str">
        <f t="shared" si="11"/>
        <v/>
      </c>
      <c r="C102" s="7">
        <f t="shared" si="9"/>
        <v>0</v>
      </c>
      <c r="D102" s="7">
        <f t="shared" si="10"/>
        <v>1</v>
      </c>
      <c r="E102" s="7">
        <f t="shared" si="6"/>
        <v>0</v>
      </c>
      <c r="F102" s="7" t="str">
        <f t="shared" si="7"/>
        <v/>
      </c>
      <c r="G102" s="7" t="str">
        <f t="shared" si="8"/>
        <v/>
      </c>
      <c r="H102" s="7">
        <f>IF($D102="","",INDEX(DataInput!A$6:A$105,Calculations!$D102))</f>
        <v>0</v>
      </c>
      <c r="I102" s="7">
        <f>IF($D102="","",INDEX(DataInput!B$6:B$105,Calculations!$D102))</f>
        <v>0</v>
      </c>
      <c r="J102" s="7">
        <f>IF($D102="","",INDEX(DataInput!A$6:A$105,Calculations!$D102+1))</f>
        <v>0</v>
      </c>
      <c r="K102" s="8">
        <f>IF($D102="","",INDEX(DataInput!B$6:B$105,Calculations!$D102+1))</f>
        <v>0</v>
      </c>
    </row>
    <row r="103" spans="1:11" ht="15.9" customHeight="1" x14ac:dyDescent="0.3">
      <c r="A103" s="6" t="str">
        <f>IF(ISBLANK(DataInput!A101),"",SQRT(((DataInput!A101-DataInput!A100)^2)+((DataInput!B101-DataInput!B100)^2)))</f>
        <v/>
      </c>
      <c r="B103" s="7" t="str">
        <f t="shared" si="11"/>
        <v/>
      </c>
      <c r="C103" s="7">
        <f t="shared" si="9"/>
        <v>0</v>
      </c>
      <c r="D103" s="7">
        <f t="shared" si="10"/>
        <v>1</v>
      </c>
      <c r="E103" s="7">
        <f t="shared" si="6"/>
        <v>0</v>
      </c>
      <c r="F103" s="7" t="str">
        <f t="shared" si="7"/>
        <v/>
      </c>
      <c r="G103" s="7" t="str">
        <f t="shared" si="8"/>
        <v/>
      </c>
      <c r="H103" s="7">
        <f>IF($D103="","",INDEX(DataInput!A$6:A$105,Calculations!$D103))</f>
        <v>0</v>
      </c>
      <c r="I103" s="7">
        <f>IF($D103="","",INDEX(DataInput!B$6:B$105,Calculations!$D103))</f>
        <v>0</v>
      </c>
      <c r="J103" s="7">
        <f>IF($D103="","",INDEX(DataInput!A$6:A$105,Calculations!$D103+1))</f>
        <v>0</v>
      </c>
      <c r="K103" s="8">
        <f>IF($D103="","",INDEX(DataInput!B$6:B$105,Calculations!$D103+1))</f>
        <v>0</v>
      </c>
    </row>
    <row r="104" spans="1:11" ht="15.9" customHeight="1" x14ac:dyDescent="0.3">
      <c r="A104" s="6" t="str">
        <f>IF(ISBLANK(DataInput!A102),"",SQRT(((DataInput!A102-DataInput!A101)^2)+((DataInput!B102-DataInput!B101)^2)))</f>
        <v/>
      </c>
      <c r="B104" s="7" t="str">
        <f t="shared" si="11"/>
        <v/>
      </c>
      <c r="C104" s="7">
        <f t="shared" si="9"/>
        <v>0</v>
      </c>
      <c r="D104" s="7">
        <f t="shared" si="10"/>
        <v>1</v>
      </c>
      <c r="E104" s="7">
        <f t="shared" si="6"/>
        <v>0</v>
      </c>
      <c r="F104" s="7" t="str">
        <f t="shared" si="7"/>
        <v/>
      </c>
      <c r="G104" s="7" t="str">
        <f t="shared" si="8"/>
        <v/>
      </c>
      <c r="H104" s="7">
        <f>IF($D104="","",INDEX(DataInput!A$6:A$105,Calculations!$D104))</f>
        <v>0</v>
      </c>
      <c r="I104" s="7">
        <f>IF($D104="","",INDEX(DataInput!B$6:B$105,Calculations!$D104))</f>
        <v>0</v>
      </c>
      <c r="J104" s="7">
        <f>IF($D104="","",INDEX(DataInput!A$6:A$105,Calculations!$D104+1))</f>
        <v>0</v>
      </c>
      <c r="K104" s="8">
        <f>IF($D104="","",INDEX(DataInput!B$6:B$105,Calculations!$D104+1))</f>
        <v>0</v>
      </c>
    </row>
    <row r="105" spans="1:11" ht="15.9" customHeight="1" x14ac:dyDescent="0.3">
      <c r="A105" s="6" t="str">
        <f>IF(ISBLANK(DataInput!A103),"",SQRT(((DataInput!A103-DataInput!A102)^2)+((DataInput!B103-DataInput!B102)^2)))</f>
        <v/>
      </c>
      <c r="B105" s="7" t="str">
        <f t="shared" si="11"/>
        <v/>
      </c>
      <c r="C105" s="7">
        <f t="shared" si="9"/>
        <v>0</v>
      </c>
      <c r="D105" s="7">
        <f t="shared" si="10"/>
        <v>1</v>
      </c>
      <c r="E105" s="7">
        <f t="shared" si="6"/>
        <v>0</v>
      </c>
      <c r="F105" s="7" t="str">
        <f t="shared" si="7"/>
        <v/>
      </c>
      <c r="G105" s="7" t="str">
        <f t="shared" si="8"/>
        <v/>
      </c>
      <c r="H105" s="7">
        <f>IF($D105="","",INDEX(DataInput!A$6:A$105,Calculations!$D105))</f>
        <v>0</v>
      </c>
      <c r="I105" s="7">
        <f>IF($D105="","",INDEX(DataInput!B$6:B$105,Calculations!$D105))</f>
        <v>0</v>
      </c>
      <c r="J105" s="7">
        <f>IF($D105="","",INDEX(DataInput!A$6:A$105,Calculations!$D105+1))</f>
        <v>0</v>
      </c>
      <c r="K105" s="8">
        <f>IF($D105="","",INDEX(DataInput!B$6:B$105,Calculations!$D105+1))</f>
        <v>0</v>
      </c>
    </row>
    <row r="106" spans="1:11" ht="15.9" customHeight="1" x14ac:dyDescent="0.3">
      <c r="A106" s="6" t="str">
        <f>IF(ISBLANK(DataInput!A104),"",SQRT(((DataInput!A104-DataInput!A103)^2)+((DataInput!B104-DataInput!B103)^2)))</f>
        <v/>
      </c>
      <c r="B106" s="7" t="str">
        <f t="shared" si="11"/>
        <v/>
      </c>
      <c r="C106" s="7">
        <f t="shared" si="9"/>
        <v>0</v>
      </c>
      <c r="D106" s="7">
        <f t="shared" si="10"/>
        <v>1</v>
      </c>
      <c r="E106" s="7">
        <f t="shared" si="6"/>
        <v>0</v>
      </c>
      <c r="F106" s="7" t="str">
        <f t="shared" si="7"/>
        <v/>
      </c>
      <c r="G106" s="7" t="str">
        <f t="shared" si="8"/>
        <v/>
      </c>
      <c r="H106" s="7">
        <f>IF($D106="","",INDEX(DataInput!A$6:A$105,Calculations!$D106))</f>
        <v>0</v>
      </c>
      <c r="I106" s="7">
        <f>IF($D106="","",INDEX(DataInput!B$6:B$105,Calculations!$D106))</f>
        <v>0</v>
      </c>
      <c r="J106" s="7">
        <f>IF($D106="","",INDEX(DataInput!A$6:A$105,Calculations!$D106+1))</f>
        <v>0</v>
      </c>
      <c r="K106" s="8">
        <f>IF($D106="","",INDEX(DataInput!B$6:B$105,Calculations!$D106+1))</f>
        <v>0</v>
      </c>
    </row>
    <row r="107" spans="1:11" ht="15.9" customHeight="1" x14ac:dyDescent="0.3">
      <c r="A107" s="6" t="str">
        <f>IF(ISBLANK(DataInput!A105),"",SQRT(((DataInput!A105-DataInput!A104)^2)+((DataInput!B105-DataInput!B104)^2)))</f>
        <v/>
      </c>
      <c r="B107" s="7" t="str">
        <f t="shared" si="11"/>
        <v/>
      </c>
      <c r="C107" s="7">
        <f t="shared" si="9"/>
        <v>0</v>
      </c>
      <c r="D107" s="7">
        <f t="shared" si="10"/>
        <v>1</v>
      </c>
      <c r="E107" s="7">
        <f t="shared" si="6"/>
        <v>0</v>
      </c>
      <c r="F107" s="7" t="str">
        <f t="shared" si="7"/>
        <v/>
      </c>
      <c r="G107" s="7" t="str">
        <f t="shared" si="8"/>
        <v/>
      </c>
      <c r="H107" s="7">
        <f>IF($D107="","",INDEX(DataInput!A$6:A$105,Calculations!$D107))</f>
        <v>0</v>
      </c>
      <c r="I107" s="7">
        <f>IF($D107="","",INDEX(DataInput!B$6:B$105,Calculations!$D107))</f>
        <v>0</v>
      </c>
      <c r="J107" s="7">
        <f>IF($D107="","",INDEX(DataInput!A$6:A$105,Calculations!$D107+1))</f>
        <v>0</v>
      </c>
      <c r="K107" s="8">
        <f>IF($D107="","",INDEX(DataInput!B$6:B$105,Calculations!$D107+1))</f>
        <v>0</v>
      </c>
    </row>
    <row r="108" spans="1:11" ht="15.9" customHeight="1" thickBot="1" x14ac:dyDescent="0.35">
      <c r="A108" s="9" t="str">
        <f>IF(ISBLANK(DataInput!A106),"",SQRT(((DataInput!A106-DataInput!A105)^2)+((DataInput!B106-DataInput!B105)^2)))</f>
        <v/>
      </c>
      <c r="B108" s="10" t="str">
        <f t="shared" si="11"/>
        <v/>
      </c>
      <c r="C108" s="10">
        <f t="shared" si="9"/>
        <v>0</v>
      </c>
      <c r="D108" s="10">
        <f t="shared" si="10"/>
        <v>1</v>
      </c>
      <c r="E108" s="10">
        <f t="shared" si="6"/>
        <v>0</v>
      </c>
      <c r="F108" s="10" t="str">
        <f t="shared" si="7"/>
        <v/>
      </c>
      <c r="G108" s="10" t="str">
        <f t="shared" si="8"/>
        <v/>
      </c>
      <c r="H108" s="10">
        <f>IF($D108="","",INDEX(DataInput!A$6:A$105,Calculations!$D108))</f>
        <v>0</v>
      </c>
      <c r="I108" s="10">
        <f>IF($D108="","",INDEX(DataInput!B$6:B$105,Calculations!$D108))</f>
        <v>0</v>
      </c>
      <c r="J108" s="10">
        <f>IF($D108="","",INDEX(DataInput!A$6:A$105,Calculations!$D108+1))</f>
        <v>0</v>
      </c>
      <c r="K108" s="11">
        <f>IF($D108="","",INDEX(DataInput!B$6:B$105,Calculations!$D108+1))</f>
        <v>0</v>
      </c>
    </row>
  </sheetData>
  <mergeCells count="2">
    <mergeCell ref="A1:K1"/>
    <mergeCell ref="A2:K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election sqref="A1:C1"/>
    </sheetView>
  </sheetViews>
  <sheetFormatPr baseColWidth="10" defaultRowHeight="12.75" customHeight="1" x14ac:dyDescent="0.3"/>
  <cols>
    <col min="1" max="3" width="15.6640625" style="1" customWidth="1"/>
    <col min="4" max="16384" width="11.5546875" style="1"/>
  </cols>
  <sheetData>
    <row r="1" spans="1:5" ht="30" customHeight="1" x14ac:dyDescent="0.3">
      <c r="A1" s="18" t="s">
        <v>20</v>
      </c>
      <c r="B1" s="18"/>
      <c r="C1" s="18"/>
    </row>
    <row r="2" spans="1:5" ht="34.200000000000003" customHeight="1" x14ac:dyDescent="0.3">
      <c r="A2" s="19" t="s">
        <v>24</v>
      </c>
      <c r="B2" s="19"/>
      <c r="C2" s="19"/>
      <c r="D2" s="12"/>
      <c r="E2" s="12"/>
    </row>
    <row r="3" spans="1:5" ht="12.75" customHeight="1" thickBot="1" x14ac:dyDescent="0.35"/>
    <row r="4" spans="1:5" ht="15.9" customHeight="1" x14ac:dyDescent="0.3">
      <c r="A4" s="21" t="s">
        <v>22</v>
      </c>
      <c r="B4" s="32"/>
      <c r="C4" s="22"/>
    </row>
    <row r="5" spans="1:5" ht="15.9" customHeight="1" thickBot="1" x14ac:dyDescent="0.35">
      <c r="A5" s="29" t="s">
        <v>23</v>
      </c>
      <c r="B5" s="39" t="s">
        <v>1</v>
      </c>
      <c r="C5" s="30" t="s">
        <v>2</v>
      </c>
    </row>
    <row r="6" spans="1:5" ht="15.9" customHeight="1" thickTop="1" x14ac:dyDescent="0.3">
      <c r="A6" s="33">
        <f>IF(B6="","",1)</f>
        <v>1</v>
      </c>
      <c r="B6" s="34">
        <f>IF(Calculations!$H8="","",IF(Calculations!J8&gt;0,Calculations!H8+(Calculations!$G8*(Calculations!J8-Calculations!H8)),Calculations!H8))</f>
        <v>0</v>
      </c>
      <c r="C6" s="35">
        <f>IF(Calculations!$H8="","",IF(Calculations!K8&gt;0,Calculations!I8+(Calculations!$G8*(Calculations!K8-Calculations!I8)),Calculations!I8))</f>
        <v>0</v>
      </c>
    </row>
    <row r="7" spans="1:5" ht="15.9" customHeight="1" x14ac:dyDescent="0.3">
      <c r="A7" s="33">
        <f>IF(B7="","",A6+1)</f>
        <v>2</v>
      </c>
      <c r="B7" s="34">
        <f>IF(Calculations!$H9="","",IF(Calculations!J9&gt;0,Calculations!H9+(Calculations!$G9*(Calculations!J9-Calculations!H9)),Calculations!H9))</f>
        <v>0</v>
      </c>
      <c r="C7" s="35">
        <f>IF(Calculations!$H9="","",IF(Calculations!K9&gt;0,Calculations!I9+(Calculations!$G9*(Calculations!K9-Calculations!I9)),Calculations!I9))</f>
        <v>0</v>
      </c>
    </row>
    <row r="8" spans="1:5" ht="15.9" customHeight="1" x14ac:dyDescent="0.3">
      <c r="A8" s="33">
        <f t="shared" ref="A8:A71" si="0">IF(B8="","",A7+1)</f>
        <v>3</v>
      </c>
      <c r="B8" s="34">
        <f>IF(Calculations!$H10="","",IF(Calculations!J10&gt;0,Calculations!H10+(Calculations!$G10*(Calculations!J10-Calculations!H10)),Calculations!H10))</f>
        <v>0</v>
      </c>
      <c r="C8" s="35">
        <f>IF(Calculations!$H10="","",IF(Calculations!K10&gt;0,Calculations!I10+(Calculations!$G10*(Calculations!K10-Calculations!I10)),Calculations!I10))</f>
        <v>0</v>
      </c>
    </row>
    <row r="9" spans="1:5" ht="15.9" customHeight="1" x14ac:dyDescent="0.3">
      <c r="A9" s="33">
        <f t="shared" si="0"/>
        <v>4</v>
      </c>
      <c r="B9" s="34">
        <f>IF(Calculations!$H11="","",IF(Calculations!J11&gt;0,Calculations!H11+(Calculations!$G11*(Calculations!J11-Calculations!H11)),Calculations!H11))</f>
        <v>0</v>
      </c>
      <c r="C9" s="35">
        <f>IF(Calculations!$H11="","",IF(Calculations!K11&gt;0,Calculations!I11+(Calculations!$G11*(Calculations!K11-Calculations!I11)),Calculations!I11))</f>
        <v>0</v>
      </c>
    </row>
    <row r="10" spans="1:5" ht="15.9" customHeight="1" x14ac:dyDescent="0.3">
      <c r="A10" s="33">
        <f t="shared" si="0"/>
        <v>5</v>
      </c>
      <c r="B10" s="34">
        <f>IF(Calculations!$H12="","",IF(Calculations!J12&gt;0,Calculations!H12+(Calculations!$G12*(Calculations!J12-Calculations!H12)),Calculations!H12))</f>
        <v>0</v>
      </c>
      <c r="C10" s="35">
        <f>IF(Calculations!$H12="","",IF(Calculations!K12&gt;0,Calculations!I12+(Calculations!$G12*(Calculations!K12-Calculations!I12)),Calculations!I12))</f>
        <v>0</v>
      </c>
    </row>
    <row r="11" spans="1:5" ht="15.9" customHeight="1" x14ac:dyDescent="0.3">
      <c r="A11" s="33">
        <f t="shared" si="0"/>
        <v>6</v>
      </c>
      <c r="B11" s="34">
        <f>IF(Calculations!$H13="","",IF(Calculations!J13&gt;0,Calculations!H13+(Calculations!$G13*(Calculations!J13-Calculations!H13)),Calculations!H13))</f>
        <v>0</v>
      </c>
      <c r="C11" s="35">
        <f>IF(Calculations!$H13="","",IF(Calculations!K13&gt;0,Calculations!I13+(Calculations!$G13*(Calculations!K13-Calculations!I13)),Calculations!I13))</f>
        <v>0</v>
      </c>
    </row>
    <row r="12" spans="1:5" ht="15.9" customHeight="1" x14ac:dyDescent="0.3">
      <c r="A12" s="33">
        <f t="shared" si="0"/>
        <v>7</v>
      </c>
      <c r="B12" s="34">
        <f>IF(Calculations!$H14="","",IF(Calculations!J14&gt;0,Calculations!H14+(Calculations!$G14*(Calculations!J14-Calculations!H14)),Calculations!H14))</f>
        <v>0</v>
      </c>
      <c r="C12" s="35">
        <f>IF(Calculations!$H14="","",IF(Calculations!K14&gt;0,Calculations!I14+(Calculations!$G14*(Calculations!K14-Calculations!I14)),Calculations!I14))</f>
        <v>0</v>
      </c>
    </row>
    <row r="13" spans="1:5" ht="15.9" customHeight="1" x14ac:dyDescent="0.3">
      <c r="A13" s="33">
        <f t="shared" si="0"/>
        <v>8</v>
      </c>
      <c r="B13" s="34">
        <f>IF(Calculations!$H15="","",IF(Calculations!J15&gt;0,Calculations!H15+(Calculations!$G15*(Calculations!J15-Calculations!H15)),Calculations!H15))</f>
        <v>0</v>
      </c>
      <c r="C13" s="35">
        <f>IF(Calculations!$H15="","",IF(Calculations!K15&gt;0,Calculations!I15+(Calculations!$G15*(Calculations!K15-Calculations!I15)),Calculations!I15))</f>
        <v>0</v>
      </c>
    </row>
    <row r="14" spans="1:5" ht="15.9" customHeight="1" x14ac:dyDescent="0.3">
      <c r="A14" s="33">
        <f t="shared" si="0"/>
        <v>9</v>
      </c>
      <c r="B14" s="34">
        <f>IF(Calculations!$H16="","",IF(Calculations!J16&gt;0,Calculations!H16+(Calculations!$G16*(Calculations!J16-Calculations!H16)),Calculations!H16))</f>
        <v>0</v>
      </c>
      <c r="C14" s="35">
        <f>IF(Calculations!$H16="","",IF(Calculations!K16&gt;0,Calculations!I16+(Calculations!$G16*(Calculations!K16-Calculations!I16)),Calculations!I16))</f>
        <v>0</v>
      </c>
    </row>
    <row r="15" spans="1:5" ht="15.9" customHeight="1" x14ac:dyDescent="0.3">
      <c r="A15" s="33">
        <f t="shared" si="0"/>
        <v>10</v>
      </c>
      <c r="B15" s="34">
        <f>IF(Calculations!$H17="","",IF(Calculations!J17&gt;0,Calculations!H17+(Calculations!$G17*(Calculations!J17-Calculations!H17)),Calculations!H17))</f>
        <v>0</v>
      </c>
      <c r="C15" s="35">
        <f>IF(Calculations!$H17="","",IF(Calculations!K17&gt;0,Calculations!I17+(Calculations!$G17*(Calculations!K17-Calculations!I17)),Calculations!I17))</f>
        <v>0</v>
      </c>
    </row>
    <row r="16" spans="1:5" ht="15.9" customHeight="1" x14ac:dyDescent="0.3">
      <c r="A16" s="33">
        <f t="shared" si="0"/>
        <v>11</v>
      </c>
      <c r="B16" s="34">
        <f>IF(Calculations!$H18="","",IF(Calculations!J18&gt;0,Calculations!H18+(Calculations!$G18*(Calculations!J18-Calculations!H18)),Calculations!H18))</f>
        <v>0</v>
      </c>
      <c r="C16" s="35">
        <f>IF(Calculations!$H18="","",IF(Calculations!K18&gt;0,Calculations!I18+(Calculations!$G18*(Calculations!K18-Calculations!I18)),Calculations!I18))</f>
        <v>0</v>
      </c>
    </row>
    <row r="17" spans="1:3" ht="15.9" customHeight="1" x14ac:dyDescent="0.3">
      <c r="A17" s="33">
        <f t="shared" si="0"/>
        <v>12</v>
      </c>
      <c r="B17" s="34">
        <f>IF(Calculations!$H19="","",IF(Calculations!J19&gt;0,Calculations!H19+(Calculations!$G19*(Calculations!J19-Calculations!H19)),Calculations!H19))</f>
        <v>0</v>
      </c>
      <c r="C17" s="35">
        <f>IF(Calculations!$H19="","",IF(Calculations!K19&gt;0,Calculations!I19+(Calculations!$G19*(Calculations!K19-Calculations!I19)),Calculations!I19))</f>
        <v>0</v>
      </c>
    </row>
    <row r="18" spans="1:3" ht="15.9" customHeight="1" x14ac:dyDescent="0.3">
      <c r="A18" s="33">
        <f t="shared" si="0"/>
        <v>13</v>
      </c>
      <c r="B18" s="34">
        <f>IF(Calculations!$H20="","",IF(Calculations!J20&gt;0,Calculations!H20+(Calculations!$G20*(Calculations!J20-Calculations!H20)),Calculations!H20))</f>
        <v>0</v>
      </c>
      <c r="C18" s="35">
        <f>IF(Calculations!$H20="","",IF(Calculations!K20&gt;0,Calculations!I20+(Calculations!$G20*(Calculations!K20-Calculations!I20)),Calculations!I20))</f>
        <v>0</v>
      </c>
    </row>
    <row r="19" spans="1:3" ht="15.9" customHeight="1" x14ac:dyDescent="0.3">
      <c r="A19" s="33">
        <f t="shared" si="0"/>
        <v>14</v>
      </c>
      <c r="B19" s="34">
        <f>IF(Calculations!$H21="","",IF(Calculations!J21&gt;0,Calculations!H21+(Calculations!$G21*(Calculations!J21-Calculations!H21)),Calculations!H21))</f>
        <v>0</v>
      </c>
      <c r="C19" s="35">
        <f>IF(Calculations!$H21="","",IF(Calculations!K21&gt;0,Calculations!I21+(Calculations!$G21*(Calculations!K21-Calculations!I21)),Calculations!I21))</f>
        <v>0</v>
      </c>
    </row>
    <row r="20" spans="1:3" ht="15.9" customHeight="1" x14ac:dyDescent="0.3">
      <c r="A20" s="33">
        <f t="shared" si="0"/>
        <v>15</v>
      </c>
      <c r="B20" s="34">
        <f>IF(Calculations!$H22="","",IF(Calculations!J22&gt;0,Calculations!H22+(Calculations!$G22*(Calculations!J22-Calculations!H22)),Calculations!H22))</f>
        <v>0</v>
      </c>
      <c r="C20" s="35">
        <f>IF(Calculations!$H22="","",IF(Calculations!K22&gt;0,Calculations!I22+(Calculations!$G22*(Calculations!K22-Calculations!I22)),Calculations!I22))</f>
        <v>0</v>
      </c>
    </row>
    <row r="21" spans="1:3" ht="15.9" customHeight="1" x14ac:dyDescent="0.3">
      <c r="A21" s="33">
        <f t="shared" si="0"/>
        <v>16</v>
      </c>
      <c r="B21" s="34">
        <f>IF(Calculations!$H23="","",IF(Calculations!J23&gt;0,Calculations!H23+(Calculations!$G23*(Calculations!J23-Calculations!H23)),Calculations!H23))</f>
        <v>0</v>
      </c>
      <c r="C21" s="35">
        <f>IF(Calculations!$H23="","",IF(Calculations!K23&gt;0,Calculations!I23+(Calculations!$G23*(Calculations!K23-Calculations!I23)),Calculations!I23))</f>
        <v>0</v>
      </c>
    </row>
    <row r="22" spans="1:3" ht="15.9" customHeight="1" x14ac:dyDescent="0.3">
      <c r="A22" s="33">
        <f t="shared" si="0"/>
        <v>17</v>
      </c>
      <c r="B22" s="34">
        <f>IF(Calculations!$H24="","",IF(Calculations!J24&gt;0,Calculations!H24+(Calculations!$G24*(Calculations!J24-Calculations!H24)),Calculations!H24))</f>
        <v>0</v>
      </c>
      <c r="C22" s="35">
        <f>IF(Calculations!$H24="","",IF(Calculations!K24&gt;0,Calculations!I24+(Calculations!$G24*(Calculations!K24-Calculations!I24)),Calculations!I24))</f>
        <v>0</v>
      </c>
    </row>
    <row r="23" spans="1:3" ht="15.9" customHeight="1" x14ac:dyDescent="0.3">
      <c r="A23" s="33">
        <f t="shared" si="0"/>
        <v>18</v>
      </c>
      <c r="B23" s="34">
        <f>IF(Calculations!$H25="","",IF(Calculations!J25&gt;0,Calculations!H25+(Calculations!$G25*(Calculations!J25-Calculations!H25)),Calculations!H25))</f>
        <v>0</v>
      </c>
      <c r="C23" s="35">
        <f>IF(Calculations!$H25="","",IF(Calculations!K25&gt;0,Calculations!I25+(Calculations!$G25*(Calculations!K25-Calculations!I25)),Calculations!I25))</f>
        <v>0</v>
      </c>
    </row>
    <row r="24" spans="1:3" ht="15.9" customHeight="1" x14ac:dyDescent="0.3">
      <c r="A24" s="33">
        <f t="shared" si="0"/>
        <v>19</v>
      </c>
      <c r="B24" s="34">
        <f>IF(Calculations!$H26="","",IF(Calculations!J26&gt;0,Calculations!H26+(Calculations!$G26*(Calculations!J26-Calculations!H26)),Calculations!H26))</f>
        <v>0</v>
      </c>
      <c r="C24" s="35">
        <f>IF(Calculations!$H26="","",IF(Calculations!K26&gt;0,Calculations!I26+(Calculations!$G26*(Calculations!K26-Calculations!I26)),Calculations!I26))</f>
        <v>0</v>
      </c>
    </row>
    <row r="25" spans="1:3" ht="15.9" customHeight="1" x14ac:dyDescent="0.3">
      <c r="A25" s="33">
        <f t="shared" si="0"/>
        <v>20</v>
      </c>
      <c r="B25" s="34">
        <f>IF(Calculations!$H27="","",IF(Calculations!J27&gt;0,Calculations!H27+(Calculations!$G27*(Calculations!J27-Calculations!H27)),Calculations!H27))</f>
        <v>0</v>
      </c>
      <c r="C25" s="35">
        <f>IF(Calculations!$H27="","",IF(Calculations!K27&gt;0,Calculations!I27+(Calculations!$G27*(Calculations!K27-Calculations!I27)),Calculations!I27))</f>
        <v>0</v>
      </c>
    </row>
    <row r="26" spans="1:3" ht="15.9" customHeight="1" x14ac:dyDescent="0.3">
      <c r="A26" s="33">
        <f t="shared" si="0"/>
        <v>21</v>
      </c>
      <c r="B26" s="34">
        <f>IF(Calculations!$H28="","",IF(Calculations!J28&gt;0,Calculations!H28+(Calculations!$G28*(Calculations!J28-Calculations!H28)),Calculations!H28))</f>
        <v>0</v>
      </c>
      <c r="C26" s="35">
        <f>IF(Calculations!$H28="","",IF(Calculations!K28&gt;0,Calculations!I28+(Calculations!$G28*(Calculations!K28-Calculations!I28)),Calculations!I28))</f>
        <v>0</v>
      </c>
    </row>
    <row r="27" spans="1:3" ht="15.9" customHeight="1" x14ac:dyDescent="0.3">
      <c r="A27" s="33">
        <f t="shared" si="0"/>
        <v>22</v>
      </c>
      <c r="B27" s="34">
        <f>IF(Calculations!$H29="","",IF(Calculations!J29&gt;0,Calculations!H29+(Calculations!$G29*(Calculations!J29-Calculations!H29)),Calculations!H29))</f>
        <v>0</v>
      </c>
      <c r="C27" s="35">
        <f>IF(Calculations!$H29="","",IF(Calculations!K29&gt;0,Calculations!I29+(Calculations!$G29*(Calculations!K29-Calculations!I29)),Calculations!I29))</f>
        <v>0</v>
      </c>
    </row>
    <row r="28" spans="1:3" ht="15.9" customHeight="1" x14ac:dyDescent="0.3">
      <c r="A28" s="33">
        <f t="shared" si="0"/>
        <v>23</v>
      </c>
      <c r="B28" s="34">
        <f>IF(Calculations!$H30="","",IF(Calculations!J30&gt;0,Calculations!H30+(Calculations!$G30*(Calculations!J30-Calculations!H30)),Calculations!H30))</f>
        <v>0</v>
      </c>
      <c r="C28" s="35">
        <f>IF(Calculations!$H30="","",IF(Calculations!K30&gt;0,Calculations!I30+(Calculations!$G30*(Calculations!K30-Calculations!I30)),Calculations!I30))</f>
        <v>0</v>
      </c>
    </row>
    <row r="29" spans="1:3" ht="15.9" customHeight="1" x14ac:dyDescent="0.3">
      <c r="A29" s="33">
        <f t="shared" si="0"/>
        <v>24</v>
      </c>
      <c r="B29" s="34">
        <f>IF(Calculations!$H31="","",IF(Calculations!J31&gt;0,Calculations!H31+(Calculations!$G31*(Calculations!J31-Calculations!H31)),Calculations!H31))</f>
        <v>0</v>
      </c>
      <c r="C29" s="35">
        <f>IF(Calculations!$H31="","",IF(Calculations!K31&gt;0,Calculations!I31+(Calculations!$G31*(Calculations!K31-Calculations!I31)),Calculations!I31))</f>
        <v>0</v>
      </c>
    </row>
    <row r="30" spans="1:3" ht="15.9" customHeight="1" x14ac:dyDescent="0.3">
      <c r="A30" s="33">
        <f t="shared" si="0"/>
        <v>25</v>
      </c>
      <c r="B30" s="34">
        <f>IF(Calculations!$H32="","",IF(Calculations!J32&gt;0,Calculations!H32+(Calculations!$G32*(Calculations!J32-Calculations!H32)),Calculations!H32))</f>
        <v>0</v>
      </c>
      <c r="C30" s="35">
        <f>IF(Calculations!$H32="","",IF(Calculations!K32&gt;0,Calculations!I32+(Calculations!$G32*(Calculations!K32-Calculations!I32)),Calculations!I32))</f>
        <v>0</v>
      </c>
    </row>
    <row r="31" spans="1:3" ht="15.9" customHeight="1" x14ac:dyDescent="0.3">
      <c r="A31" s="33">
        <f t="shared" si="0"/>
        <v>26</v>
      </c>
      <c r="B31" s="34">
        <f>IF(Calculations!$H33="","",IF(Calculations!J33&gt;0,Calculations!H33+(Calculations!$G33*(Calculations!J33-Calculations!H33)),Calculations!H33))</f>
        <v>0</v>
      </c>
      <c r="C31" s="35">
        <f>IF(Calculations!$H33="","",IF(Calculations!K33&gt;0,Calculations!I33+(Calculations!$G33*(Calculations!K33-Calculations!I33)),Calculations!I33))</f>
        <v>0</v>
      </c>
    </row>
    <row r="32" spans="1:3" ht="15.9" customHeight="1" x14ac:dyDescent="0.3">
      <c r="A32" s="33">
        <f t="shared" si="0"/>
        <v>27</v>
      </c>
      <c r="B32" s="34">
        <f>IF(Calculations!$H34="","",IF(Calculations!J34&gt;0,Calculations!H34+(Calculations!$G34*(Calculations!J34-Calculations!H34)),Calculations!H34))</f>
        <v>0</v>
      </c>
      <c r="C32" s="35">
        <f>IF(Calculations!$H34="","",IF(Calculations!K34&gt;0,Calculations!I34+(Calculations!$G34*(Calculations!K34-Calculations!I34)),Calculations!I34))</f>
        <v>0</v>
      </c>
    </row>
    <row r="33" spans="1:3" ht="15.9" customHeight="1" x14ac:dyDescent="0.3">
      <c r="A33" s="33">
        <f t="shared" si="0"/>
        <v>28</v>
      </c>
      <c r="B33" s="34">
        <f>IF(Calculations!$H35="","",IF(Calculations!J35&gt;0,Calculations!H35+(Calculations!$G35*(Calculations!J35-Calculations!H35)),Calculations!H35))</f>
        <v>0</v>
      </c>
      <c r="C33" s="35">
        <f>IF(Calculations!$H35="","",IF(Calculations!K35&gt;0,Calculations!I35+(Calculations!$G35*(Calculations!K35-Calculations!I35)),Calculations!I35))</f>
        <v>0</v>
      </c>
    </row>
    <row r="34" spans="1:3" ht="15.9" customHeight="1" x14ac:dyDescent="0.3">
      <c r="A34" s="33">
        <f t="shared" si="0"/>
        <v>29</v>
      </c>
      <c r="B34" s="34">
        <f>IF(Calculations!$H36="","",IF(Calculations!J36&gt;0,Calculations!H36+(Calculations!$G36*(Calculations!J36-Calculations!H36)),Calculations!H36))</f>
        <v>0</v>
      </c>
      <c r="C34" s="35">
        <f>IF(Calculations!$H36="","",IF(Calculations!K36&gt;0,Calculations!I36+(Calculations!$G36*(Calculations!K36-Calculations!I36)),Calculations!I36))</f>
        <v>0</v>
      </c>
    </row>
    <row r="35" spans="1:3" ht="15.9" customHeight="1" x14ac:dyDescent="0.3">
      <c r="A35" s="33">
        <f t="shared" si="0"/>
        <v>30</v>
      </c>
      <c r="B35" s="34">
        <f>IF(Calculations!$H37="","",IF(Calculations!J37&gt;0,Calculations!H37+(Calculations!$G37*(Calculations!J37-Calculations!H37)),Calculations!H37))</f>
        <v>0</v>
      </c>
      <c r="C35" s="35">
        <f>IF(Calculations!$H37="","",IF(Calculations!K37&gt;0,Calculations!I37+(Calculations!$G37*(Calculations!K37-Calculations!I37)),Calculations!I37))</f>
        <v>0</v>
      </c>
    </row>
    <row r="36" spans="1:3" ht="15.9" customHeight="1" x14ac:dyDescent="0.3">
      <c r="A36" s="33">
        <f t="shared" si="0"/>
        <v>31</v>
      </c>
      <c r="B36" s="34">
        <f>IF(Calculations!$H38="","",IF(Calculations!J38&gt;0,Calculations!H38+(Calculations!$G38*(Calculations!J38-Calculations!H38)),Calculations!H38))</f>
        <v>0</v>
      </c>
      <c r="C36" s="35">
        <f>IF(Calculations!$H38="","",IF(Calculations!K38&gt;0,Calculations!I38+(Calculations!$G38*(Calculations!K38-Calculations!I38)),Calculations!I38))</f>
        <v>0</v>
      </c>
    </row>
    <row r="37" spans="1:3" ht="15.9" customHeight="1" x14ac:dyDescent="0.3">
      <c r="A37" s="33">
        <f t="shared" si="0"/>
        <v>32</v>
      </c>
      <c r="B37" s="34">
        <f>IF(Calculations!$H39="","",IF(Calculations!J39&gt;0,Calculations!H39+(Calculations!$G39*(Calculations!J39-Calculations!H39)),Calculations!H39))</f>
        <v>0</v>
      </c>
      <c r="C37" s="35">
        <f>IF(Calculations!$H39="","",IF(Calculations!K39&gt;0,Calculations!I39+(Calculations!$G39*(Calculations!K39-Calculations!I39)),Calculations!I39))</f>
        <v>0</v>
      </c>
    </row>
    <row r="38" spans="1:3" ht="15.9" customHeight="1" x14ac:dyDescent="0.3">
      <c r="A38" s="33">
        <f t="shared" si="0"/>
        <v>33</v>
      </c>
      <c r="B38" s="34">
        <f>IF(Calculations!$H40="","",IF(Calculations!J40&gt;0,Calculations!H40+(Calculations!$G40*(Calculations!J40-Calculations!H40)),Calculations!H40))</f>
        <v>0</v>
      </c>
      <c r="C38" s="35">
        <f>IF(Calculations!$H40="","",IF(Calculations!K40&gt;0,Calculations!I40+(Calculations!$G40*(Calculations!K40-Calculations!I40)),Calculations!I40))</f>
        <v>0</v>
      </c>
    </row>
    <row r="39" spans="1:3" ht="15.9" customHeight="1" x14ac:dyDescent="0.3">
      <c r="A39" s="33">
        <f t="shared" si="0"/>
        <v>34</v>
      </c>
      <c r="B39" s="34">
        <f>IF(Calculations!$H41="","",IF(Calculations!J41&gt;0,Calculations!H41+(Calculations!$G41*(Calculations!J41-Calculations!H41)),Calculations!H41))</f>
        <v>0</v>
      </c>
      <c r="C39" s="35">
        <f>IF(Calculations!$H41="","",IF(Calculations!K41&gt;0,Calculations!I41+(Calculations!$G41*(Calculations!K41-Calculations!I41)),Calculations!I41))</f>
        <v>0</v>
      </c>
    </row>
    <row r="40" spans="1:3" ht="15.9" customHeight="1" x14ac:dyDescent="0.3">
      <c r="A40" s="33">
        <f t="shared" si="0"/>
        <v>35</v>
      </c>
      <c r="B40" s="34">
        <f>IF(Calculations!$H42="","",IF(Calculations!J42&gt;0,Calculations!H42+(Calculations!$G42*(Calculations!J42-Calculations!H42)),Calculations!H42))</f>
        <v>0</v>
      </c>
      <c r="C40" s="35">
        <f>IF(Calculations!$H42="","",IF(Calculations!K42&gt;0,Calculations!I42+(Calculations!$G42*(Calculations!K42-Calculations!I42)),Calculations!I42))</f>
        <v>0</v>
      </c>
    </row>
    <row r="41" spans="1:3" ht="15.9" customHeight="1" x14ac:dyDescent="0.3">
      <c r="A41" s="33">
        <f t="shared" si="0"/>
        <v>36</v>
      </c>
      <c r="B41" s="34">
        <f>IF(Calculations!$H43="","",IF(Calculations!J43&gt;0,Calculations!H43+(Calculations!$G43*(Calculations!J43-Calculations!H43)),Calculations!H43))</f>
        <v>0</v>
      </c>
      <c r="C41" s="35">
        <f>IF(Calculations!$H43="","",IF(Calculations!K43&gt;0,Calculations!I43+(Calculations!$G43*(Calculations!K43-Calculations!I43)),Calculations!I43))</f>
        <v>0</v>
      </c>
    </row>
    <row r="42" spans="1:3" ht="15.9" customHeight="1" x14ac:dyDescent="0.3">
      <c r="A42" s="33">
        <f t="shared" si="0"/>
        <v>37</v>
      </c>
      <c r="B42" s="34">
        <f>IF(Calculations!$H44="","",IF(Calculations!J44&gt;0,Calculations!H44+(Calculations!$G44*(Calculations!J44-Calculations!H44)),Calculations!H44))</f>
        <v>0</v>
      </c>
      <c r="C42" s="35">
        <f>IF(Calculations!$H44="","",IF(Calculations!K44&gt;0,Calculations!I44+(Calculations!$G44*(Calculations!K44-Calculations!I44)),Calculations!I44))</f>
        <v>0</v>
      </c>
    </row>
    <row r="43" spans="1:3" ht="15.9" customHeight="1" x14ac:dyDescent="0.3">
      <c r="A43" s="33">
        <f t="shared" si="0"/>
        <v>38</v>
      </c>
      <c r="B43" s="34">
        <f>IF(Calculations!$H45="","",IF(Calculations!J45&gt;0,Calculations!H45+(Calculations!$G45*(Calculations!J45-Calculations!H45)),Calculations!H45))</f>
        <v>0</v>
      </c>
      <c r="C43" s="35">
        <f>IF(Calculations!$H45="","",IF(Calculations!K45&gt;0,Calculations!I45+(Calculations!$G45*(Calculations!K45-Calculations!I45)),Calculations!I45))</f>
        <v>0</v>
      </c>
    </row>
    <row r="44" spans="1:3" ht="15.9" customHeight="1" x14ac:dyDescent="0.3">
      <c r="A44" s="33">
        <f t="shared" si="0"/>
        <v>39</v>
      </c>
      <c r="B44" s="34">
        <f>IF(Calculations!$H46="","",IF(Calculations!J46&gt;0,Calculations!H46+(Calculations!$G46*(Calculations!J46-Calculations!H46)),Calculations!H46))</f>
        <v>0</v>
      </c>
      <c r="C44" s="35">
        <f>IF(Calculations!$H46="","",IF(Calculations!K46&gt;0,Calculations!I46+(Calculations!$G46*(Calculations!K46-Calculations!I46)),Calculations!I46))</f>
        <v>0</v>
      </c>
    </row>
    <row r="45" spans="1:3" ht="15.9" customHeight="1" x14ac:dyDescent="0.3">
      <c r="A45" s="33">
        <f t="shared" si="0"/>
        <v>40</v>
      </c>
      <c r="B45" s="34">
        <f>IF(Calculations!$H47="","",IF(Calculations!J47&gt;0,Calculations!H47+(Calculations!$G47*(Calculations!J47-Calculations!H47)),Calculations!H47))</f>
        <v>0</v>
      </c>
      <c r="C45" s="35">
        <f>IF(Calculations!$H47="","",IF(Calculations!K47&gt;0,Calculations!I47+(Calculations!$G47*(Calculations!K47-Calculations!I47)),Calculations!I47))</f>
        <v>0</v>
      </c>
    </row>
    <row r="46" spans="1:3" ht="15.9" customHeight="1" x14ac:dyDescent="0.3">
      <c r="A46" s="33">
        <f t="shared" si="0"/>
        <v>41</v>
      </c>
      <c r="B46" s="34">
        <f>IF(Calculations!$H48="","",IF(Calculations!J48&gt;0,Calculations!H48+(Calculations!$G48*(Calculations!J48-Calculations!H48)),Calculations!H48))</f>
        <v>0</v>
      </c>
      <c r="C46" s="35">
        <f>IF(Calculations!$H48="","",IF(Calculations!K48&gt;0,Calculations!I48+(Calculations!$G48*(Calculations!K48-Calculations!I48)),Calculations!I48))</f>
        <v>0</v>
      </c>
    </row>
    <row r="47" spans="1:3" ht="15.9" customHeight="1" x14ac:dyDescent="0.3">
      <c r="A47" s="33">
        <f t="shared" si="0"/>
        <v>42</v>
      </c>
      <c r="B47" s="34">
        <f>IF(Calculations!$H49="","",IF(Calculations!J49&gt;0,Calculations!H49+(Calculations!$G49*(Calculations!J49-Calculations!H49)),Calculations!H49))</f>
        <v>0</v>
      </c>
      <c r="C47" s="35">
        <f>IF(Calculations!$H49="","",IF(Calculations!K49&gt;0,Calculations!I49+(Calculations!$G49*(Calculations!K49-Calculations!I49)),Calculations!I49))</f>
        <v>0</v>
      </c>
    </row>
    <row r="48" spans="1:3" ht="15.9" customHeight="1" x14ac:dyDescent="0.3">
      <c r="A48" s="33">
        <f t="shared" si="0"/>
        <v>43</v>
      </c>
      <c r="B48" s="34">
        <f>IF(Calculations!$H50="","",IF(Calculations!J50&gt;0,Calculations!H50+(Calculations!$G50*(Calculations!J50-Calculations!H50)),Calculations!H50))</f>
        <v>0</v>
      </c>
      <c r="C48" s="35">
        <f>IF(Calculations!$H50="","",IF(Calculations!K50&gt;0,Calculations!I50+(Calculations!$G50*(Calculations!K50-Calculations!I50)),Calculations!I50))</f>
        <v>0</v>
      </c>
    </row>
    <row r="49" spans="1:3" ht="15.9" customHeight="1" x14ac:dyDescent="0.3">
      <c r="A49" s="33">
        <f t="shared" si="0"/>
        <v>44</v>
      </c>
      <c r="B49" s="34">
        <f>IF(Calculations!$H51="","",IF(Calculations!J51&gt;0,Calculations!H51+(Calculations!$G51*(Calculations!J51-Calculations!H51)),Calculations!H51))</f>
        <v>0</v>
      </c>
      <c r="C49" s="35">
        <f>IF(Calculations!$H51="","",IF(Calculations!K51&gt;0,Calculations!I51+(Calculations!$G51*(Calculations!K51-Calculations!I51)),Calculations!I51))</f>
        <v>0</v>
      </c>
    </row>
    <row r="50" spans="1:3" ht="15.9" customHeight="1" x14ac:dyDescent="0.3">
      <c r="A50" s="33">
        <f t="shared" si="0"/>
        <v>45</v>
      </c>
      <c r="B50" s="34">
        <f>IF(Calculations!$H52="","",IF(Calculations!J52&gt;0,Calculations!H52+(Calculations!$G52*(Calculations!J52-Calculations!H52)),Calculations!H52))</f>
        <v>0</v>
      </c>
      <c r="C50" s="35">
        <f>IF(Calculations!$H52="","",IF(Calculations!K52&gt;0,Calculations!I52+(Calculations!$G52*(Calculations!K52-Calculations!I52)),Calculations!I52))</f>
        <v>0</v>
      </c>
    </row>
    <row r="51" spans="1:3" ht="15.9" customHeight="1" x14ac:dyDescent="0.3">
      <c r="A51" s="33">
        <f t="shared" si="0"/>
        <v>46</v>
      </c>
      <c r="B51" s="34">
        <f>IF(Calculations!$H53="","",IF(Calculations!J53&gt;0,Calculations!H53+(Calculations!$G53*(Calculations!J53-Calculations!H53)),Calculations!H53))</f>
        <v>0</v>
      </c>
      <c r="C51" s="35">
        <f>IF(Calculations!$H53="","",IF(Calculations!K53&gt;0,Calculations!I53+(Calculations!$G53*(Calculations!K53-Calculations!I53)),Calculations!I53))</f>
        <v>0</v>
      </c>
    </row>
    <row r="52" spans="1:3" ht="15.9" customHeight="1" x14ac:dyDescent="0.3">
      <c r="A52" s="33">
        <f t="shared" si="0"/>
        <v>47</v>
      </c>
      <c r="B52" s="34">
        <f>IF(Calculations!$H54="","",IF(Calculations!J54&gt;0,Calculations!H54+(Calculations!$G54*(Calculations!J54-Calculations!H54)),Calculations!H54))</f>
        <v>0</v>
      </c>
      <c r="C52" s="35">
        <f>IF(Calculations!$H54="","",IF(Calculations!K54&gt;0,Calculations!I54+(Calculations!$G54*(Calculations!K54-Calculations!I54)),Calculations!I54))</f>
        <v>0</v>
      </c>
    </row>
    <row r="53" spans="1:3" ht="15.9" customHeight="1" x14ac:dyDescent="0.3">
      <c r="A53" s="33">
        <f t="shared" si="0"/>
        <v>48</v>
      </c>
      <c r="B53" s="34">
        <f>IF(Calculations!$H55="","",IF(Calculations!J55&gt;0,Calculations!H55+(Calculations!$G55*(Calculations!J55-Calculations!H55)),Calculations!H55))</f>
        <v>0</v>
      </c>
      <c r="C53" s="35">
        <f>IF(Calculations!$H55="","",IF(Calculations!K55&gt;0,Calculations!I55+(Calculations!$G55*(Calculations!K55-Calculations!I55)),Calculations!I55))</f>
        <v>0</v>
      </c>
    </row>
    <row r="54" spans="1:3" ht="15.9" customHeight="1" x14ac:dyDescent="0.3">
      <c r="A54" s="33">
        <f t="shared" si="0"/>
        <v>49</v>
      </c>
      <c r="B54" s="34">
        <f>IF(Calculations!$H56="","",IF(Calculations!J56&gt;0,Calculations!H56+(Calculations!$G56*(Calculations!J56-Calculations!H56)),Calculations!H56))</f>
        <v>0</v>
      </c>
      <c r="C54" s="35">
        <f>IF(Calculations!$H56="","",IF(Calculations!K56&gt;0,Calculations!I56+(Calculations!$G56*(Calculations!K56-Calculations!I56)),Calculations!I56))</f>
        <v>0</v>
      </c>
    </row>
    <row r="55" spans="1:3" ht="15.9" customHeight="1" x14ac:dyDescent="0.3">
      <c r="A55" s="33">
        <f t="shared" si="0"/>
        <v>50</v>
      </c>
      <c r="B55" s="34">
        <f>IF(Calculations!$H57="","",IF(Calculations!J57&gt;0,Calculations!H57+(Calculations!$G57*(Calculations!J57-Calculations!H57)),Calculations!H57))</f>
        <v>0</v>
      </c>
      <c r="C55" s="35">
        <f>IF(Calculations!$H57="","",IF(Calculations!K57&gt;0,Calculations!I57+(Calculations!$G57*(Calculations!K57-Calculations!I57)),Calculations!I57))</f>
        <v>0</v>
      </c>
    </row>
    <row r="56" spans="1:3" ht="15.9" customHeight="1" x14ac:dyDescent="0.3">
      <c r="A56" s="33">
        <f t="shared" si="0"/>
        <v>51</v>
      </c>
      <c r="B56" s="34">
        <f>IF(Calculations!$H58="","",IF(Calculations!J58&gt;0,Calculations!H58+(Calculations!$G58*(Calculations!J58-Calculations!H58)),Calculations!H58))</f>
        <v>0</v>
      </c>
      <c r="C56" s="35">
        <f>IF(Calculations!$H58="","",IF(Calculations!K58&gt;0,Calculations!I58+(Calculations!$G58*(Calculations!K58-Calculations!I58)),Calculations!I58))</f>
        <v>0</v>
      </c>
    </row>
    <row r="57" spans="1:3" ht="15.9" customHeight="1" x14ac:dyDescent="0.3">
      <c r="A57" s="33">
        <f t="shared" si="0"/>
        <v>52</v>
      </c>
      <c r="B57" s="34">
        <f>IF(Calculations!$H59="","",IF(Calculations!J59&gt;0,Calculations!H59+(Calculations!$G59*(Calculations!J59-Calculations!H59)),Calculations!H59))</f>
        <v>0</v>
      </c>
      <c r="C57" s="35">
        <f>IF(Calculations!$H59="","",IF(Calculations!K59&gt;0,Calculations!I59+(Calculations!$G59*(Calculations!K59-Calculations!I59)),Calculations!I59))</f>
        <v>0</v>
      </c>
    </row>
    <row r="58" spans="1:3" ht="15.9" customHeight="1" x14ac:dyDescent="0.3">
      <c r="A58" s="33">
        <f t="shared" si="0"/>
        <v>53</v>
      </c>
      <c r="B58" s="34">
        <f>IF(Calculations!$H60="","",IF(Calculations!J60&gt;0,Calculations!H60+(Calculations!$G60*(Calculations!J60-Calculations!H60)),Calculations!H60))</f>
        <v>0</v>
      </c>
      <c r="C58" s="35">
        <f>IF(Calculations!$H60="","",IF(Calculations!K60&gt;0,Calculations!I60+(Calculations!$G60*(Calculations!K60-Calculations!I60)),Calculations!I60))</f>
        <v>0</v>
      </c>
    </row>
    <row r="59" spans="1:3" ht="15.9" customHeight="1" x14ac:dyDescent="0.3">
      <c r="A59" s="33">
        <f t="shared" si="0"/>
        <v>54</v>
      </c>
      <c r="B59" s="34">
        <f>IF(Calculations!$H61="","",IF(Calculations!J61&gt;0,Calculations!H61+(Calculations!$G61*(Calculations!J61-Calculations!H61)),Calculations!H61))</f>
        <v>0</v>
      </c>
      <c r="C59" s="35">
        <f>IF(Calculations!$H61="","",IF(Calculations!K61&gt;0,Calculations!I61+(Calculations!$G61*(Calculations!K61-Calculations!I61)),Calculations!I61))</f>
        <v>0</v>
      </c>
    </row>
    <row r="60" spans="1:3" ht="15.9" customHeight="1" x14ac:dyDescent="0.3">
      <c r="A60" s="33">
        <f t="shared" si="0"/>
        <v>55</v>
      </c>
      <c r="B60" s="34">
        <f>IF(Calculations!$H62="","",IF(Calculations!J62&gt;0,Calculations!H62+(Calculations!$G62*(Calculations!J62-Calculations!H62)),Calculations!H62))</f>
        <v>0</v>
      </c>
      <c r="C60" s="35">
        <f>IF(Calculations!$H62="","",IF(Calculations!K62&gt;0,Calculations!I62+(Calculations!$G62*(Calculations!K62-Calculations!I62)),Calculations!I62))</f>
        <v>0</v>
      </c>
    </row>
    <row r="61" spans="1:3" ht="15.9" customHeight="1" x14ac:dyDescent="0.3">
      <c r="A61" s="33">
        <f t="shared" si="0"/>
        <v>56</v>
      </c>
      <c r="B61" s="34">
        <f>IF(Calculations!$H63="","",IF(Calculations!J63&gt;0,Calculations!H63+(Calculations!$G63*(Calculations!J63-Calculations!H63)),Calculations!H63))</f>
        <v>0</v>
      </c>
      <c r="C61" s="35">
        <f>IF(Calculations!$H63="","",IF(Calculations!K63&gt;0,Calculations!I63+(Calculations!$G63*(Calculations!K63-Calculations!I63)),Calculations!I63))</f>
        <v>0</v>
      </c>
    </row>
    <row r="62" spans="1:3" ht="15.9" customHeight="1" x14ac:dyDescent="0.3">
      <c r="A62" s="33">
        <f t="shared" si="0"/>
        <v>57</v>
      </c>
      <c r="B62" s="34">
        <f>IF(Calculations!$H64="","",IF(Calculations!J64&gt;0,Calculations!H64+(Calculations!$G64*(Calculations!J64-Calculations!H64)),Calculations!H64))</f>
        <v>0</v>
      </c>
      <c r="C62" s="35">
        <f>IF(Calculations!$H64="","",IF(Calculations!K64&gt;0,Calculations!I64+(Calculations!$G64*(Calculations!K64-Calculations!I64)),Calculations!I64))</f>
        <v>0</v>
      </c>
    </row>
    <row r="63" spans="1:3" ht="15.9" customHeight="1" x14ac:dyDescent="0.3">
      <c r="A63" s="33">
        <f t="shared" si="0"/>
        <v>58</v>
      </c>
      <c r="B63" s="34">
        <f>IF(Calculations!$H65="","",IF(Calculations!J65&gt;0,Calculations!H65+(Calculations!$G65*(Calculations!J65-Calculations!H65)),Calculations!H65))</f>
        <v>0</v>
      </c>
      <c r="C63" s="35">
        <f>IF(Calculations!$H65="","",IF(Calculations!K65&gt;0,Calculations!I65+(Calculations!$G65*(Calculations!K65-Calculations!I65)),Calculations!I65))</f>
        <v>0</v>
      </c>
    </row>
    <row r="64" spans="1:3" ht="15.9" customHeight="1" x14ac:dyDescent="0.3">
      <c r="A64" s="33">
        <f t="shared" si="0"/>
        <v>59</v>
      </c>
      <c r="B64" s="34">
        <f>IF(Calculations!$H66="","",IF(Calculations!J66&gt;0,Calculations!H66+(Calculations!$G66*(Calculations!J66-Calculations!H66)),Calculations!H66))</f>
        <v>0</v>
      </c>
      <c r="C64" s="35">
        <f>IF(Calculations!$H66="","",IF(Calculations!K66&gt;0,Calculations!I66+(Calculations!$G66*(Calculations!K66-Calculations!I66)),Calculations!I66))</f>
        <v>0</v>
      </c>
    </row>
    <row r="65" spans="1:3" ht="15.9" customHeight="1" x14ac:dyDescent="0.3">
      <c r="A65" s="33">
        <f t="shared" si="0"/>
        <v>60</v>
      </c>
      <c r="B65" s="34">
        <f>IF(Calculations!$H67="","",IF(Calculations!J67&gt;0,Calculations!H67+(Calculations!$G67*(Calculations!J67-Calculations!H67)),Calculations!H67))</f>
        <v>0</v>
      </c>
      <c r="C65" s="35">
        <f>IF(Calculations!$H67="","",IF(Calculations!K67&gt;0,Calculations!I67+(Calculations!$G67*(Calculations!K67-Calculations!I67)),Calculations!I67))</f>
        <v>0</v>
      </c>
    </row>
    <row r="66" spans="1:3" ht="15.9" customHeight="1" x14ac:dyDescent="0.3">
      <c r="A66" s="33">
        <f t="shared" si="0"/>
        <v>61</v>
      </c>
      <c r="B66" s="34">
        <f>IF(Calculations!$H68="","",IF(Calculations!J68&gt;0,Calculations!H68+(Calculations!$G68*(Calculations!J68-Calculations!H68)),Calculations!H68))</f>
        <v>0</v>
      </c>
      <c r="C66" s="35">
        <f>IF(Calculations!$H68="","",IF(Calculations!K68&gt;0,Calculations!I68+(Calculations!$G68*(Calculations!K68-Calculations!I68)),Calculations!I68))</f>
        <v>0</v>
      </c>
    </row>
    <row r="67" spans="1:3" ht="15.9" customHeight="1" x14ac:dyDescent="0.3">
      <c r="A67" s="33">
        <f t="shared" si="0"/>
        <v>62</v>
      </c>
      <c r="B67" s="34">
        <f>IF(Calculations!$H69="","",IF(Calculations!J69&gt;0,Calculations!H69+(Calculations!$G69*(Calculations!J69-Calculations!H69)),Calculations!H69))</f>
        <v>0</v>
      </c>
      <c r="C67" s="35">
        <f>IF(Calculations!$H69="","",IF(Calculations!K69&gt;0,Calculations!I69+(Calculations!$G69*(Calculations!K69-Calculations!I69)),Calculations!I69))</f>
        <v>0</v>
      </c>
    </row>
    <row r="68" spans="1:3" ht="15.9" customHeight="1" x14ac:dyDescent="0.3">
      <c r="A68" s="33">
        <f t="shared" si="0"/>
        <v>63</v>
      </c>
      <c r="B68" s="34">
        <f>IF(Calculations!$H70="","",IF(Calculations!J70&gt;0,Calculations!H70+(Calculations!$G70*(Calculations!J70-Calculations!H70)),Calculations!H70))</f>
        <v>0</v>
      </c>
      <c r="C68" s="35">
        <f>IF(Calculations!$H70="","",IF(Calculations!K70&gt;0,Calculations!I70+(Calculations!$G70*(Calculations!K70-Calculations!I70)),Calculations!I70))</f>
        <v>0</v>
      </c>
    </row>
    <row r="69" spans="1:3" ht="15.9" customHeight="1" x14ac:dyDescent="0.3">
      <c r="A69" s="33">
        <f t="shared" si="0"/>
        <v>64</v>
      </c>
      <c r="B69" s="34">
        <f>IF(Calculations!$H71="","",IF(Calculations!J71&gt;0,Calculations!H71+(Calculations!$G71*(Calculations!J71-Calculations!H71)),Calculations!H71))</f>
        <v>0</v>
      </c>
      <c r="C69" s="35">
        <f>IF(Calculations!$H71="","",IF(Calculations!K71&gt;0,Calculations!I71+(Calculations!$G71*(Calculations!K71-Calculations!I71)),Calculations!I71))</f>
        <v>0</v>
      </c>
    </row>
    <row r="70" spans="1:3" ht="15.9" customHeight="1" x14ac:dyDescent="0.3">
      <c r="A70" s="33">
        <f t="shared" si="0"/>
        <v>65</v>
      </c>
      <c r="B70" s="34">
        <f>IF(Calculations!$H72="","",IF(Calculations!J72&gt;0,Calculations!H72+(Calculations!$G72*(Calculations!J72-Calculations!H72)),Calculations!H72))</f>
        <v>0</v>
      </c>
      <c r="C70" s="35">
        <f>IF(Calculations!$H72="","",IF(Calculations!K72&gt;0,Calculations!I72+(Calculations!$G72*(Calculations!K72-Calculations!I72)),Calculations!I72))</f>
        <v>0</v>
      </c>
    </row>
    <row r="71" spans="1:3" ht="15.9" customHeight="1" x14ac:dyDescent="0.3">
      <c r="A71" s="33">
        <f t="shared" si="0"/>
        <v>66</v>
      </c>
      <c r="B71" s="34">
        <f>IF(Calculations!$H73="","",IF(Calculations!J73&gt;0,Calculations!H73+(Calculations!$G73*(Calculations!J73-Calculations!H73)),Calculations!H73))</f>
        <v>0</v>
      </c>
      <c r="C71" s="35">
        <f>IF(Calculations!$H73="","",IF(Calculations!K73&gt;0,Calculations!I73+(Calculations!$G73*(Calculations!K73-Calculations!I73)),Calculations!I73))</f>
        <v>0</v>
      </c>
    </row>
    <row r="72" spans="1:3" ht="15.9" customHeight="1" x14ac:dyDescent="0.3">
      <c r="A72" s="33">
        <f t="shared" ref="A72:A105" si="1">IF(B72="","",A71+1)</f>
        <v>67</v>
      </c>
      <c r="B72" s="34">
        <f>IF(Calculations!$H74="","",IF(Calculations!J74&gt;0,Calculations!H74+(Calculations!$G74*(Calculations!J74-Calculations!H74)),Calculations!H74))</f>
        <v>0</v>
      </c>
      <c r="C72" s="35">
        <f>IF(Calculations!$H74="","",IF(Calculations!K74&gt;0,Calculations!I74+(Calculations!$G74*(Calculations!K74-Calculations!I74)),Calculations!I74))</f>
        <v>0</v>
      </c>
    </row>
    <row r="73" spans="1:3" ht="15.9" customHeight="1" x14ac:dyDescent="0.3">
      <c r="A73" s="33">
        <f t="shared" si="1"/>
        <v>68</v>
      </c>
      <c r="B73" s="34">
        <f>IF(Calculations!$H75="","",IF(Calculations!J75&gt;0,Calculations!H75+(Calculations!$G75*(Calculations!J75-Calculations!H75)),Calculations!H75))</f>
        <v>0</v>
      </c>
      <c r="C73" s="35">
        <f>IF(Calculations!$H75="","",IF(Calculations!K75&gt;0,Calculations!I75+(Calculations!$G75*(Calculations!K75-Calculations!I75)),Calculations!I75))</f>
        <v>0</v>
      </c>
    </row>
    <row r="74" spans="1:3" ht="15.9" customHeight="1" x14ac:dyDescent="0.3">
      <c r="A74" s="33">
        <f t="shared" si="1"/>
        <v>69</v>
      </c>
      <c r="B74" s="34">
        <f>IF(Calculations!$H76="","",IF(Calculations!J76&gt;0,Calculations!H76+(Calculations!$G76*(Calculations!J76-Calculations!H76)),Calculations!H76))</f>
        <v>0</v>
      </c>
      <c r="C74" s="35">
        <f>IF(Calculations!$H76="","",IF(Calculations!K76&gt;0,Calculations!I76+(Calculations!$G76*(Calculations!K76-Calculations!I76)),Calculations!I76))</f>
        <v>0</v>
      </c>
    </row>
    <row r="75" spans="1:3" ht="15.9" customHeight="1" x14ac:dyDescent="0.3">
      <c r="A75" s="33">
        <f t="shared" si="1"/>
        <v>70</v>
      </c>
      <c r="B75" s="34">
        <f>IF(Calculations!$H77="","",IF(Calculations!J77&gt;0,Calculations!H77+(Calculations!$G77*(Calculations!J77-Calculations!H77)),Calculations!H77))</f>
        <v>0</v>
      </c>
      <c r="C75" s="35">
        <f>IF(Calculations!$H77="","",IF(Calculations!K77&gt;0,Calculations!I77+(Calculations!$G77*(Calculations!K77-Calculations!I77)),Calculations!I77))</f>
        <v>0</v>
      </c>
    </row>
    <row r="76" spans="1:3" ht="15.9" customHeight="1" x14ac:dyDescent="0.3">
      <c r="A76" s="33">
        <f t="shared" si="1"/>
        <v>71</v>
      </c>
      <c r="B76" s="34">
        <f>IF(Calculations!$H78="","",IF(Calculations!J78&gt;0,Calculations!H78+(Calculations!$G78*(Calculations!J78-Calculations!H78)),Calculations!H78))</f>
        <v>0</v>
      </c>
      <c r="C76" s="35">
        <f>IF(Calculations!$H78="","",IF(Calculations!K78&gt;0,Calculations!I78+(Calculations!$G78*(Calculations!K78-Calculations!I78)),Calculations!I78))</f>
        <v>0</v>
      </c>
    </row>
    <row r="77" spans="1:3" ht="15.9" customHeight="1" x14ac:dyDescent="0.3">
      <c r="A77" s="33">
        <f t="shared" si="1"/>
        <v>72</v>
      </c>
      <c r="B77" s="34">
        <f>IF(Calculations!$H79="","",IF(Calculations!J79&gt;0,Calculations!H79+(Calculations!$G79*(Calculations!J79-Calculations!H79)),Calculations!H79))</f>
        <v>0</v>
      </c>
      <c r="C77" s="35">
        <f>IF(Calculations!$H79="","",IF(Calculations!K79&gt;0,Calculations!I79+(Calculations!$G79*(Calculations!K79-Calculations!I79)),Calculations!I79))</f>
        <v>0</v>
      </c>
    </row>
    <row r="78" spans="1:3" ht="15.9" customHeight="1" x14ac:dyDescent="0.3">
      <c r="A78" s="33">
        <f t="shared" si="1"/>
        <v>73</v>
      </c>
      <c r="B78" s="34">
        <f>IF(Calculations!$H80="","",IF(Calculations!J80&gt;0,Calculations!H80+(Calculations!$G80*(Calculations!J80-Calculations!H80)),Calculations!H80))</f>
        <v>0</v>
      </c>
      <c r="C78" s="35">
        <f>IF(Calculations!$H80="","",IF(Calculations!K80&gt;0,Calculations!I80+(Calculations!$G80*(Calculations!K80-Calculations!I80)),Calculations!I80))</f>
        <v>0</v>
      </c>
    </row>
    <row r="79" spans="1:3" ht="15.9" customHeight="1" x14ac:dyDescent="0.3">
      <c r="A79" s="33">
        <f t="shared" si="1"/>
        <v>74</v>
      </c>
      <c r="B79" s="34">
        <f>IF(Calculations!$H81="","",IF(Calculations!J81&gt;0,Calculations!H81+(Calculations!$G81*(Calculations!J81-Calculations!H81)),Calculations!H81))</f>
        <v>0</v>
      </c>
      <c r="C79" s="35">
        <f>IF(Calculations!$H81="","",IF(Calculations!K81&gt;0,Calculations!I81+(Calculations!$G81*(Calculations!K81-Calculations!I81)),Calculations!I81))</f>
        <v>0</v>
      </c>
    </row>
    <row r="80" spans="1:3" ht="15.9" customHeight="1" x14ac:dyDescent="0.3">
      <c r="A80" s="33">
        <f t="shared" si="1"/>
        <v>75</v>
      </c>
      <c r="B80" s="34">
        <f>IF(Calculations!$H82="","",IF(Calculations!J82&gt;0,Calculations!H82+(Calculations!$G82*(Calculations!J82-Calculations!H82)),Calculations!H82))</f>
        <v>0</v>
      </c>
      <c r="C80" s="35">
        <f>IF(Calculations!$H82="","",IF(Calculations!K82&gt;0,Calculations!I82+(Calculations!$G82*(Calculations!K82-Calculations!I82)),Calculations!I82))</f>
        <v>0</v>
      </c>
    </row>
    <row r="81" spans="1:3" ht="15.9" customHeight="1" x14ac:dyDescent="0.3">
      <c r="A81" s="33">
        <f t="shared" si="1"/>
        <v>76</v>
      </c>
      <c r="B81" s="34">
        <f>IF(Calculations!$H83="","",IF(Calculations!J83&gt;0,Calculations!H83+(Calculations!$G83*(Calculations!J83-Calculations!H83)),Calculations!H83))</f>
        <v>0</v>
      </c>
      <c r="C81" s="35">
        <f>IF(Calculations!$H83="","",IF(Calculations!K83&gt;0,Calculations!I83+(Calculations!$G83*(Calculations!K83-Calculations!I83)),Calculations!I83))</f>
        <v>0</v>
      </c>
    </row>
    <row r="82" spans="1:3" ht="15.9" customHeight="1" x14ac:dyDescent="0.3">
      <c r="A82" s="33">
        <f t="shared" si="1"/>
        <v>77</v>
      </c>
      <c r="B82" s="34">
        <f>IF(Calculations!$H84="","",IF(Calculations!J84&gt;0,Calculations!H84+(Calculations!$G84*(Calculations!J84-Calculations!H84)),Calculations!H84))</f>
        <v>0</v>
      </c>
      <c r="C82" s="35">
        <f>IF(Calculations!$H84="","",IF(Calculations!K84&gt;0,Calculations!I84+(Calculations!$G84*(Calculations!K84-Calculations!I84)),Calculations!I84))</f>
        <v>0</v>
      </c>
    </row>
    <row r="83" spans="1:3" ht="15.9" customHeight="1" x14ac:dyDescent="0.3">
      <c r="A83" s="33">
        <f t="shared" si="1"/>
        <v>78</v>
      </c>
      <c r="B83" s="34">
        <f>IF(Calculations!$H85="","",IF(Calculations!J85&gt;0,Calculations!H85+(Calculations!$G85*(Calculations!J85-Calculations!H85)),Calculations!H85))</f>
        <v>0</v>
      </c>
      <c r="C83" s="35">
        <f>IF(Calculations!$H85="","",IF(Calculations!K85&gt;0,Calculations!I85+(Calculations!$G85*(Calculations!K85-Calculations!I85)),Calculations!I85))</f>
        <v>0</v>
      </c>
    </row>
    <row r="84" spans="1:3" ht="15.9" customHeight="1" x14ac:dyDescent="0.3">
      <c r="A84" s="33">
        <f t="shared" si="1"/>
        <v>79</v>
      </c>
      <c r="B84" s="34">
        <f>IF(Calculations!$H86="","",IF(Calculations!J86&gt;0,Calculations!H86+(Calculations!$G86*(Calculations!J86-Calculations!H86)),Calculations!H86))</f>
        <v>0</v>
      </c>
      <c r="C84" s="35">
        <f>IF(Calculations!$H86="","",IF(Calculations!K86&gt;0,Calculations!I86+(Calculations!$G86*(Calculations!K86-Calculations!I86)),Calculations!I86))</f>
        <v>0</v>
      </c>
    </row>
    <row r="85" spans="1:3" ht="15.9" customHeight="1" x14ac:dyDescent="0.3">
      <c r="A85" s="33">
        <f t="shared" si="1"/>
        <v>80</v>
      </c>
      <c r="B85" s="34">
        <f>IF(Calculations!$H87="","",IF(Calculations!J87&gt;0,Calculations!H87+(Calculations!$G87*(Calculations!J87-Calculations!H87)),Calculations!H87))</f>
        <v>0</v>
      </c>
      <c r="C85" s="35">
        <f>IF(Calculations!$H87="","",IF(Calculations!K87&gt;0,Calculations!I87+(Calculations!$G87*(Calculations!K87-Calculations!I87)),Calculations!I87))</f>
        <v>0</v>
      </c>
    </row>
    <row r="86" spans="1:3" ht="15.9" customHeight="1" x14ac:dyDescent="0.3">
      <c r="A86" s="33">
        <f t="shared" si="1"/>
        <v>81</v>
      </c>
      <c r="B86" s="34">
        <f>IF(Calculations!$H88="","",IF(Calculations!J88&gt;0,Calculations!H88+(Calculations!$G88*(Calculations!J88-Calculations!H88)),Calculations!H88))</f>
        <v>0</v>
      </c>
      <c r="C86" s="35">
        <f>IF(Calculations!$H88="","",IF(Calculations!K88&gt;0,Calculations!I88+(Calculations!$G88*(Calculations!K88-Calculations!I88)),Calculations!I88))</f>
        <v>0</v>
      </c>
    </row>
    <row r="87" spans="1:3" ht="15.9" customHeight="1" x14ac:dyDescent="0.3">
      <c r="A87" s="33">
        <f t="shared" si="1"/>
        <v>82</v>
      </c>
      <c r="B87" s="34">
        <f>IF(Calculations!$H89="","",IF(Calculations!J89&gt;0,Calculations!H89+(Calculations!$G89*(Calculations!J89-Calculations!H89)),Calculations!H89))</f>
        <v>0</v>
      </c>
      <c r="C87" s="35">
        <f>IF(Calculations!$H89="","",IF(Calculations!K89&gt;0,Calculations!I89+(Calculations!$G89*(Calculations!K89-Calculations!I89)),Calculations!I89))</f>
        <v>0</v>
      </c>
    </row>
    <row r="88" spans="1:3" ht="15.9" customHeight="1" x14ac:dyDescent="0.3">
      <c r="A88" s="33">
        <f t="shared" si="1"/>
        <v>83</v>
      </c>
      <c r="B88" s="34">
        <f>IF(Calculations!$H90="","",IF(Calculations!J90&gt;0,Calculations!H90+(Calculations!$G90*(Calculations!J90-Calculations!H90)),Calculations!H90))</f>
        <v>0</v>
      </c>
      <c r="C88" s="35">
        <f>IF(Calculations!$H90="","",IF(Calculations!K90&gt;0,Calculations!I90+(Calculations!$G90*(Calculations!K90-Calculations!I90)),Calculations!I90))</f>
        <v>0</v>
      </c>
    </row>
    <row r="89" spans="1:3" ht="15.9" customHeight="1" x14ac:dyDescent="0.3">
      <c r="A89" s="33">
        <f t="shared" si="1"/>
        <v>84</v>
      </c>
      <c r="B89" s="34">
        <f>IF(Calculations!$H91="","",IF(Calculations!J91&gt;0,Calculations!H91+(Calculations!$G91*(Calculations!J91-Calculations!H91)),Calculations!H91))</f>
        <v>0</v>
      </c>
      <c r="C89" s="35">
        <f>IF(Calculations!$H91="","",IF(Calculations!K91&gt;0,Calculations!I91+(Calculations!$G91*(Calculations!K91-Calculations!I91)),Calculations!I91))</f>
        <v>0</v>
      </c>
    </row>
    <row r="90" spans="1:3" ht="15.9" customHeight="1" x14ac:dyDescent="0.3">
      <c r="A90" s="33">
        <f t="shared" si="1"/>
        <v>85</v>
      </c>
      <c r="B90" s="34">
        <f>IF(Calculations!$H92="","",IF(Calculations!J92&gt;0,Calculations!H92+(Calculations!$G92*(Calculations!J92-Calculations!H92)),Calculations!H92))</f>
        <v>0</v>
      </c>
      <c r="C90" s="35">
        <f>IF(Calculations!$H92="","",IF(Calculations!K92&gt;0,Calculations!I92+(Calculations!$G92*(Calculations!K92-Calculations!I92)),Calculations!I92))</f>
        <v>0</v>
      </c>
    </row>
    <row r="91" spans="1:3" ht="15.9" customHeight="1" x14ac:dyDescent="0.3">
      <c r="A91" s="33">
        <f t="shared" si="1"/>
        <v>86</v>
      </c>
      <c r="B91" s="34">
        <f>IF(Calculations!$H93="","",IF(Calculations!J93&gt;0,Calculations!H93+(Calculations!$G93*(Calculations!J93-Calculations!H93)),Calculations!H93))</f>
        <v>0</v>
      </c>
      <c r="C91" s="35">
        <f>IF(Calculations!$H93="","",IF(Calculations!K93&gt;0,Calculations!I93+(Calculations!$G93*(Calculations!K93-Calculations!I93)),Calculations!I93))</f>
        <v>0</v>
      </c>
    </row>
    <row r="92" spans="1:3" ht="15.9" customHeight="1" x14ac:dyDescent="0.3">
      <c r="A92" s="33">
        <f t="shared" si="1"/>
        <v>87</v>
      </c>
      <c r="B92" s="34">
        <f>IF(Calculations!$H94="","",IF(Calculations!J94&gt;0,Calculations!H94+(Calculations!$G94*(Calculations!J94-Calculations!H94)),Calculations!H94))</f>
        <v>0</v>
      </c>
      <c r="C92" s="35">
        <f>IF(Calculations!$H94="","",IF(Calculations!K94&gt;0,Calculations!I94+(Calculations!$G94*(Calculations!K94-Calculations!I94)),Calculations!I94))</f>
        <v>0</v>
      </c>
    </row>
    <row r="93" spans="1:3" ht="15.9" customHeight="1" x14ac:dyDescent="0.3">
      <c r="A93" s="33">
        <f t="shared" si="1"/>
        <v>88</v>
      </c>
      <c r="B93" s="34">
        <f>IF(Calculations!$H95="","",IF(Calculations!J95&gt;0,Calculations!H95+(Calculations!$G95*(Calculations!J95-Calculations!H95)),Calculations!H95))</f>
        <v>0</v>
      </c>
      <c r="C93" s="35">
        <f>IF(Calculations!$H95="","",IF(Calculations!K95&gt;0,Calculations!I95+(Calculations!$G95*(Calculations!K95-Calculations!I95)),Calculations!I95))</f>
        <v>0</v>
      </c>
    </row>
    <row r="94" spans="1:3" ht="15.9" customHeight="1" x14ac:dyDescent="0.3">
      <c r="A94" s="33">
        <f t="shared" si="1"/>
        <v>89</v>
      </c>
      <c r="B94" s="34">
        <f>IF(Calculations!$H96="","",IF(Calculations!J96&gt;0,Calculations!H96+(Calculations!$G96*(Calculations!J96-Calculations!H96)),Calculations!H96))</f>
        <v>0</v>
      </c>
      <c r="C94" s="35">
        <f>IF(Calculations!$H96="","",IF(Calculations!K96&gt;0,Calculations!I96+(Calculations!$G96*(Calculations!K96-Calculations!I96)),Calculations!I96))</f>
        <v>0</v>
      </c>
    </row>
    <row r="95" spans="1:3" ht="15.9" customHeight="1" x14ac:dyDescent="0.3">
      <c r="A95" s="33">
        <f t="shared" si="1"/>
        <v>90</v>
      </c>
      <c r="B95" s="34">
        <f>IF(Calculations!$H97="","",IF(Calculations!J97&gt;0,Calculations!H97+(Calculations!$G97*(Calculations!J97-Calculations!H97)),Calculations!H97))</f>
        <v>0</v>
      </c>
      <c r="C95" s="35">
        <f>IF(Calculations!$H97="","",IF(Calculations!K97&gt;0,Calculations!I97+(Calculations!$G97*(Calculations!K97-Calculations!I97)),Calculations!I97))</f>
        <v>0</v>
      </c>
    </row>
    <row r="96" spans="1:3" ht="15.9" customHeight="1" x14ac:dyDescent="0.3">
      <c r="A96" s="33">
        <f t="shared" si="1"/>
        <v>91</v>
      </c>
      <c r="B96" s="34">
        <f>IF(Calculations!$H98="","",IF(Calculations!J98&gt;0,Calculations!H98+(Calculations!$G98*(Calculations!J98-Calculations!H98)),Calculations!H98))</f>
        <v>0</v>
      </c>
      <c r="C96" s="35">
        <f>IF(Calculations!$H98="","",IF(Calculations!K98&gt;0,Calculations!I98+(Calculations!$G98*(Calculations!K98-Calculations!I98)),Calculations!I98))</f>
        <v>0</v>
      </c>
    </row>
    <row r="97" spans="1:3" ht="15.9" customHeight="1" x14ac:dyDescent="0.3">
      <c r="A97" s="33">
        <f t="shared" si="1"/>
        <v>92</v>
      </c>
      <c r="B97" s="34">
        <f>IF(Calculations!$H99="","",IF(Calculations!J99&gt;0,Calculations!H99+(Calculations!$G99*(Calculations!J99-Calculations!H99)),Calculations!H99))</f>
        <v>0</v>
      </c>
      <c r="C97" s="35">
        <f>IF(Calculations!$H99="","",IF(Calculations!K99&gt;0,Calculations!I99+(Calculations!$G99*(Calculations!K99-Calculations!I99)),Calculations!I99))</f>
        <v>0</v>
      </c>
    </row>
    <row r="98" spans="1:3" ht="15.9" customHeight="1" x14ac:dyDescent="0.3">
      <c r="A98" s="33">
        <f t="shared" si="1"/>
        <v>93</v>
      </c>
      <c r="B98" s="34">
        <f>IF(Calculations!$H100="","",IF(Calculations!J100&gt;0,Calculations!H100+(Calculations!$G100*(Calculations!J100-Calculations!H100)),Calculations!H100))</f>
        <v>0</v>
      </c>
      <c r="C98" s="35">
        <f>IF(Calculations!$H100="","",IF(Calculations!K100&gt;0,Calculations!I100+(Calculations!$G100*(Calculations!K100-Calculations!I100)),Calculations!I100))</f>
        <v>0</v>
      </c>
    </row>
    <row r="99" spans="1:3" ht="15.9" customHeight="1" x14ac:dyDescent="0.3">
      <c r="A99" s="33">
        <f t="shared" si="1"/>
        <v>94</v>
      </c>
      <c r="B99" s="34">
        <f>IF(Calculations!$H101="","",IF(Calculations!J101&gt;0,Calculations!H101+(Calculations!$G101*(Calculations!J101-Calculations!H101)),Calculations!H101))</f>
        <v>0</v>
      </c>
      <c r="C99" s="35">
        <f>IF(Calculations!$H101="","",IF(Calculations!K101&gt;0,Calculations!I101+(Calculations!$G101*(Calculations!K101-Calculations!I101)),Calculations!I101))</f>
        <v>0</v>
      </c>
    </row>
    <row r="100" spans="1:3" ht="15.9" customHeight="1" x14ac:dyDescent="0.3">
      <c r="A100" s="33">
        <f t="shared" si="1"/>
        <v>95</v>
      </c>
      <c r="B100" s="34">
        <f>IF(Calculations!$H102="","",IF(Calculations!J102&gt;0,Calculations!H102+(Calculations!$G102*(Calculations!J102-Calculations!H102)),Calculations!H102))</f>
        <v>0</v>
      </c>
      <c r="C100" s="35">
        <f>IF(Calculations!$H102="","",IF(Calculations!K102&gt;0,Calculations!I102+(Calculations!$G102*(Calculations!K102-Calculations!I102)),Calculations!I102))</f>
        <v>0</v>
      </c>
    </row>
    <row r="101" spans="1:3" ht="15.9" customHeight="1" x14ac:dyDescent="0.3">
      <c r="A101" s="33">
        <f t="shared" si="1"/>
        <v>96</v>
      </c>
      <c r="B101" s="34">
        <f>IF(Calculations!$H103="","",IF(Calculations!J103&gt;0,Calculations!H103+(Calculations!$G103*(Calculations!J103-Calculations!H103)),Calculations!H103))</f>
        <v>0</v>
      </c>
      <c r="C101" s="35">
        <f>IF(Calculations!$H103="","",IF(Calculations!K103&gt;0,Calculations!I103+(Calculations!$G103*(Calculations!K103-Calculations!I103)),Calculations!I103))</f>
        <v>0</v>
      </c>
    </row>
    <row r="102" spans="1:3" ht="15.9" customHeight="1" x14ac:dyDescent="0.3">
      <c r="A102" s="33">
        <f t="shared" si="1"/>
        <v>97</v>
      </c>
      <c r="B102" s="34">
        <f>IF(Calculations!$H104="","",IF(Calculations!J104&gt;0,Calculations!H104+(Calculations!$G104*(Calculations!J104-Calculations!H104)),Calculations!H104))</f>
        <v>0</v>
      </c>
      <c r="C102" s="35">
        <f>IF(Calculations!$H104="","",IF(Calculations!K104&gt;0,Calculations!I104+(Calculations!$G104*(Calculations!K104-Calculations!I104)),Calculations!I104))</f>
        <v>0</v>
      </c>
    </row>
    <row r="103" spans="1:3" ht="15.9" customHeight="1" x14ac:dyDescent="0.3">
      <c r="A103" s="33">
        <f t="shared" si="1"/>
        <v>98</v>
      </c>
      <c r="B103" s="34">
        <f>IF(Calculations!$H105="","",IF(Calculations!J105&gt;0,Calculations!H105+(Calculations!$G105*(Calculations!J105-Calculations!H105)),Calculations!H105))</f>
        <v>0</v>
      </c>
      <c r="C103" s="35">
        <f>IF(Calculations!$H105="","",IF(Calculations!K105&gt;0,Calculations!I105+(Calculations!$G105*(Calculations!K105-Calculations!I105)),Calculations!I105))</f>
        <v>0</v>
      </c>
    </row>
    <row r="104" spans="1:3" ht="15.9" customHeight="1" x14ac:dyDescent="0.3">
      <c r="A104" s="33">
        <f t="shared" si="1"/>
        <v>99</v>
      </c>
      <c r="B104" s="34">
        <f>IF(Calculations!$H106="","",IF(Calculations!J106&gt;0,Calculations!H106+(Calculations!$G106*(Calculations!J106-Calculations!H106)),Calculations!H106))</f>
        <v>0</v>
      </c>
      <c r="C104" s="35">
        <f>IF(Calculations!$H106="","",IF(Calculations!K106&gt;0,Calculations!I106+(Calculations!$G106*(Calculations!K106-Calculations!I106)),Calculations!I106))</f>
        <v>0</v>
      </c>
    </row>
    <row r="105" spans="1:3" ht="15.9" customHeight="1" thickBot="1" x14ac:dyDescent="0.35">
      <c r="A105" s="36">
        <f t="shared" si="1"/>
        <v>100</v>
      </c>
      <c r="B105" s="37">
        <f>IF(Calculations!$H107="","",IF(Calculations!J107&gt;0,Calculations!H107+(Calculations!$G107*(Calculations!J107-Calculations!H107)),Calculations!H107))</f>
        <v>0</v>
      </c>
      <c r="C105" s="38">
        <f>IF(Calculations!$H107="","",IF(Calculations!K107&gt;0,Calculations!I107+(Calculations!$G107*(Calculations!K107-Calculations!I107)),Calculations!I107))</f>
        <v>0</v>
      </c>
    </row>
  </sheetData>
  <mergeCells count="2">
    <mergeCell ref="A1:C1"/>
    <mergeCell ref="A2:C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Manual</vt:lpstr>
      <vt:lpstr>DataInput</vt:lpstr>
      <vt:lpstr>Calculations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2014-12-09T13:37:10Z</dcterms:created>
  <dcterms:modified xsi:type="dcterms:W3CDTF">2017-02-16T14:28:21Z</dcterms:modified>
</cp:coreProperties>
</file>