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2.bin" ContentType="application/vnd.openxmlformats-officedocument.oleObject"/>
  <Override PartName="/xl/drawings/drawing5.xml" ContentType="application/vnd.openxmlformats-officedocument.drawing+xml"/>
  <Override PartName="/xl/embeddings/oleObject3.bin" ContentType="application/vnd.openxmlformats-officedocument.oleObject"/>
  <Override PartName="/xl/drawings/drawing6.xml" ContentType="application/vnd.openxmlformats-officedocument.drawing+xml"/>
  <Override PartName="/xl/embeddings/oleObject4.bin" ContentType="application/vnd.openxmlformats-officedocument.oleObject"/>
  <Override PartName="/xl/drawings/drawing7.xml" ContentType="application/vnd.openxmlformats-officedocument.drawing+xml"/>
  <Override PartName="/xl/embeddings/oleObject5.bin" ContentType="application/vnd.openxmlformats-officedocument.oleObject"/>
  <Override PartName="/xl/drawings/drawing8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нивер\Методы оптимизации\"/>
    </mc:Choice>
  </mc:AlternateContent>
  <bookViews>
    <workbookView xWindow="0" yWindow="0" windowWidth="18996" windowHeight="9396" activeTab="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8" l="1"/>
  <c r="G62" i="8"/>
  <c r="G69" i="8" s="1"/>
  <c r="F62" i="8"/>
  <c r="F69" i="8" s="1"/>
  <c r="E62" i="8"/>
  <c r="E69" i="8" s="1"/>
  <c r="G61" i="8"/>
  <c r="H60" i="8"/>
  <c r="G60" i="8"/>
  <c r="G67" i="8" s="1"/>
  <c r="C60" i="8"/>
  <c r="B60" i="8"/>
  <c r="B67" i="8" s="1"/>
  <c r="D59" i="8"/>
  <c r="D66" i="8" s="1"/>
  <c r="C59" i="8"/>
  <c r="C66" i="8" s="1"/>
  <c r="B59" i="8"/>
  <c r="B66" i="8" s="1"/>
  <c r="H55" i="8"/>
  <c r="H62" i="8" s="1"/>
  <c r="H69" i="8" s="1"/>
  <c r="G55" i="8"/>
  <c r="F55" i="8"/>
  <c r="E55" i="8"/>
  <c r="D55" i="8"/>
  <c r="D62" i="8" s="1"/>
  <c r="D69" i="8" s="1"/>
  <c r="C55" i="8"/>
  <c r="C62" i="8" s="1"/>
  <c r="C69" i="8" s="1"/>
  <c r="B55" i="8"/>
  <c r="B62" i="8" s="1"/>
  <c r="B69" i="8" s="1"/>
  <c r="H54" i="8"/>
  <c r="G54" i="8"/>
  <c r="F54" i="8"/>
  <c r="F61" i="8" s="1"/>
  <c r="E54" i="8"/>
  <c r="E61" i="8" s="1"/>
  <c r="D54" i="8"/>
  <c r="H61" i="8" s="1"/>
  <c r="C54" i="8"/>
  <c r="C61" i="8" s="1"/>
  <c r="B54" i="8"/>
  <c r="H53" i="8"/>
  <c r="G53" i="8"/>
  <c r="F53" i="8"/>
  <c r="F60" i="8" s="1"/>
  <c r="E53" i="8"/>
  <c r="E60" i="8" s="1"/>
  <c r="D53" i="8"/>
  <c r="D60" i="8" s="1"/>
  <c r="D67" i="8" s="1"/>
  <c r="C53" i="8"/>
  <c r="B53" i="8"/>
  <c r="H52" i="8"/>
  <c r="H59" i="8" s="1"/>
  <c r="H66" i="8" s="1"/>
  <c r="G52" i="8"/>
  <c r="G59" i="8" s="1"/>
  <c r="G66" i="8" s="1"/>
  <c r="F52" i="8"/>
  <c r="F59" i="8" s="1"/>
  <c r="F66" i="8" s="1"/>
  <c r="E52" i="8"/>
  <c r="E59" i="8" s="1"/>
  <c r="D52" i="8"/>
  <c r="C52" i="8"/>
  <c r="B52" i="8"/>
  <c r="B33" i="8"/>
  <c r="C33" i="8"/>
  <c r="D33" i="8"/>
  <c r="E33" i="8"/>
  <c r="F33" i="8"/>
  <c r="G33" i="8"/>
  <c r="H33" i="8"/>
  <c r="B34" i="8"/>
  <c r="C34" i="8"/>
  <c r="D34" i="8"/>
  <c r="E34" i="8"/>
  <c r="F34" i="8"/>
  <c r="G34" i="8"/>
  <c r="H34" i="8"/>
  <c r="B35" i="8"/>
  <c r="C35" i="8"/>
  <c r="D35" i="8"/>
  <c r="E35" i="8"/>
  <c r="F35" i="8"/>
  <c r="G35" i="8"/>
  <c r="H35" i="8"/>
  <c r="C32" i="8"/>
  <c r="D32" i="8"/>
  <c r="E32" i="8"/>
  <c r="F32" i="8"/>
  <c r="G32" i="8"/>
  <c r="H32" i="8"/>
  <c r="B32" i="8"/>
  <c r="C31" i="8"/>
  <c r="D31" i="8"/>
  <c r="E31" i="8"/>
  <c r="F31" i="8"/>
  <c r="G31" i="8"/>
  <c r="H31" i="8"/>
  <c r="B31" i="8"/>
  <c r="I25" i="8"/>
  <c r="I26" i="8"/>
  <c r="I27" i="8"/>
  <c r="I24" i="8"/>
  <c r="D28" i="8"/>
  <c r="C28" i="8"/>
  <c r="B28" i="8"/>
  <c r="E28" i="8"/>
  <c r="F28" i="8"/>
  <c r="G28" i="8"/>
  <c r="H28" i="8"/>
  <c r="B26" i="8"/>
  <c r="C26" i="8"/>
  <c r="D26" i="8"/>
  <c r="E26" i="8"/>
  <c r="F26" i="8"/>
  <c r="G26" i="8"/>
  <c r="H26" i="8"/>
  <c r="B27" i="8"/>
  <c r="C27" i="8"/>
  <c r="D27" i="8"/>
  <c r="E27" i="8"/>
  <c r="F27" i="8"/>
  <c r="G27" i="8"/>
  <c r="H27" i="8"/>
  <c r="C25" i="8"/>
  <c r="D25" i="8"/>
  <c r="E25" i="8"/>
  <c r="F25" i="8"/>
  <c r="G25" i="8"/>
  <c r="H25" i="8"/>
  <c r="B25" i="8"/>
  <c r="C24" i="8"/>
  <c r="D24" i="8"/>
  <c r="E24" i="8"/>
  <c r="F24" i="8"/>
  <c r="G24" i="8"/>
  <c r="H24" i="8"/>
  <c r="B24" i="8"/>
  <c r="B19" i="8"/>
  <c r="B17" i="8"/>
  <c r="B10" i="8"/>
  <c r="C20" i="8"/>
  <c r="D20" i="8"/>
  <c r="E20" i="8"/>
  <c r="F20" i="8"/>
  <c r="G20" i="8"/>
  <c r="H20" i="8"/>
  <c r="B20" i="8"/>
  <c r="B18" i="8"/>
  <c r="C18" i="8"/>
  <c r="D18" i="8"/>
  <c r="E18" i="8"/>
  <c r="F18" i="8"/>
  <c r="G18" i="8"/>
  <c r="H18" i="8"/>
  <c r="C19" i="8"/>
  <c r="D19" i="8"/>
  <c r="E19" i="8"/>
  <c r="F19" i="8"/>
  <c r="G19" i="8"/>
  <c r="H19" i="8"/>
  <c r="C17" i="8"/>
  <c r="D17" i="8"/>
  <c r="E17" i="8"/>
  <c r="F17" i="8"/>
  <c r="G17" i="8"/>
  <c r="H17" i="8"/>
  <c r="B13" i="8"/>
  <c r="C13" i="8"/>
  <c r="D13" i="8"/>
  <c r="E13" i="8"/>
  <c r="F13" i="8"/>
  <c r="G13" i="8"/>
  <c r="H13" i="8"/>
  <c r="C11" i="8"/>
  <c r="D11" i="8"/>
  <c r="E11" i="8"/>
  <c r="F11" i="8"/>
  <c r="G11" i="8"/>
  <c r="H11" i="8"/>
  <c r="B11" i="8"/>
  <c r="B12" i="8"/>
  <c r="C12" i="8"/>
  <c r="D12" i="8"/>
  <c r="E12" i="8"/>
  <c r="F12" i="8"/>
  <c r="G12" i="8"/>
  <c r="H12" i="8"/>
  <c r="C10" i="8"/>
  <c r="D10" i="8"/>
  <c r="E10" i="8"/>
  <c r="F10" i="8"/>
  <c r="G10" i="8"/>
  <c r="H10" i="8"/>
  <c r="C62" i="7"/>
  <c r="B62" i="7"/>
  <c r="H61" i="7"/>
  <c r="G61" i="7"/>
  <c r="E61" i="7"/>
  <c r="D61" i="7"/>
  <c r="E60" i="7"/>
  <c r="D60" i="7"/>
  <c r="C60" i="7"/>
  <c r="H55" i="7"/>
  <c r="H62" i="7" s="1"/>
  <c r="G55" i="7"/>
  <c r="G62" i="7" s="1"/>
  <c r="F55" i="7"/>
  <c r="F62" i="7" s="1"/>
  <c r="E55" i="7"/>
  <c r="E62" i="7" s="1"/>
  <c r="D55" i="7"/>
  <c r="D62" i="7" s="1"/>
  <c r="C55" i="7"/>
  <c r="B55" i="7"/>
  <c r="H54" i="7"/>
  <c r="G54" i="7"/>
  <c r="F54" i="7"/>
  <c r="F61" i="7" s="1"/>
  <c r="E54" i="7"/>
  <c r="D54" i="7"/>
  <c r="C54" i="7"/>
  <c r="C61" i="7" s="1"/>
  <c r="B54" i="7"/>
  <c r="B61" i="7" s="1"/>
  <c r="H53" i="7"/>
  <c r="H60" i="7" s="1"/>
  <c r="G53" i="7"/>
  <c r="G60" i="7" s="1"/>
  <c r="F53" i="7"/>
  <c r="F60" i="7" s="1"/>
  <c r="E53" i="7"/>
  <c r="D53" i="7"/>
  <c r="C53" i="7"/>
  <c r="B60" i="7" s="1"/>
  <c r="B53" i="7"/>
  <c r="H52" i="7"/>
  <c r="H59" i="7" s="1"/>
  <c r="H63" i="7" s="1"/>
  <c r="G52" i="7"/>
  <c r="F52" i="7"/>
  <c r="E52" i="7"/>
  <c r="E59" i="7" s="1"/>
  <c r="D52" i="7"/>
  <c r="D59" i="7" s="1"/>
  <c r="C52" i="7"/>
  <c r="G59" i="7" s="1"/>
  <c r="B52" i="7"/>
  <c r="B59" i="7" s="1"/>
  <c r="B63" i="7" s="1"/>
  <c r="B35" i="7"/>
  <c r="C35" i="7"/>
  <c r="D35" i="7"/>
  <c r="E35" i="7"/>
  <c r="F35" i="7"/>
  <c r="G35" i="7"/>
  <c r="H35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4" i="7"/>
  <c r="C34" i="7"/>
  <c r="D34" i="7"/>
  <c r="E34" i="7"/>
  <c r="F34" i="7"/>
  <c r="G34" i="7"/>
  <c r="H34" i="7"/>
  <c r="C31" i="7"/>
  <c r="D31" i="7"/>
  <c r="E31" i="7"/>
  <c r="F31" i="7"/>
  <c r="G31" i="7"/>
  <c r="H31" i="7"/>
  <c r="B31" i="7"/>
  <c r="I25" i="7"/>
  <c r="I26" i="7"/>
  <c r="I27" i="7"/>
  <c r="I24" i="7"/>
  <c r="C25" i="7"/>
  <c r="D25" i="7"/>
  <c r="E25" i="7"/>
  <c r="F25" i="7"/>
  <c r="G25" i="7"/>
  <c r="H25" i="7"/>
  <c r="B25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C24" i="7"/>
  <c r="D24" i="7"/>
  <c r="E24" i="7"/>
  <c r="F24" i="7"/>
  <c r="G24" i="7"/>
  <c r="H24" i="7"/>
  <c r="B24" i="7"/>
  <c r="I18" i="7"/>
  <c r="I19" i="7"/>
  <c r="I20" i="7"/>
  <c r="I17" i="7"/>
  <c r="C21" i="7"/>
  <c r="D21" i="7"/>
  <c r="E21" i="7"/>
  <c r="F21" i="7"/>
  <c r="G21" i="7"/>
  <c r="H21" i="7"/>
  <c r="B21" i="7"/>
  <c r="C19" i="7"/>
  <c r="D19" i="7"/>
  <c r="E19" i="7"/>
  <c r="F19" i="7"/>
  <c r="G19" i="7"/>
  <c r="H19" i="7"/>
  <c r="B19" i="7"/>
  <c r="B18" i="7"/>
  <c r="C18" i="7"/>
  <c r="D18" i="7"/>
  <c r="E18" i="7"/>
  <c r="F18" i="7"/>
  <c r="G18" i="7"/>
  <c r="H18" i="7"/>
  <c r="B20" i="7"/>
  <c r="C20" i="7"/>
  <c r="D20" i="7"/>
  <c r="E20" i="7"/>
  <c r="F20" i="7"/>
  <c r="G20" i="7"/>
  <c r="H20" i="7"/>
  <c r="H17" i="7"/>
  <c r="C17" i="7"/>
  <c r="D17" i="7"/>
  <c r="E17" i="7"/>
  <c r="F17" i="7"/>
  <c r="G17" i="7"/>
  <c r="B17" i="7"/>
  <c r="C10" i="7"/>
  <c r="D10" i="7"/>
  <c r="E10" i="7"/>
  <c r="F10" i="7"/>
  <c r="G10" i="7"/>
  <c r="H10" i="7"/>
  <c r="B10" i="7"/>
  <c r="B12" i="7"/>
  <c r="C12" i="7"/>
  <c r="D12" i="7"/>
  <c r="E12" i="7"/>
  <c r="F12" i="7"/>
  <c r="G12" i="7"/>
  <c r="H12" i="7"/>
  <c r="B13" i="7"/>
  <c r="C13" i="7"/>
  <c r="D13" i="7"/>
  <c r="E13" i="7"/>
  <c r="F13" i="7"/>
  <c r="G13" i="7"/>
  <c r="H13" i="7"/>
  <c r="C11" i="7"/>
  <c r="D11" i="7"/>
  <c r="E11" i="7"/>
  <c r="F11" i="7"/>
  <c r="G11" i="7"/>
  <c r="H11" i="7"/>
  <c r="B11" i="7"/>
  <c r="H42" i="6"/>
  <c r="G42" i="6"/>
  <c r="F42" i="6"/>
  <c r="E42" i="6"/>
  <c r="D42" i="6"/>
  <c r="C42" i="6"/>
  <c r="B42" i="6"/>
  <c r="H41" i="6"/>
  <c r="G41" i="6"/>
  <c r="F41" i="6"/>
  <c r="E41" i="6"/>
  <c r="D41" i="6"/>
  <c r="C41" i="6"/>
  <c r="B41" i="6"/>
  <c r="H40" i="6"/>
  <c r="G40" i="6"/>
  <c r="F40" i="6"/>
  <c r="E40" i="6"/>
  <c r="D40" i="6"/>
  <c r="C40" i="6"/>
  <c r="B40" i="6"/>
  <c r="H39" i="6"/>
  <c r="G39" i="6"/>
  <c r="F39" i="6"/>
  <c r="E39" i="6"/>
  <c r="D39" i="6"/>
  <c r="C39" i="6"/>
  <c r="B39" i="6"/>
  <c r="H38" i="6"/>
  <c r="G38" i="6"/>
  <c r="F38" i="6"/>
  <c r="E38" i="6"/>
  <c r="D38" i="6"/>
  <c r="C38" i="6"/>
  <c r="B38" i="6"/>
  <c r="C17" i="6"/>
  <c r="D17" i="6"/>
  <c r="E17" i="6"/>
  <c r="F17" i="6"/>
  <c r="G17" i="6"/>
  <c r="H17" i="6"/>
  <c r="B17" i="6"/>
  <c r="B19" i="6"/>
  <c r="C19" i="6"/>
  <c r="D19" i="6"/>
  <c r="E19" i="6"/>
  <c r="F19" i="6"/>
  <c r="G19" i="6"/>
  <c r="H19" i="6"/>
  <c r="B20" i="6"/>
  <c r="C20" i="6"/>
  <c r="D20" i="6"/>
  <c r="E20" i="6"/>
  <c r="F20" i="6"/>
  <c r="G20" i="6"/>
  <c r="H20" i="6"/>
  <c r="B21" i="6"/>
  <c r="C21" i="6"/>
  <c r="D21" i="6"/>
  <c r="E21" i="6"/>
  <c r="F21" i="6"/>
  <c r="G21" i="6"/>
  <c r="H21" i="6"/>
  <c r="C18" i="6"/>
  <c r="D18" i="6"/>
  <c r="E18" i="6"/>
  <c r="F18" i="6"/>
  <c r="G18" i="6"/>
  <c r="H18" i="6"/>
  <c r="B18" i="6"/>
  <c r="I12" i="6"/>
  <c r="I13" i="6"/>
  <c r="I10" i="6"/>
  <c r="G14" i="6"/>
  <c r="D14" i="6"/>
  <c r="B14" i="6"/>
  <c r="C14" i="6"/>
  <c r="E14" i="6"/>
  <c r="F14" i="6"/>
  <c r="H14" i="6"/>
  <c r="C12" i="6"/>
  <c r="D12" i="6"/>
  <c r="E12" i="6"/>
  <c r="F12" i="6"/>
  <c r="G12" i="6"/>
  <c r="H12" i="6"/>
  <c r="B12" i="6"/>
  <c r="B11" i="6"/>
  <c r="C11" i="6"/>
  <c r="D11" i="6"/>
  <c r="E11" i="6"/>
  <c r="F11" i="6"/>
  <c r="G11" i="6"/>
  <c r="H11" i="6"/>
  <c r="B13" i="6"/>
  <c r="C13" i="6"/>
  <c r="D13" i="6"/>
  <c r="E13" i="6"/>
  <c r="F13" i="6"/>
  <c r="G13" i="6"/>
  <c r="H13" i="6"/>
  <c r="C10" i="6"/>
  <c r="D10" i="6"/>
  <c r="E10" i="6"/>
  <c r="F10" i="6"/>
  <c r="G10" i="6"/>
  <c r="H10" i="6"/>
  <c r="B10" i="6"/>
  <c r="H42" i="5"/>
  <c r="G42" i="5"/>
  <c r="F42" i="5"/>
  <c r="E42" i="5"/>
  <c r="D42" i="5"/>
  <c r="C42" i="5"/>
  <c r="B42" i="5"/>
  <c r="I41" i="5"/>
  <c r="H41" i="5"/>
  <c r="G41" i="5"/>
  <c r="F41" i="5"/>
  <c r="E41" i="5"/>
  <c r="D41" i="5"/>
  <c r="C41" i="5"/>
  <c r="B41" i="5"/>
  <c r="I40" i="5"/>
  <c r="H40" i="5"/>
  <c r="G40" i="5"/>
  <c r="F40" i="5"/>
  <c r="E40" i="5"/>
  <c r="D40" i="5"/>
  <c r="C40" i="5"/>
  <c r="B40" i="5"/>
  <c r="I39" i="5"/>
  <c r="H39" i="5"/>
  <c r="G39" i="5"/>
  <c r="F39" i="5"/>
  <c r="E39" i="5"/>
  <c r="D39" i="5"/>
  <c r="C39" i="5"/>
  <c r="B39" i="5"/>
  <c r="H38" i="5"/>
  <c r="G38" i="5"/>
  <c r="F38" i="5"/>
  <c r="E38" i="5"/>
  <c r="D38" i="5"/>
  <c r="C38" i="5"/>
  <c r="B38" i="5"/>
  <c r="I38" i="5" s="1"/>
  <c r="H19" i="5"/>
  <c r="C19" i="5"/>
  <c r="D19" i="5"/>
  <c r="E19" i="5"/>
  <c r="F19" i="5"/>
  <c r="G19" i="5"/>
  <c r="B19" i="5"/>
  <c r="B18" i="5"/>
  <c r="C18" i="5"/>
  <c r="D18" i="5"/>
  <c r="E18" i="5"/>
  <c r="F18" i="5"/>
  <c r="G18" i="5"/>
  <c r="H18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H21" i="5"/>
  <c r="C17" i="5"/>
  <c r="D17" i="5"/>
  <c r="E17" i="5"/>
  <c r="F17" i="5"/>
  <c r="G17" i="5"/>
  <c r="H17" i="5"/>
  <c r="B17" i="5"/>
  <c r="I10" i="5"/>
  <c r="I11" i="5"/>
  <c r="I12" i="5"/>
  <c r="I13" i="5"/>
  <c r="F14" i="5"/>
  <c r="D14" i="5"/>
  <c r="C14" i="5"/>
  <c r="B14" i="5"/>
  <c r="E14" i="5"/>
  <c r="G14" i="5"/>
  <c r="H14" i="5"/>
  <c r="C11" i="5"/>
  <c r="D11" i="5"/>
  <c r="E11" i="5"/>
  <c r="F11" i="5"/>
  <c r="G11" i="5"/>
  <c r="H11" i="5"/>
  <c r="B11" i="5"/>
  <c r="B12" i="5"/>
  <c r="C12" i="5"/>
  <c r="D12" i="5"/>
  <c r="E12" i="5"/>
  <c r="F12" i="5"/>
  <c r="G12" i="5"/>
  <c r="H12" i="5"/>
  <c r="B13" i="5"/>
  <c r="C13" i="5"/>
  <c r="D13" i="5"/>
  <c r="E13" i="5"/>
  <c r="F13" i="5"/>
  <c r="G13" i="5"/>
  <c r="H13" i="5"/>
  <c r="C10" i="5"/>
  <c r="D10" i="5"/>
  <c r="E10" i="5"/>
  <c r="F10" i="5"/>
  <c r="G10" i="5"/>
  <c r="H10" i="5"/>
  <c r="B10" i="5"/>
  <c r="F37" i="4"/>
  <c r="E37" i="4"/>
  <c r="D37" i="4"/>
  <c r="C37" i="4"/>
  <c r="B37" i="4"/>
  <c r="F36" i="4"/>
  <c r="E36" i="4"/>
  <c r="D36" i="4"/>
  <c r="C36" i="4"/>
  <c r="B36" i="4"/>
  <c r="G36" i="4" s="1"/>
  <c r="G35" i="4"/>
  <c r="F35" i="4"/>
  <c r="E35" i="4"/>
  <c r="D35" i="4"/>
  <c r="C35" i="4"/>
  <c r="B35" i="4"/>
  <c r="F34" i="4"/>
  <c r="E34" i="4"/>
  <c r="D34" i="4"/>
  <c r="C34" i="4"/>
  <c r="B34" i="4"/>
  <c r="G34" i="4" s="1"/>
  <c r="D18" i="4"/>
  <c r="C18" i="4"/>
  <c r="E18" i="4"/>
  <c r="F18" i="4"/>
  <c r="B18" i="4"/>
  <c r="C17" i="4"/>
  <c r="D17" i="4"/>
  <c r="E17" i="4"/>
  <c r="F17" i="4"/>
  <c r="B17" i="4"/>
  <c r="G16" i="4"/>
  <c r="G17" i="4"/>
  <c r="G15" i="4"/>
  <c r="G10" i="4"/>
  <c r="G11" i="4"/>
  <c r="G9" i="4"/>
  <c r="B16" i="4"/>
  <c r="C16" i="4"/>
  <c r="D16" i="4"/>
  <c r="E16" i="4"/>
  <c r="F16" i="4"/>
  <c r="C15" i="4"/>
  <c r="D15" i="4"/>
  <c r="E15" i="4"/>
  <c r="F15" i="4"/>
  <c r="B15" i="4"/>
  <c r="F12" i="4"/>
  <c r="E12" i="4"/>
  <c r="D12" i="4"/>
  <c r="C12" i="4"/>
  <c r="B12" i="4"/>
  <c r="F10" i="4"/>
  <c r="C10" i="4"/>
  <c r="D10" i="4"/>
  <c r="E10" i="4"/>
  <c r="B10" i="4"/>
  <c r="B11" i="4"/>
  <c r="C11" i="4"/>
  <c r="D11" i="4"/>
  <c r="E11" i="4"/>
  <c r="F11" i="4"/>
  <c r="C9" i="4"/>
  <c r="D9" i="4"/>
  <c r="E9" i="4"/>
  <c r="F9" i="4"/>
  <c r="B9" i="4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C10" i="3"/>
  <c r="D10" i="3"/>
  <c r="E10" i="3"/>
  <c r="F10" i="3"/>
  <c r="G10" i="3"/>
  <c r="H10" i="3"/>
  <c r="B10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C11" i="3"/>
  <c r="D11" i="3"/>
  <c r="E11" i="3"/>
  <c r="F11" i="3"/>
  <c r="G11" i="3"/>
  <c r="H11" i="3"/>
  <c r="B11" i="3"/>
  <c r="C66" i="2"/>
  <c r="C73" i="2" s="1"/>
  <c r="G59" i="2"/>
  <c r="G66" i="2" s="1"/>
  <c r="G73" i="2" s="1"/>
  <c r="F59" i="2"/>
  <c r="F66" i="2" s="1"/>
  <c r="F73" i="2" s="1"/>
  <c r="C59" i="2"/>
  <c r="H58" i="2"/>
  <c r="G58" i="2"/>
  <c r="B58" i="2"/>
  <c r="H57" i="2"/>
  <c r="C57" i="2"/>
  <c r="B57" i="2"/>
  <c r="D56" i="2"/>
  <c r="D63" i="2" s="1"/>
  <c r="D70" i="2" s="1"/>
  <c r="C56" i="2"/>
  <c r="C63" i="2" s="1"/>
  <c r="C70" i="2" s="1"/>
  <c r="H52" i="2"/>
  <c r="H59" i="2" s="1"/>
  <c r="H66" i="2" s="1"/>
  <c r="H73" i="2" s="1"/>
  <c r="G52" i="2"/>
  <c r="F52" i="2"/>
  <c r="E52" i="2"/>
  <c r="E59" i="2" s="1"/>
  <c r="E66" i="2" s="1"/>
  <c r="E73" i="2" s="1"/>
  <c r="D52" i="2"/>
  <c r="D59" i="2" s="1"/>
  <c r="D66" i="2" s="1"/>
  <c r="C52" i="2"/>
  <c r="B52" i="2"/>
  <c r="B59" i="2" s="1"/>
  <c r="B66" i="2" s="1"/>
  <c r="H51" i="2"/>
  <c r="G51" i="2"/>
  <c r="F51" i="2"/>
  <c r="F58" i="2" s="1"/>
  <c r="E51" i="2"/>
  <c r="E58" i="2" s="1"/>
  <c r="D51" i="2"/>
  <c r="D58" i="2" s="1"/>
  <c r="D65" i="2" s="1"/>
  <c r="C51" i="2"/>
  <c r="C58" i="2" s="1"/>
  <c r="C65" i="2" s="1"/>
  <c r="B51" i="2"/>
  <c r="H50" i="2"/>
  <c r="G50" i="2"/>
  <c r="G57" i="2" s="1"/>
  <c r="F50" i="2"/>
  <c r="F57" i="2" s="1"/>
  <c r="E50" i="2"/>
  <c r="D50" i="2"/>
  <c r="E57" i="2" s="1"/>
  <c r="C50" i="2"/>
  <c r="B50" i="2"/>
  <c r="H49" i="2"/>
  <c r="H56" i="2" s="1"/>
  <c r="H63" i="2" s="1"/>
  <c r="H70" i="2" s="1"/>
  <c r="G49" i="2"/>
  <c r="G56" i="2" s="1"/>
  <c r="G63" i="2" s="1"/>
  <c r="G70" i="2" s="1"/>
  <c r="F49" i="2"/>
  <c r="F56" i="2" s="1"/>
  <c r="F63" i="2" s="1"/>
  <c r="F70" i="2" s="1"/>
  <c r="E49" i="2"/>
  <c r="E56" i="2" s="1"/>
  <c r="E63" i="2" s="1"/>
  <c r="E70" i="2" s="1"/>
  <c r="D49" i="2"/>
  <c r="C49" i="2"/>
  <c r="B49" i="2"/>
  <c r="B56" i="2" s="1"/>
  <c r="B63" i="2" s="1"/>
  <c r="B70" i="2" s="1"/>
  <c r="H35" i="2"/>
  <c r="G35" i="2"/>
  <c r="F35" i="2"/>
  <c r="E35" i="2"/>
  <c r="D35" i="2"/>
  <c r="C35" i="2"/>
  <c r="B35" i="2"/>
  <c r="B34" i="2"/>
  <c r="C34" i="2"/>
  <c r="D34" i="2"/>
  <c r="E34" i="2"/>
  <c r="F34" i="2"/>
  <c r="G34" i="2"/>
  <c r="H34" i="2"/>
  <c r="C31" i="2"/>
  <c r="D31" i="2"/>
  <c r="E31" i="2"/>
  <c r="F31" i="2"/>
  <c r="G31" i="2"/>
  <c r="H31" i="2"/>
  <c r="B31" i="2"/>
  <c r="B33" i="2"/>
  <c r="C33" i="2"/>
  <c r="D33" i="2"/>
  <c r="E33" i="2"/>
  <c r="F33" i="2"/>
  <c r="G33" i="2"/>
  <c r="H33" i="2"/>
  <c r="C32" i="2"/>
  <c r="D32" i="2"/>
  <c r="E32" i="2"/>
  <c r="F32" i="2"/>
  <c r="G32" i="2"/>
  <c r="H32" i="2"/>
  <c r="B32" i="2"/>
  <c r="C27" i="2"/>
  <c r="D27" i="2"/>
  <c r="E27" i="2"/>
  <c r="F27" i="2"/>
  <c r="G27" i="2"/>
  <c r="H27" i="2"/>
  <c r="B27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C24" i="2"/>
  <c r="D24" i="2"/>
  <c r="E24" i="2"/>
  <c r="F24" i="2"/>
  <c r="G24" i="2"/>
  <c r="H24" i="2"/>
  <c r="B24" i="2"/>
  <c r="D17" i="2"/>
  <c r="C20" i="2"/>
  <c r="D20" i="2"/>
  <c r="E20" i="2"/>
  <c r="F20" i="2"/>
  <c r="G20" i="2"/>
  <c r="H20" i="2"/>
  <c r="B20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C17" i="2"/>
  <c r="E17" i="2"/>
  <c r="F17" i="2"/>
  <c r="G17" i="2"/>
  <c r="H17" i="2"/>
  <c r="B17" i="2"/>
  <c r="C12" i="2"/>
  <c r="D12" i="2"/>
  <c r="E12" i="2"/>
  <c r="F12" i="2"/>
  <c r="G12" i="2"/>
  <c r="H12" i="2"/>
  <c r="B12" i="2"/>
  <c r="B11" i="2"/>
  <c r="C11" i="2"/>
  <c r="D11" i="2"/>
  <c r="E11" i="2"/>
  <c r="F11" i="2"/>
  <c r="G11" i="2"/>
  <c r="H11" i="2"/>
  <c r="B13" i="2"/>
  <c r="C13" i="2"/>
  <c r="D13" i="2"/>
  <c r="E13" i="2"/>
  <c r="F13" i="2"/>
  <c r="G13" i="2"/>
  <c r="H13" i="2"/>
  <c r="C10" i="2"/>
  <c r="D10" i="2"/>
  <c r="E10" i="2"/>
  <c r="F10" i="2"/>
  <c r="G10" i="2"/>
  <c r="H10" i="2"/>
  <c r="B10" i="2"/>
  <c r="E70" i="8" l="1"/>
  <c r="C68" i="8"/>
  <c r="H68" i="8"/>
  <c r="E68" i="8"/>
  <c r="F68" i="8"/>
  <c r="G68" i="8"/>
  <c r="G70" i="8" s="1"/>
  <c r="E67" i="8"/>
  <c r="H67" i="8"/>
  <c r="H70" i="8" s="1"/>
  <c r="D70" i="8"/>
  <c r="C67" i="8"/>
  <c r="C70" i="8" s="1"/>
  <c r="F67" i="8"/>
  <c r="F70" i="8" s="1"/>
  <c r="B61" i="8"/>
  <c r="B68" i="8" s="1"/>
  <c r="B70" i="8" s="1"/>
  <c r="D61" i="8"/>
  <c r="D68" i="8" s="1"/>
  <c r="G63" i="7"/>
  <c r="D63" i="7"/>
  <c r="E63" i="7"/>
  <c r="C59" i="7"/>
  <c r="C63" i="7" s="1"/>
  <c r="F59" i="7"/>
  <c r="F63" i="7" s="1"/>
  <c r="E65" i="2"/>
  <c r="E72" i="2" s="1"/>
  <c r="F65" i="2"/>
  <c r="F72" i="2" s="1"/>
  <c r="D72" i="2"/>
  <c r="E64" i="2"/>
  <c r="B73" i="2"/>
  <c r="B65" i="2"/>
  <c r="B72" i="2" s="1"/>
  <c r="C72" i="2"/>
  <c r="G65" i="2"/>
  <c r="G72" i="2" s="1"/>
  <c r="D73" i="2"/>
  <c r="H65" i="2"/>
  <c r="H72" i="2" s="1"/>
  <c r="D57" i="2"/>
  <c r="D64" i="2" s="1"/>
  <c r="G41" i="1"/>
  <c r="C41" i="1"/>
  <c r="D41" i="1"/>
  <c r="E41" i="1"/>
  <c r="F41" i="1"/>
  <c r="B41" i="1"/>
  <c r="B40" i="1"/>
  <c r="C40" i="1"/>
  <c r="D40" i="1"/>
  <c r="E40" i="1"/>
  <c r="F40" i="1"/>
  <c r="G40" i="1"/>
  <c r="B42" i="1"/>
  <c r="C42" i="1"/>
  <c r="D42" i="1"/>
  <c r="E42" i="1"/>
  <c r="F42" i="1"/>
  <c r="G42" i="1"/>
  <c r="C39" i="1"/>
  <c r="D39" i="1"/>
  <c r="E39" i="1"/>
  <c r="F39" i="1"/>
  <c r="G39" i="1"/>
  <c r="B39" i="1"/>
  <c r="B36" i="1"/>
  <c r="G36" i="1"/>
  <c r="F36" i="1"/>
  <c r="E36" i="1"/>
  <c r="D36" i="1"/>
  <c r="C36" i="1"/>
  <c r="G35" i="1"/>
  <c r="F35" i="1"/>
  <c r="E35" i="1"/>
  <c r="D35" i="1"/>
  <c r="C35" i="1"/>
  <c r="B35" i="1"/>
  <c r="H35" i="1" s="1"/>
  <c r="H34" i="1"/>
  <c r="G34" i="1"/>
  <c r="F34" i="1"/>
  <c r="E34" i="1"/>
  <c r="D34" i="1"/>
  <c r="C34" i="1"/>
  <c r="B34" i="1"/>
  <c r="G33" i="1"/>
  <c r="F33" i="1"/>
  <c r="E33" i="1"/>
  <c r="D33" i="1"/>
  <c r="C33" i="1"/>
  <c r="B33" i="1"/>
  <c r="H33" i="1" s="1"/>
  <c r="H29" i="1"/>
  <c r="H28" i="1"/>
  <c r="H27" i="1"/>
  <c r="C15" i="1"/>
  <c r="D15" i="1"/>
  <c r="E15" i="1"/>
  <c r="F15" i="1"/>
  <c r="G15" i="1"/>
  <c r="B15" i="1"/>
  <c r="B17" i="1"/>
  <c r="C17" i="1"/>
  <c r="D17" i="1"/>
  <c r="E17" i="1"/>
  <c r="F17" i="1"/>
  <c r="G17" i="1"/>
  <c r="B18" i="1"/>
  <c r="C18" i="1"/>
  <c r="D18" i="1"/>
  <c r="E18" i="1"/>
  <c r="F18" i="1"/>
  <c r="G18" i="1"/>
  <c r="C16" i="1"/>
  <c r="D16" i="1"/>
  <c r="E16" i="1"/>
  <c r="F16" i="1"/>
  <c r="G16" i="1"/>
  <c r="B16" i="1"/>
  <c r="B11" i="1"/>
  <c r="B9" i="1"/>
  <c r="H10" i="1"/>
  <c r="H11" i="1"/>
  <c r="H9" i="1"/>
  <c r="G12" i="1"/>
  <c r="F12" i="1"/>
  <c r="E12" i="1"/>
  <c r="D12" i="1"/>
  <c r="C12" i="1"/>
  <c r="B12" i="1"/>
  <c r="C10" i="1"/>
  <c r="D10" i="1"/>
  <c r="E10" i="1"/>
  <c r="F10" i="1"/>
  <c r="G10" i="1"/>
  <c r="B10" i="1"/>
  <c r="C11" i="1"/>
  <c r="D11" i="1"/>
  <c r="E11" i="1"/>
  <c r="F11" i="1"/>
  <c r="G11" i="1"/>
  <c r="C9" i="1"/>
  <c r="D9" i="1"/>
  <c r="E9" i="1"/>
  <c r="F9" i="1"/>
  <c r="G9" i="1"/>
  <c r="H4" i="1"/>
  <c r="H5" i="1"/>
  <c r="H3" i="1"/>
  <c r="E71" i="2" l="1"/>
  <c r="E74" i="2" s="1"/>
  <c r="G64" i="2"/>
  <c r="G71" i="2" s="1"/>
  <c r="G74" i="2" s="1"/>
  <c r="H64" i="2"/>
  <c r="H71" i="2" s="1"/>
  <c r="H74" i="2" s="1"/>
  <c r="D71" i="2"/>
  <c r="D74" i="2" s="1"/>
  <c r="F64" i="2"/>
  <c r="F71" i="2" s="1"/>
  <c r="F74" i="2" s="1"/>
  <c r="B64" i="2"/>
  <c r="B71" i="2" s="1"/>
  <c r="B74" i="2" s="1"/>
  <c r="C64" i="2"/>
  <c r="C71" i="2" s="1"/>
  <c r="C74" i="2" s="1"/>
</calcChain>
</file>

<file path=xl/sharedStrings.xml><?xml version="1.0" encoding="utf-8"?>
<sst xmlns="http://schemas.openxmlformats.org/spreadsheetml/2006/main" count="735" uniqueCount="58">
  <si>
    <t>max</t>
  </si>
  <si>
    <t>БП</t>
  </si>
  <si>
    <t>Базисний план</t>
  </si>
  <si>
    <t>x1</t>
  </si>
  <si>
    <t>x2</t>
  </si>
  <si>
    <t>s1</t>
  </si>
  <si>
    <t>s2</t>
  </si>
  <si>
    <t>s3</t>
  </si>
  <si>
    <t>Рішення</t>
  </si>
  <si>
    <t>z</t>
  </si>
  <si>
    <t>min</t>
  </si>
  <si>
    <t>Δ‎</t>
  </si>
  <si>
    <r>
      <t xml:space="preserve">Цільова функція F: </t>
    </r>
    <r>
      <rPr>
        <sz val="11"/>
        <color theme="1"/>
        <rFont val="Calibri"/>
        <family val="2"/>
        <charset val="204"/>
        <scheme val="minor"/>
      </rPr>
      <t>4 · 5 + -3 · 2.5 + 0 · 0 + 0 · 0 + 0 · 90 = 12.5</t>
    </r>
  </si>
  <si>
    <r>
      <t xml:space="preserve">Поточний план x: </t>
    </r>
    <r>
      <rPr>
        <sz val="11"/>
        <color theme="1"/>
        <rFont val="Calibri"/>
        <family val="2"/>
        <charset val="204"/>
        <scheme val="minor"/>
      </rPr>
      <t>[5, 2.5, 0, 0, 90]</t>
    </r>
  </si>
  <si>
    <r>
      <t xml:space="preserve">Перевіряємо план оптимальність: </t>
    </r>
    <r>
      <rPr>
        <sz val="11"/>
        <color theme="1"/>
        <rFont val="Calibri"/>
        <family val="2"/>
        <charset val="204"/>
        <scheme val="minor"/>
      </rPr>
      <t>негативні дельти відсутні, отже план оптимальний.</t>
    </r>
  </si>
  <si>
    <r>
      <t xml:space="preserve">Поточний план x: </t>
    </r>
    <r>
      <rPr>
        <sz val="11"/>
        <color theme="1"/>
        <rFont val="Calibri"/>
        <family val="2"/>
        <charset val="204"/>
        <scheme val="minor"/>
      </rPr>
      <t>[ 0, 8, 36, 6, 0 ]</t>
    </r>
  </si>
  <si>
    <r>
      <t xml:space="preserve">Цільова функція F: </t>
    </r>
    <r>
      <rPr>
        <sz val="11"/>
        <color theme="1"/>
        <rFont val="Calibri"/>
        <family val="2"/>
        <charset val="204"/>
        <scheme val="minor"/>
      </rPr>
      <t>4·0 + -3·8 + 0·36 + 0·6 + 0·0 = -24</t>
    </r>
  </si>
  <si>
    <r>
      <t xml:space="preserve">Перевіряємо план оптимальність: </t>
    </r>
    <r>
      <rPr>
        <sz val="11"/>
        <color theme="1"/>
        <rFont val="Calibri"/>
        <family val="2"/>
        <charset val="204"/>
        <scheme val="minor"/>
      </rPr>
      <t>позитивні дельти відсутні, отже план оптимальний.</t>
    </r>
  </si>
  <si>
    <r>
      <t xml:space="preserve">min : </t>
    </r>
    <r>
      <rPr>
        <sz val="11"/>
        <color theme="1"/>
        <rFont val="Calibri"/>
        <family val="2"/>
        <charset val="204"/>
        <scheme val="minor"/>
      </rPr>
      <t>F(x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; 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= F(0; 8) = 0 - 24 = -24</t>
    </r>
  </si>
  <si>
    <r>
      <t xml:space="preserve">max : </t>
    </r>
    <r>
      <rPr>
        <sz val="11"/>
        <color theme="1"/>
        <rFont val="Calibri"/>
        <family val="2"/>
        <charset val="204"/>
        <scheme val="minor"/>
      </rPr>
      <t>F(x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; 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= F(5; 2,5) = 20 - 7,5 = 12,5</t>
    </r>
  </si>
  <si>
    <t>s4</t>
  </si>
  <si>
    <t>Функція не обмежена. Оптимального рішення відсутнє.</t>
  </si>
  <si>
    <r>
      <t xml:space="preserve">Поточний план x: </t>
    </r>
    <r>
      <rPr>
        <sz val="11"/>
        <color theme="1"/>
        <rFont val="Calibri"/>
        <family val="2"/>
        <charset val="204"/>
        <scheme val="minor"/>
      </rPr>
      <t>[ 6, 6, 0, 0, 0, 0 ]</t>
    </r>
  </si>
  <si>
    <r>
      <t xml:space="preserve">Цільова функція F: </t>
    </r>
    <r>
      <rPr>
        <sz val="11"/>
        <color theme="1"/>
        <rFont val="Calibri"/>
        <family val="2"/>
        <charset val="204"/>
        <scheme val="minor"/>
      </rPr>
      <t>2·6 + 5·6 + 0·0 + 0·0 + 0·0 + 0·0 = 42</t>
    </r>
  </si>
  <si>
    <r>
      <rPr>
        <b/>
        <sz val="11"/>
        <color theme="1"/>
        <rFont val="Calibri"/>
        <family val="2"/>
        <charset val="204"/>
        <scheme val="minor"/>
      </rPr>
      <t>min</t>
    </r>
    <r>
      <rPr>
        <sz val="11"/>
        <color theme="1"/>
        <rFont val="Calibri"/>
        <family val="2"/>
        <charset val="204"/>
        <scheme val="minor"/>
      </rPr>
      <t>: F(x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; 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= F(6; 6) = 12 +30 = 42</t>
    </r>
  </si>
  <si>
    <t>max -&gt; ∞</t>
  </si>
  <si>
    <r>
      <t xml:space="preserve">У стовпці "Базисний план" є негативні значення.
Максимальне за модулем | Базисний план | max = | -11.33333 | знаходиться у рядку 4.
У рядку 4 відсутні негативні значення. </t>
    </r>
    <r>
      <rPr>
        <b/>
        <sz val="11"/>
        <color theme="1"/>
        <rFont val="Calibri"/>
        <family val="2"/>
        <charset val="204"/>
        <scheme val="minor"/>
      </rPr>
      <t>Вирішення задачі не існує.</t>
    </r>
  </si>
  <si>
    <t>Q</t>
  </si>
  <si>
    <r>
      <t xml:space="preserve">Поточний план x: </t>
    </r>
    <r>
      <rPr>
        <sz val="11"/>
        <color theme="1"/>
        <rFont val="Calibri"/>
        <family val="2"/>
        <charset val="204"/>
        <scheme val="minor"/>
      </rPr>
      <t>[2, 3, 10, 0]</t>
    </r>
  </si>
  <si>
    <r>
      <t xml:space="preserve">Цільова функція F: </t>
    </r>
    <r>
      <rPr>
        <sz val="11"/>
        <color theme="1"/>
        <rFont val="Calibri"/>
        <family val="2"/>
        <charset val="204"/>
        <scheme val="minor"/>
      </rPr>
      <t>2·2 + 5·3 + 0·10 + 0·0 = 19</t>
    </r>
  </si>
  <si>
    <r>
      <t xml:space="preserve">Поточний план x: </t>
    </r>
    <r>
      <rPr>
        <sz val="11"/>
        <color theme="1"/>
        <rFont val="Calibri"/>
        <family val="2"/>
        <charset val="204"/>
        <scheme val="minor"/>
      </rPr>
      <t>[8, 3, 34, 0]</t>
    </r>
  </si>
  <si>
    <r>
      <t xml:space="preserve">Цільова функція F: </t>
    </r>
    <r>
      <rPr>
        <sz val="11"/>
        <color theme="1"/>
        <rFont val="Calibri"/>
        <family val="2"/>
        <charset val="204"/>
        <scheme val="minor"/>
      </rPr>
      <t>2·8 + 5·3 + 0·34 + 0·0 = 16</t>
    </r>
  </si>
  <si>
    <r>
      <t xml:space="preserve">min : </t>
    </r>
    <r>
      <rPr>
        <sz val="11"/>
        <color theme="1"/>
        <rFont val="Calibri"/>
        <family val="2"/>
        <charset val="204"/>
        <scheme val="minor"/>
      </rPr>
      <t>F(x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; 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= F(8; 0) = 16 - 0 = 16</t>
    </r>
  </si>
  <si>
    <r>
      <t xml:space="preserve">max : </t>
    </r>
    <r>
      <rPr>
        <sz val="11"/>
        <color theme="1"/>
        <rFont val="Calibri"/>
        <family val="2"/>
        <charset val="204"/>
        <scheme val="minor"/>
      </rPr>
      <t>F(x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; 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= F(2; 3) = 4 + 15 = 19</t>
    </r>
  </si>
  <si>
    <r>
      <t xml:space="preserve">Поточний план x: </t>
    </r>
    <r>
      <rPr>
        <sz val="11"/>
        <color theme="1"/>
        <rFont val="Calibri"/>
        <family val="2"/>
        <charset val="204"/>
        <scheme val="minor"/>
      </rPr>
      <t>[2.4, 0.4, 6.8, 0, 0, 3.6]</t>
    </r>
  </si>
  <si>
    <r>
      <t xml:space="preserve">Цільова функція F: </t>
    </r>
    <r>
      <rPr>
        <sz val="11"/>
        <color theme="1"/>
        <rFont val="Calibri"/>
        <family val="2"/>
        <charset val="204"/>
        <scheme val="minor"/>
      </rPr>
      <t>1·2.4 + 6·0.4 + 0·6.8 + 0·0 + 0·0 + 0·3.6 = 4.8</t>
    </r>
  </si>
  <si>
    <r>
      <t xml:space="preserve">Поточний план x: </t>
    </r>
    <r>
      <rPr>
        <sz val="11"/>
        <color theme="1"/>
        <rFont val="Calibri"/>
        <family val="2"/>
        <charset val="204"/>
        <scheme val="minor"/>
      </rPr>
      <t>[2, 0, 8, 0, 2, 2]</t>
    </r>
  </si>
  <si>
    <r>
      <t xml:space="preserve">Цільова функція F: </t>
    </r>
    <r>
      <rPr>
        <sz val="11"/>
        <color theme="1"/>
        <rFont val="Calibri"/>
        <family val="2"/>
        <charset val="204"/>
        <scheme val="minor"/>
      </rPr>
      <t>1·2 + 6·0 + 0·8 + 0·0 + 0·2+ 0·2 = 2</t>
    </r>
  </si>
  <si>
    <r>
      <t xml:space="preserve">min : </t>
    </r>
    <r>
      <rPr>
        <sz val="11"/>
        <color theme="1"/>
        <rFont val="Calibri"/>
        <family val="2"/>
        <charset val="204"/>
        <scheme val="minor"/>
      </rPr>
      <t>F(x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; 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= F(2; 0) = 2 - 0 = 2</t>
    </r>
  </si>
  <si>
    <r>
      <t>max :</t>
    </r>
    <r>
      <rPr>
        <sz val="11"/>
        <color theme="1"/>
        <rFont val="Calibri"/>
        <family val="2"/>
        <charset val="204"/>
        <scheme val="minor"/>
      </rPr>
      <t xml:space="preserve"> F(x1; x2) = F(2,4; 0,4) = 2,4 + 2,4 = 4,8</t>
    </r>
  </si>
  <si>
    <t>-</t>
  </si>
  <si>
    <r>
      <t xml:space="preserve">Поточний план x: </t>
    </r>
    <r>
      <rPr>
        <sz val="11"/>
        <color theme="1"/>
        <rFont val="Calibri"/>
        <family val="2"/>
        <charset val="204"/>
        <scheme val="minor"/>
      </rPr>
      <t>[4.5, 1.5, 0, 10, 0, 20]</t>
    </r>
  </si>
  <si>
    <r>
      <t xml:space="preserve">Цільова функція F: </t>
    </r>
    <r>
      <rPr>
        <sz val="11"/>
        <color theme="1"/>
        <rFont val="Calibri"/>
        <family val="2"/>
        <charset val="204"/>
        <scheme val="minor"/>
      </rPr>
      <t>-3·4.5 + -2·1.5 + 0·0 + 0·10 + 0·0 + 0·20 = -16.5</t>
    </r>
  </si>
  <si>
    <t>Всі значення стовбця s3 не позитивні.</t>
  </si>
  <si>
    <r>
      <t xml:space="preserve">Функція не обмежена. </t>
    </r>
    <r>
      <rPr>
        <b/>
        <sz val="11"/>
        <color theme="1"/>
        <rFont val="Calibri"/>
        <family val="2"/>
        <charset val="204"/>
        <scheme val="minor"/>
      </rPr>
      <t>Оптимальне рішення відсутнє.</t>
    </r>
  </si>
  <si>
    <r>
      <t>max :</t>
    </r>
    <r>
      <rPr>
        <sz val="11"/>
        <color theme="1"/>
        <rFont val="Calibri"/>
        <family val="2"/>
        <charset val="204"/>
        <scheme val="minor"/>
      </rPr>
      <t xml:space="preserve"> F(x1; x2) = F(4,5; 1,5) = -13,5 -3 = -16,5</t>
    </r>
  </si>
  <si>
    <t>min:</t>
  </si>
  <si>
    <t>Δ</t>
  </si>
  <si>
    <r>
      <t xml:space="preserve">Поточний план x: </t>
    </r>
    <r>
      <rPr>
        <sz val="11"/>
        <color theme="1"/>
        <rFont val="Calibri"/>
        <family val="2"/>
        <charset val="204"/>
        <scheme val="minor"/>
      </rPr>
      <t>[3.6, 2.2, 11.2, 0, 0, 17.4]</t>
    </r>
  </si>
  <si>
    <r>
      <t xml:space="preserve">Цільова функція F: </t>
    </r>
    <r>
      <rPr>
        <sz val="11"/>
        <color theme="1"/>
        <rFont val="Calibri"/>
        <family val="2"/>
        <charset val="204"/>
        <scheme val="minor"/>
      </rPr>
      <t>1·3.6 + 6·2.2 + 0·11.2 + 0·0 + 0·0 + 0·17.4 = 16.8</t>
    </r>
  </si>
  <si>
    <r>
      <t xml:space="preserve">Поточний план x: </t>
    </r>
    <r>
      <rPr>
        <sz val="11"/>
        <color theme="1"/>
        <rFont val="Calibri"/>
        <family val="2"/>
        <charset val="204"/>
        <scheme val="minor"/>
      </rPr>
      <t>[2, 1, 0, 4, 0, 5]</t>
    </r>
  </si>
  <si>
    <r>
      <t xml:space="preserve">Цільова функція F: </t>
    </r>
    <r>
      <rPr>
        <sz val="11"/>
        <color theme="1"/>
        <rFont val="Calibri"/>
        <family val="2"/>
        <charset val="204"/>
        <scheme val="minor"/>
      </rPr>
      <t>1·2 + 6·1 + 0·1 + 0·4 + 0·0+ 0·5 = 8</t>
    </r>
  </si>
  <si>
    <r>
      <t xml:space="preserve">min : </t>
    </r>
    <r>
      <rPr>
        <sz val="11"/>
        <color theme="1"/>
        <rFont val="Calibri"/>
        <family val="2"/>
        <charset val="204"/>
        <scheme val="minor"/>
      </rPr>
      <t>F(x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; 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= F(2; 1) = 2 + 6 = 8</t>
    </r>
  </si>
  <si>
    <r>
      <t>max :</t>
    </r>
    <r>
      <rPr>
        <sz val="11"/>
        <color theme="1"/>
        <rFont val="Calibri"/>
        <family val="2"/>
        <charset val="204"/>
        <scheme val="minor"/>
      </rPr>
      <t xml:space="preserve"> F(x1; x2) = F(3,6; 2,2) = 3,6 + 13,2 = 16,8</t>
    </r>
  </si>
  <si>
    <r>
      <t xml:space="preserve">Поточний план x: </t>
    </r>
    <r>
      <rPr>
        <sz val="11"/>
        <color theme="1"/>
        <rFont val="Calibri"/>
        <family val="2"/>
        <charset val="204"/>
        <scheme val="minor"/>
      </rPr>
      <t>[3, 2, 0, 0, 5, 6]</t>
    </r>
  </si>
  <si>
    <r>
      <t xml:space="preserve">Цільова функція F: </t>
    </r>
    <r>
      <rPr>
        <sz val="11"/>
        <color theme="1"/>
        <rFont val="Calibri"/>
        <family val="2"/>
        <charset val="204"/>
        <scheme val="minor"/>
      </rPr>
      <t>-4·3 + -2·2 + 0·0 + 0·0 + 0·5 + 0·6 = -16</t>
    </r>
  </si>
  <si>
    <t>Усі значення стовпця s1 негативні.</t>
  </si>
  <si>
    <r>
      <t>max :</t>
    </r>
    <r>
      <rPr>
        <sz val="11"/>
        <color theme="1"/>
        <rFont val="Calibri"/>
        <family val="2"/>
        <charset val="204"/>
        <scheme val="minor"/>
      </rPr>
      <t xml:space="preserve"> F(x1; x2) = F(3; 2) = -12 -4 = -16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</si>
</sst>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A1A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0" borderId="0" xfId="0" applyFill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0" borderId="0" xfId="0" applyFont="1"/>
    <xf numFmtId="0" fontId="0" fillId="2" borderId="1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6" xfId="0" applyFont="1" applyFill="1" applyBorder="1" applyAlignment="1"/>
    <xf numFmtId="0" fontId="2" fillId="0" borderId="35" xfId="0" applyFont="1" applyFill="1" applyBorder="1" applyAlignment="1"/>
    <xf numFmtId="0" fontId="2" fillId="0" borderId="0" xfId="0" applyFont="1" applyFill="1" applyBorder="1" applyAlignment="1"/>
    <xf numFmtId="0" fontId="2" fillId="0" borderId="10" xfId="0" applyFont="1" applyFill="1" applyBorder="1" applyAlignment="1"/>
    <xf numFmtId="0" fontId="1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3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ill="1" applyBorder="1"/>
    <xf numFmtId="0" fontId="2" fillId="0" borderId="8" xfId="0" applyFont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40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3" borderId="26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42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right"/>
    </xf>
    <xf numFmtId="0" fontId="0" fillId="4" borderId="18" xfId="0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2" fillId="0" borderId="0" xfId="0" applyFont="1" applyAlignment="1"/>
    <xf numFmtId="0" fontId="0" fillId="4" borderId="30" xfId="0" applyFill="1" applyBorder="1" applyAlignment="1">
      <alignment horizontal="center"/>
    </xf>
    <xf numFmtId="0" fontId="1" fillId="0" borderId="0" xfId="0" applyFont="1" applyFill="1"/>
    <xf numFmtId="0" fontId="0" fillId="0" borderId="44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1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0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3A1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w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41448</xdr:colOff>
          <xdr:row>0</xdr:row>
          <xdr:rowOff>173672</xdr:rowOff>
        </xdr:from>
        <xdr:to>
          <xdr:col>12</xdr:col>
          <xdr:colOff>218296</xdr:colOff>
          <xdr:row>7</xdr:row>
          <xdr:rowOff>35128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 editAs="oneCell">
    <xdr:from>
      <xdr:col>10</xdr:col>
      <xdr:colOff>15875</xdr:colOff>
      <xdr:row>11</xdr:row>
      <xdr:rowOff>23812</xdr:rowOff>
    </xdr:from>
    <xdr:to>
      <xdr:col>14</xdr:col>
      <xdr:colOff>121720</xdr:colOff>
      <xdr:row>23</xdr:row>
      <xdr:rowOff>3586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5375" y="2468562"/>
          <a:ext cx="2550595" cy="2408649"/>
        </a:xfrm>
        <a:prstGeom prst="rect">
          <a:avLst/>
        </a:prstGeom>
      </xdr:spPr>
    </xdr:pic>
    <xdr:clientData/>
  </xdr:twoCellAnchor>
  <xdr:twoCellAnchor editAs="oneCell">
    <xdr:from>
      <xdr:col>15</xdr:col>
      <xdr:colOff>15876</xdr:colOff>
      <xdr:row>11</xdr:row>
      <xdr:rowOff>47624</xdr:rowOff>
    </xdr:from>
    <xdr:to>
      <xdr:col>19</xdr:col>
      <xdr:colOff>126364</xdr:colOff>
      <xdr:row>23</xdr:row>
      <xdr:rowOff>51434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1314" y="2492374"/>
          <a:ext cx="2555238" cy="2432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220980</xdr:colOff>
      <xdr:row>1</xdr:row>
      <xdr:rowOff>60960</xdr:rowOff>
    </xdr:from>
    <xdr:to>
      <xdr:col>12</xdr:col>
      <xdr:colOff>520639</xdr:colOff>
      <xdr:row>7</xdr:row>
      <xdr:rowOff>160020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403" t="35067" r="41350" b="47077"/>
        <a:stretch/>
      </xdr:blipFill>
      <xdr:spPr>
        <a:xfrm>
          <a:off x="5745480" y="251460"/>
          <a:ext cx="2128459" cy="140208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</xdr:colOff>
      <xdr:row>10</xdr:row>
      <xdr:rowOff>38100</xdr:rowOff>
    </xdr:from>
    <xdr:to>
      <xdr:col>16</xdr:col>
      <xdr:colOff>403860</xdr:colOff>
      <xdr:row>23</xdr:row>
      <xdr:rowOff>36218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1720" y="2278380"/>
          <a:ext cx="4053840" cy="28022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0</xdr:row>
      <xdr:rowOff>137160</xdr:rowOff>
    </xdr:from>
    <xdr:to>
      <xdr:col>12</xdr:col>
      <xdr:colOff>276313</xdr:colOff>
      <xdr:row>8</xdr:row>
      <xdr:rowOff>76200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9845" t="51609" r="36034" b="28965"/>
        <a:stretch/>
      </xdr:blipFill>
      <xdr:spPr>
        <a:xfrm>
          <a:off x="5547360" y="137160"/>
          <a:ext cx="2097493" cy="1623060"/>
        </a:xfrm>
        <a:prstGeom prst="rect">
          <a:avLst/>
        </a:prstGeom>
      </xdr:spPr>
    </xdr:pic>
    <xdr:clientData/>
  </xdr:twoCellAnchor>
  <xdr:twoCellAnchor editAs="oneCell">
    <xdr:from>
      <xdr:col>8</xdr:col>
      <xdr:colOff>601980</xdr:colOff>
      <xdr:row>9</xdr:row>
      <xdr:rowOff>175260</xdr:rowOff>
    </xdr:from>
    <xdr:to>
      <xdr:col>15</xdr:col>
      <xdr:colOff>139065</xdr:colOff>
      <xdr:row>22</xdr:row>
      <xdr:rowOff>5369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2120" y="2232660"/>
          <a:ext cx="3804285" cy="2420909"/>
        </a:xfrm>
        <a:prstGeom prst="rect">
          <a:avLst/>
        </a:prstGeom>
      </xdr:spPr>
    </xdr:pic>
    <xdr:clientData/>
  </xdr:twoCellAnchor>
  <xdr:twoCellAnchor editAs="oneCell">
    <xdr:from>
      <xdr:col>8</xdr:col>
      <xdr:colOff>586740</xdr:colOff>
      <xdr:row>22</xdr:row>
      <xdr:rowOff>167640</xdr:rowOff>
    </xdr:from>
    <xdr:to>
      <xdr:col>16</xdr:col>
      <xdr:colOff>358726</xdr:colOff>
      <xdr:row>27</xdr:row>
      <xdr:rowOff>22860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9879" t="65675" r="23652" b="23379"/>
        <a:stretch/>
      </xdr:blipFill>
      <xdr:spPr>
        <a:xfrm>
          <a:off x="5516880" y="4815840"/>
          <a:ext cx="4648786" cy="784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</xdr:colOff>
          <xdr:row>1</xdr:row>
          <xdr:rowOff>45720</xdr:rowOff>
        </xdr:from>
        <xdr:to>
          <xdr:col>12</xdr:col>
          <xdr:colOff>266700</xdr:colOff>
          <xdr:row>7</xdr:row>
          <xdr:rowOff>114300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9</xdr:row>
      <xdr:rowOff>0</xdr:rowOff>
    </xdr:from>
    <xdr:to>
      <xdr:col>13</xdr:col>
      <xdr:colOff>287546</xdr:colOff>
      <xdr:row>20</xdr:row>
      <xdr:rowOff>64770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2120" y="2065020"/>
          <a:ext cx="2725946" cy="232791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47625</xdr:colOff>
      <xdr:row>20</xdr:row>
      <xdr:rowOff>42112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80120" y="2065020"/>
          <a:ext cx="3095625" cy="23052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304800</xdr:colOff>
          <xdr:row>1</xdr:row>
          <xdr:rowOff>22860</xdr:rowOff>
        </xdr:from>
        <xdr:to>
          <xdr:col>12</xdr:col>
          <xdr:colOff>419100</xdr:colOff>
          <xdr:row>8</xdr:row>
          <xdr:rowOff>137160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11</xdr:row>
      <xdr:rowOff>0</xdr:rowOff>
    </xdr:from>
    <xdr:to>
      <xdr:col>15</xdr:col>
      <xdr:colOff>110490</xdr:colOff>
      <xdr:row>21</xdr:row>
      <xdr:rowOff>47544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6960" y="2438400"/>
          <a:ext cx="3158490" cy="21125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21</xdr:col>
      <xdr:colOff>91063</xdr:colOff>
      <xdr:row>21</xdr:row>
      <xdr:rowOff>13966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4560" y="2438400"/>
          <a:ext cx="3139063" cy="20789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15240</xdr:colOff>
          <xdr:row>1</xdr:row>
          <xdr:rowOff>15240</xdr:rowOff>
        </xdr:from>
        <xdr:to>
          <xdr:col>13</xdr:col>
          <xdr:colOff>297180</xdr:colOff>
          <xdr:row>8</xdr:row>
          <xdr:rowOff>129540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10</xdr:row>
      <xdr:rowOff>0</xdr:rowOff>
    </xdr:from>
    <xdr:to>
      <xdr:col>14</xdr:col>
      <xdr:colOff>332740</xdr:colOff>
      <xdr:row>20</xdr:row>
      <xdr:rowOff>13335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6960" y="2247900"/>
          <a:ext cx="2771140" cy="207835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23</xdr:col>
      <xdr:colOff>55813</xdr:colOff>
      <xdr:row>21</xdr:row>
      <xdr:rowOff>160019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91" t="27148" r="59250" b="34052"/>
        <a:stretch/>
      </xdr:blipFill>
      <xdr:spPr>
        <a:xfrm>
          <a:off x="9814560" y="2247900"/>
          <a:ext cx="4323013" cy="24155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205740</xdr:colOff>
          <xdr:row>1</xdr:row>
          <xdr:rowOff>38100</xdr:rowOff>
        </xdr:from>
        <xdr:to>
          <xdr:col>13</xdr:col>
          <xdr:colOff>335280</xdr:colOff>
          <xdr:row>8</xdr:row>
          <xdr:rowOff>152400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10</xdr:row>
      <xdr:rowOff>0</xdr:rowOff>
    </xdr:from>
    <xdr:to>
      <xdr:col>16</xdr:col>
      <xdr:colOff>83820</xdr:colOff>
      <xdr:row>20</xdr:row>
      <xdr:rowOff>127439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4180" y="2240280"/>
          <a:ext cx="3131820" cy="220007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22</xdr:col>
      <xdr:colOff>99060</xdr:colOff>
      <xdr:row>20</xdr:row>
      <xdr:rowOff>124918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31780" y="2240280"/>
          <a:ext cx="3147060" cy="219755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464820</xdr:colOff>
          <xdr:row>0</xdr:row>
          <xdr:rowOff>175260</xdr:rowOff>
        </xdr:from>
        <xdr:to>
          <xdr:col>13</xdr:col>
          <xdr:colOff>137160</xdr:colOff>
          <xdr:row>8</xdr:row>
          <xdr:rowOff>106680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10</xdr:row>
      <xdr:rowOff>0</xdr:rowOff>
    </xdr:from>
    <xdr:to>
      <xdr:col>16</xdr:col>
      <xdr:colOff>7619</xdr:colOff>
      <xdr:row>22</xdr:row>
      <xdr:rowOff>165498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4660" y="2240280"/>
          <a:ext cx="3055619" cy="259627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22</xdr:col>
      <xdr:colOff>22860</xdr:colOff>
      <xdr:row>16</xdr:row>
      <xdr:rowOff>91440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27" t="27524" r="63121" b="44024"/>
        <a:stretch/>
      </xdr:blipFill>
      <xdr:spPr>
        <a:xfrm>
          <a:off x="10462260" y="2240280"/>
          <a:ext cx="3070860" cy="140208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22</xdr:col>
      <xdr:colOff>554567</xdr:colOff>
      <xdr:row>20</xdr:row>
      <xdr:rowOff>7620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732" t="60915" r="20867" b="28956"/>
        <a:stretch/>
      </xdr:blipFill>
      <xdr:spPr>
        <a:xfrm>
          <a:off x="10462260" y="3733800"/>
          <a:ext cx="3602567" cy="56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image" Target="../media/image9.w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4" Type="http://schemas.openxmlformats.org/officeDocument/2006/relationships/image" Target="../media/image12.w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Relationship Id="rId4" Type="http://schemas.openxmlformats.org/officeDocument/2006/relationships/image" Target="../media/image15.w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8.wmf"/><Relationship Id="rId4" Type="http://schemas.openxmlformats.org/officeDocument/2006/relationships/oleObject" Target="../embeddings/oleObject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1.w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7"/>
  <sheetViews>
    <sheetView topLeftCell="F1" zoomScale="96" zoomScaleNormal="96" workbookViewId="0">
      <selection activeCell="A20" sqref="A20:F23"/>
    </sheetView>
  </sheetViews>
  <sheetFormatPr defaultRowHeight="14.4" x14ac:dyDescent="0.3"/>
  <cols>
    <col min="2" max="2" width="9.5546875" customWidth="1"/>
  </cols>
  <sheetData>
    <row r="1" spans="1:19" ht="15" thickBot="1" x14ac:dyDescent="0.35">
      <c r="A1" s="1" t="s">
        <v>0</v>
      </c>
      <c r="I1" s="3"/>
    </row>
    <row r="2" spans="1:19" ht="29.4" thickBot="1" x14ac:dyDescent="0.35">
      <c r="A2" s="19" t="s">
        <v>1</v>
      </c>
      <c r="B2" s="20" t="s">
        <v>2</v>
      </c>
      <c r="C2" s="19" t="s">
        <v>3</v>
      </c>
      <c r="D2" s="19" t="s">
        <v>4</v>
      </c>
      <c r="E2" s="19" t="s">
        <v>5</v>
      </c>
      <c r="F2" s="21" t="s">
        <v>6</v>
      </c>
      <c r="G2" s="21" t="s">
        <v>7</v>
      </c>
      <c r="H2" s="54" t="s">
        <v>8</v>
      </c>
      <c r="I2" s="56"/>
    </row>
    <row r="3" spans="1:19" x14ac:dyDescent="0.3">
      <c r="A3" s="52" t="s">
        <v>5</v>
      </c>
      <c r="B3" s="26">
        <v>20</v>
      </c>
      <c r="C3" s="24">
        <v>5</v>
      </c>
      <c r="D3" s="42">
        <v>-2</v>
      </c>
      <c r="E3" s="24">
        <v>1</v>
      </c>
      <c r="F3" s="24">
        <v>0</v>
      </c>
      <c r="G3" s="32">
        <v>0</v>
      </c>
      <c r="H3" s="66">
        <f>B3/D3</f>
        <v>-10</v>
      </c>
      <c r="I3" s="58"/>
      <c r="J3" s="45"/>
    </row>
    <row r="4" spans="1:19" x14ac:dyDescent="0.3">
      <c r="A4" s="34" t="s">
        <v>6</v>
      </c>
      <c r="B4" s="67">
        <v>-10</v>
      </c>
      <c r="C4" s="43">
        <v>-1</v>
      </c>
      <c r="D4" s="69">
        <v>-2</v>
      </c>
      <c r="E4" s="43">
        <v>0</v>
      </c>
      <c r="F4" s="43">
        <v>1</v>
      </c>
      <c r="G4" s="68">
        <v>0</v>
      </c>
      <c r="H4" s="66">
        <f t="shared" ref="H4:H5" si="0">B4/D4</f>
        <v>5</v>
      </c>
      <c r="I4" s="58"/>
    </row>
    <row r="5" spans="1:19" ht="15" thickBot="1" x14ac:dyDescent="0.35">
      <c r="A5" s="35" t="s">
        <v>7</v>
      </c>
      <c r="B5" s="38">
        <v>80</v>
      </c>
      <c r="C5" s="39">
        <v>-7</v>
      </c>
      <c r="D5" s="44">
        <v>10</v>
      </c>
      <c r="E5" s="39">
        <v>0</v>
      </c>
      <c r="F5" s="39">
        <v>0</v>
      </c>
      <c r="G5" s="40">
        <v>1</v>
      </c>
      <c r="H5" s="66">
        <f t="shared" si="0"/>
        <v>8</v>
      </c>
      <c r="I5" s="58"/>
    </row>
    <row r="6" spans="1:19" ht="15" thickBot="1" x14ac:dyDescent="0.35">
      <c r="A6" s="19" t="s">
        <v>9</v>
      </c>
      <c r="B6" s="28">
        <v>0</v>
      </c>
      <c r="C6" s="29">
        <v>4</v>
      </c>
      <c r="D6" s="41">
        <v>-3</v>
      </c>
      <c r="E6" s="29">
        <v>0</v>
      </c>
      <c r="F6" s="29">
        <v>0</v>
      </c>
      <c r="G6" s="31">
        <v>0</v>
      </c>
      <c r="H6" s="16"/>
    </row>
    <row r="7" spans="1:19" ht="15" thickBot="1" x14ac:dyDescent="0.35">
      <c r="A7" s="6"/>
      <c r="B7" s="9"/>
      <c r="C7" s="6"/>
      <c r="D7" s="6"/>
      <c r="E7" s="6"/>
      <c r="F7" s="7"/>
      <c r="G7" s="7"/>
      <c r="H7" s="55"/>
      <c r="I7" s="55"/>
      <c r="J7" s="3"/>
    </row>
    <row r="8" spans="1:19" ht="29.4" thickBot="1" x14ac:dyDescent="0.35">
      <c r="A8" s="19" t="s">
        <v>1</v>
      </c>
      <c r="B8" s="20" t="s">
        <v>2</v>
      </c>
      <c r="C8" s="19" t="s">
        <v>3</v>
      </c>
      <c r="D8" s="19" t="s">
        <v>4</v>
      </c>
      <c r="E8" s="19" t="s">
        <v>5</v>
      </c>
      <c r="F8" s="21" t="s">
        <v>6</v>
      </c>
      <c r="G8" s="21" t="s">
        <v>7</v>
      </c>
      <c r="H8" s="54" t="s">
        <v>8</v>
      </c>
      <c r="I8" s="57"/>
      <c r="J8" s="3"/>
    </row>
    <row r="9" spans="1:19" ht="15" thickBot="1" x14ac:dyDescent="0.35">
      <c r="A9" s="60" t="s">
        <v>5</v>
      </c>
      <c r="B9" s="72">
        <f>B3-$D3/$D$4*B$4</f>
        <v>30</v>
      </c>
      <c r="C9" s="74">
        <f t="shared" ref="C9:G9" si="1">C3-$D3/$D$4*C$4</f>
        <v>6</v>
      </c>
      <c r="D9" s="72">
        <f t="shared" si="1"/>
        <v>0</v>
      </c>
      <c r="E9" s="72">
        <f t="shared" si="1"/>
        <v>1</v>
      </c>
      <c r="F9" s="72">
        <f t="shared" si="1"/>
        <v>-1</v>
      </c>
      <c r="G9" s="72">
        <f t="shared" si="1"/>
        <v>0</v>
      </c>
      <c r="H9" s="14">
        <f>B9/C9</f>
        <v>5</v>
      </c>
      <c r="I9" s="5"/>
      <c r="J9" s="3"/>
    </row>
    <row r="10" spans="1:19" ht="15" thickBot="1" x14ac:dyDescent="0.35">
      <c r="A10" s="13" t="s">
        <v>4</v>
      </c>
      <c r="B10" s="14">
        <f>B4/$D$4</f>
        <v>5</v>
      </c>
      <c r="C10" s="72">
        <f t="shared" ref="C10:G10" si="2">C4/$D$4</f>
        <v>0.5</v>
      </c>
      <c r="D10" s="14">
        <f t="shared" si="2"/>
        <v>1</v>
      </c>
      <c r="E10" s="14">
        <f t="shared" si="2"/>
        <v>0</v>
      </c>
      <c r="F10" s="14">
        <f t="shared" si="2"/>
        <v>-0.5</v>
      </c>
      <c r="G10" s="14">
        <f t="shared" si="2"/>
        <v>0</v>
      </c>
      <c r="H10" s="14">
        <f t="shared" ref="H10:H11" si="3">B10/C10</f>
        <v>10</v>
      </c>
      <c r="I10" s="5"/>
      <c r="J10" s="3"/>
    </row>
    <row r="11" spans="1:19" ht="15" thickBot="1" x14ac:dyDescent="0.35">
      <c r="A11" s="61" t="s">
        <v>7</v>
      </c>
      <c r="B11" s="14">
        <f>B5-$D5/$D$4*B$4</f>
        <v>30</v>
      </c>
      <c r="C11" s="72">
        <f t="shared" ref="B11:G12" si="4">C5-$D5/$D$4*C$4</f>
        <v>-12</v>
      </c>
      <c r="D11" s="14">
        <f t="shared" si="4"/>
        <v>0</v>
      </c>
      <c r="E11" s="14">
        <f t="shared" si="4"/>
        <v>0</v>
      </c>
      <c r="F11" s="14">
        <f t="shared" si="4"/>
        <v>5</v>
      </c>
      <c r="G11" s="14">
        <f t="shared" si="4"/>
        <v>1</v>
      </c>
      <c r="H11" s="14">
        <f t="shared" si="3"/>
        <v>-2.5</v>
      </c>
      <c r="I11" s="5"/>
      <c r="J11" s="3"/>
      <c r="K11" s="79" t="s">
        <v>18</v>
      </c>
      <c r="L11" s="79"/>
      <c r="M11" s="79"/>
      <c r="N11" s="79"/>
      <c r="P11" s="79" t="s">
        <v>19</v>
      </c>
      <c r="Q11" s="79"/>
      <c r="R11" s="79"/>
      <c r="S11" s="79"/>
    </row>
    <row r="12" spans="1:19" ht="15" thickBot="1" x14ac:dyDescent="0.35">
      <c r="A12" s="62" t="s">
        <v>11</v>
      </c>
      <c r="B12" s="16">
        <f>(B6-$D6/$D$4*B$4)*I12</f>
        <v>-15</v>
      </c>
      <c r="C12" s="73">
        <f>(C6-$D6/$D$4*C$4)*I12</f>
        <v>-5.5</v>
      </c>
      <c r="D12" s="16">
        <f>(D6-$D6/$D$4*D$4)*I12</f>
        <v>0</v>
      </c>
      <c r="E12" s="16">
        <f>(E6-$D6/$D$4*E$4)*I12</f>
        <v>0</v>
      </c>
      <c r="F12" s="16">
        <f>(F6-$D6/$D$4*F$4)*I12</f>
        <v>1.5</v>
      </c>
      <c r="G12" s="16">
        <f>(G6-$D6/$D$4*G$4)*I12</f>
        <v>0</v>
      </c>
      <c r="H12" s="59"/>
      <c r="I12" s="71">
        <v>-1</v>
      </c>
      <c r="J12" s="3"/>
    </row>
    <row r="13" spans="1:19" ht="15" thickBot="1" x14ac:dyDescent="0.35"/>
    <row r="14" spans="1:19" ht="29.4" thickBot="1" x14ac:dyDescent="0.35">
      <c r="A14" s="19" t="s">
        <v>1</v>
      </c>
      <c r="B14" s="20" t="s">
        <v>2</v>
      </c>
      <c r="C14" s="19" t="s">
        <v>3</v>
      </c>
      <c r="D14" s="19" t="s">
        <v>4</v>
      </c>
      <c r="E14" s="19" t="s">
        <v>5</v>
      </c>
      <c r="F14" s="21" t="s">
        <v>6</v>
      </c>
      <c r="G14" s="21" t="s">
        <v>7</v>
      </c>
      <c r="H14" s="53" t="s">
        <v>8</v>
      </c>
    </row>
    <row r="15" spans="1:19" ht="15" thickBot="1" x14ac:dyDescent="0.35">
      <c r="A15" s="60" t="s">
        <v>5</v>
      </c>
      <c r="B15" s="64">
        <f>B9/$C$9</f>
        <v>5</v>
      </c>
      <c r="C15" s="14">
        <f t="shared" ref="C15:G15" si="5">C9/$C$9</f>
        <v>1</v>
      </c>
      <c r="D15" s="14">
        <f t="shared" si="5"/>
        <v>0</v>
      </c>
      <c r="E15" s="14">
        <f t="shared" si="5"/>
        <v>0.16666666666666666</v>
      </c>
      <c r="F15" s="14">
        <f t="shared" si="5"/>
        <v>-0.16666666666666666</v>
      </c>
      <c r="G15" s="14">
        <f t="shared" si="5"/>
        <v>0</v>
      </c>
      <c r="H15" s="14"/>
    </row>
    <row r="16" spans="1:19" ht="15" thickBot="1" x14ac:dyDescent="0.35">
      <c r="A16" s="13" t="s">
        <v>4</v>
      </c>
      <c r="B16" s="64">
        <f>B10-$C10/$C$9*B$9</f>
        <v>2.5</v>
      </c>
      <c r="C16" s="14">
        <f t="shared" ref="C16:G16" si="6">C10-$C10/$C$9*C$9</f>
        <v>0</v>
      </c>
      <c r="D16" s="14">
        <f t="shared" si="6"/>
        <v>1</v>
      </c>
      <c r="E16" s="14">
        <f t="shared" si="6"/>
        <v>-8.3333333333333329E-2</v>
      </c>
      <c r="F16" s="14">
        <f t="shared" si="6"/>
        <v>-0.41666666666666669</v>
      </c>
      <c r="G16" s="14">
        <f t="shared" si="6"/>
        <v>0</v>
      </c>
      <c r="H16" s="14"/>
    </row>
    <row r="17" spans="1:8" ht="15" thickBot="1" x14ac:dyDescent="0.35">
      <c r="A17" s="61" t="s">
        <v>7</v>
      </c>
      <c r="B17" s="14">
        <f t="shared" ref="B17:G17" si="7">B11-$C11/$C$9*B$9</f>
        <v>90</v>
      </c>
      <c r="C17" s="14">
        <f t="shared" si="7"/>
        <v>0</v>
      </c>
      <c r="D17" s="14">
        <f t="shared" si="7"/>
        <v>0</v>
      </c>
      <c r="E17" s="14">
        <f t="shared" si="7"/>
        <v>2</v>
      </c>
      <c r="F17" s="14">
        <f t="shared" si="7"/>
        <v>3</v>
      </c>
      <c r="G17" s="14">
        <f t="shared" si="7"/>
        <v>1</v>
      </c>
      <c r="H17" s="14"/>
    </row>
    <row r="18" spans="1:8" ht="15" thickBot="1" x14ac:dyDescent="0.35">
      <c r="A18" s="62" t="s">
        <v>11</v>
      </c>
      <c r="B18" s="63">
        <f t="shared" ref="B18:G18" si="8">B12-$C12/$C$9*B$9</f>
        <v>12.5</v>
      </c>
      <c r="C18" s="16">
        <f t="shared" si="8"/>
        <v>0</v>
      </c>
      <c r="D18" s="16">
        <f t="shared" si="8"/>
        <v>0</v>
      </c>
      <c r="E18" s="16">
        <f t="shared" si="8"/>
        <v>0.91666666666666663</v>
      </c>
      <c r="F18" s="16">
        <f t="shared" si="8"/>
        <v>0.58333333333333337</v>
      </c>
      <c r="G18" s="16">
        <f t="shared" si="8"/>
        <v>0</v>
      </c>
      <c r="H18" s="59"/>
    </row>
    <row r="20" spans="1:8" x14ac:dyDescent="0.3">
      <c r="A20" s="65" t="s">
        <v>13</v>
      </c>
      <c r="B20" s="65"/>
      <c r="C20" s="65"/>
      <c r="D20" s="65"/>
      <c r="E20" s="65"/>
    </row>
    <row r="21" spans="1:8" x14ac:dyDescent="0.3">
      <c r="A21" s="65" t="s">
        <v>12</v>
      </c>
      <c r="B21" s="65"/>
      <c r="C21" s="65"/>
      <c r="D21" s="65"/>
      <c r="E21" s="65"/>
      <c r="F21" s="65"/>
    </row>
    <row r="22" spans="1:8" ht="14.4" customHeight="1" x14ac:dyDescent="0.3">
      <c r="A22" s="75" t="s">
        <v>14</v>
      </c>
      <c r="B22" s="75"/>
      <c r="C22" s="75"/>
      <c r="D22" s="75"/>
      <c r="E22" s="75"/>
      <c r="F22" s="75"/>
      <c r="G22" s="76"/>
    </row>
    <row r="23" spans="1:8" x14ac:dyDescent="0.3">
      <c r="A23" s="75"/>
      <c r="B23" s="75"/>
      <c r="C23" s="75"/>
      <c r="D23" s="75"/>
      <c r="E23" s="75"/>
      <c r="F23" s="75"/>
      <c r="G23" s="76"/>
    </row>
    <row r="25" spans="1:8" ht="15" thickBot="1" x14ac:dyDescent="0.35">
      <c r="A25" s="1" t="s">
        <v>10</v>
      </c>
    </row>
    <row r="26" spans="1:8" ht="29.4" thickBot="1" x14ac:dyDescent="0.35">
      <c r="A26" s="19" t="s">
        <v>1</v>
      </c>
      <c r="B26" s="20" t="s">
        <v>2</v>
      </c>
      <c r="C26" s="19" t="s">
        <v>3</v>
      </c>
      <c r="D26" s="19" t="s">
        <v>4</v>
      </c>
      <c r="E26" s="19" t="s">
        <v>5</v>
      </c>
      <c r="F26" s="21" t="s">
        <v>6</v>
      </c>
      <c r="G26" s="21" t="s">
        <v>7</v>
      </c>
      <c r="H26" s="54" t="s">
        <v>8</v>
      </c>
    </row>
    <row r="27" spans="1:8" x14ac:dyDescent="0.3">
      <c r="A27" s="52" t="s">
        <v>5</v>
      </c>
      <c r="B27" s="26">
        <v>20</v>
      </c>
      <c r="C27" s="24">
        <v>5</v>
      </c>
      <c r="D27" s="42">
        <v>-2</v>
      </c>
      <c r="E27" s="24">
        <v>1</v>
      </c>
      <c r="F27" s="24">
        <v>0</v>
      </c>
      <c r="G27" s="32">
        <v>0</v>
      </c>
      <c r="H27" s="66">
        <f>B27/D27</f>
        <v>-10</v>
      </c>
    </row>
    <row r="28" spans="1:8" x14ac:dyDescent="0.3">
      <c r="A28" s="34" t="s">
        <v>6</v>
      </c>
      <c r="B28" s="67">
        <v>-10</v>
      </c>
      <c r="C28" s="43">
        <v>-1</v>
      </c>
      <c r="D28" s="69">
        <v>-2</v>
      </c>
      <c r="E28" s="43">
        <v>0</v>
      </c>
      <c r="F28" s="43">
        <v>1</v>
      </c>
      <c r="G28" s="68">
        <v>0</v>
      </c>
      <c r="H28" s="66">
        <f t="shared" ref="H28:H29" si="9">B28/D28</f>
        <v>5</v>
      </c>
    </row>
    <row r="29" spans="1:8" ht="15" thickBot="1" x14ac:dyDescent="0.35">
      <c r="A29" s="35" t="s">
        <v>7</v>
      </c>
      <c r="B29" s="38">
        <v>80</v>
      </c>
      <c r="C29" s="39">
        <v>-7</v>
      </c>
      <c r="D29" s="44">
        <v>10</v>
      </c>
      <c r="E29" s="39">
        <v>0</v>
      </c>
      <c r="F29" s="39">
        <v>0</v>
      </c>
      <c r="G29" s="40">
        <v>1</v>
      </c>
      <c r="H29" s="66">
        <f t="shared" si="9"/>
        <v>8</v>
      </c>
    </row>
    <row r="30" spans="1:8" ht="15" thickBot="1" x14ac:dyDescent="0.35">
      <c r="A30" s="19" t="s">
        <v>9</v>
      </c>
      <c r="B30" s="28">
        <v>0</v>
      </c>
      <c r="C30" s="29">
        <v>4</v>
      </c>
      <c r="D30" s="41">
        <v>-3</v>
      </c>
      <c r="E30" s="29">
        <v>0</v>
      </c>
      <c r="F30" s="29">
        <v>0</v>
      </c>
      <c r="G30" s="31">
        <v>0</v>
      </c>
      <c r="H30" s="16"/>
    </row>
    <row r="31" spans="1:8" ht="15" thickBot="1" x14ac:dyDescent="0.35">
      <c r="A31" s="6"/>
      <c r="B31" s="9"/>
      <c r="C31" s="6"/>
      <c r="D31" s="6"/>
      <c r="E31" s="6"/>
      <c r="F31" s="7"/>
      <c r="G31" s="7"/>
      <c r="H31" s="55"/>
    </row>
    <row r="32" spans="1:8" ht="29.4" thickBot="1" x14ac:dyDescent="0.35">
      <c r="A32" s="19" t="s">
        <v>1</v>
      </c>
      <c r="B32" s="20" t="s">
        <v>2</v>
      </c>
      <c r="C32" s="19" t="s">
        <v>3</v>
      </c>
      <c r="D32" s="19" t="s">
        <v>4</v>
      </c>
      <c r="E32" s="19" t="s">
        <v>5</v>
      </c>
      <c r="F32" s="21" t="s">
        <v>6</v>
      </c>
      <c r="G32" s="21" t="s">
        <v>7</v>
      </c>
      <c r="H32" s="54" t="s">
        <v>8</v>
      </c>
    </row>
    <row r="33" spans="1:9" ht="15" thickBot="1" x14ac:dyDescent="0.35">
      <c r="A33" s="60" t="s">
        <v>5</v>
      </c>
      <c r="B33" s="14">
        <f>B27-$D27/$D$4*B$4</f>
        <v>30</v>
      </c>
      <c r="C33" s="14">
        <f t="shared" ref="C33:G33" si="10">C27-$D27/$D$4*C$4</f>
        <v>6</v>
      </c>
      <c r="D33" s="14">
        <f t="shared" si="10"/>
        <v>0</v>
      </c>
      <c r="E33" s="14">
        <f t="shared" si="10"/>
        <v>1</v>
      </c>
      <c r="F33" s="72">
        <f t="shared" si="10"/>
        <v>-1</v>
      </c>
      <c r="G33" s="14">
        <f t="shared" si="10"/>
        <v>0</v>
      </c>
      <c r="H33" s="14">
        <f>B33/C33</f>
        <v>5</v>
      </c>
    </row>
    <row r="34" spans="1:9" ht="15" thickBot="1" x14ac:dyDescent="0.35">
      <c r="A34" s="13" t="s">
        <v>4</v>
      </c>
      <c r="B34" s="14">
        <f>B28/$D$4</f>
        <v>5</v>
      </c>
      <c r="C34" s="14">
        <f t="shared" ref="C34:G34" si="11">C28/$D$4</f>
        <v>0.5</v>
      </c>
      <c r="D34" s="14">
        <f t="shared" si="11"/>
        <v>1</v>
      </c>
      <c r="E34" s="14">
        <f t="shared" si="11"/>
        <v>0</v>
      </c>
      <c r="F34" s="72">
        <f t="shared" si="11"/>
        <v>-0.5</v>
      </c>
      <c r="G34" s="14">
        <f t="shared" si="11"/>
        <v>0</v>
      </c>
      <c r="H34" s="14">
        <f t="shared" ref="H34:H35" si="12">B34/C34</f>
        <v>10</v>
      </c>
    </row>
    <row r="35" spans="1:9" ht="15" thickBot="1" x14ac:dyDescent="0.35">
      <c r="A35" s="61" t="s">
        <v>7</v>
      </c>
      <c r="B35" s="72">
        <f>B29-$D29/$D$4*B$4</f>
        <v>30</v>
      </c>
      <c r="C35" s="72">
        <f t="shared" ref="C35:H35" si="13">C29-$D29/$D$4*C$4</f>
        <v>-12</v>
      </c>
      <c r="D35" s="72">
        <f t="shared" si="13"/>
        <v>0</v>
      </c>
      <c r="E35" s="72">
        <f t="shared" si="13"/>
        <v>0</v>
      </c>
      <c r="F35" s="74">
        <f t="shared" si="13"/>
        <v>5</v>
      </c>
      <c r="G35" s="72">
        <f t="shared" si="13"/>
        <v>1</v>
      </c>
      <c r="H35" s="14">
        <f t="shared" si="12"/>
        <v>-2.5</v>
      </c>
    </row>
    <row r="36" spans="1:9" ht="15" thickBot="1" x14ac:dyDescent="0.35">
      <c r="A36" s="62" t="s">
        <v>11</v>
      </c>
      <c r="B36" s="16">
        <f>(B30-$D30/$D$4*B$4)*I36</f>
        <v>-15</v>
      </c>
      <c r="C36" s="16">
        <f>(C30-$D30/$D$4*C$4)*I36</f>
        <v>-5.5</v>
      </c>
      <c r="D36" s="16">
        <f>(D30-$D30/$D$4*D$4)*I36</f>
        <v>0</v>
      </c>
      <c r="E36" s="16">
        <f>(E30-$D30/$D$4*E$4)*I36</f>
        <v>0</v>
      </c>
      <c r="F36" s="73">
        <f>(F30-$D30/$D$4*F$4)*I36</f>
        <v>1.5</v>
      </c>
      <c r="G36" s="16">
        <f>(G30-$D30/$D$4*G$4)*I36</f>
        <v>0</v>
      </c>
      <c r="H36" s="59"/>
      <c r="I36" s="78">
        <v>-1</v>
      </c>
    </row>
    <row r="37" spans="1:9" ht="15" thickBot="1" x14ac:dyDescent="0.35"/>
    <row r="38" spans="1:9" ht="29.4" thickBot="1" x14ac:dyDescent="0.35">
      <c r="A38" s="19" t="s">
        <v>1</v>
      </c>
      <c r="B38" s="20" t="s">
        <v>2</v>
      </c>
      <c r="C38" s="19" t="s">
        <v>3</v>
      </c>
      <c r="D38" s="19" t="s">
        <v>4</v>
      </c>
      <c r="E38" s="19" t="s">
        <v>5</v>
      </c>
      <c r="F38" s="21" t="s">
        <v>6</v>
      </c>
      <c r="G38" s="21" t="s">
        <v>7</v>
      </c>
      <c r="H38" s="53" t="s">
        <v>8</v>
      </c>
    </row>
    <row r="39" spans="1:9" ht="15" thickBot="1" x14ac:dyDescent="0.35">
      <c r="A39" s="60" t="s">
        <v>5</v>
      </c>
      <c r="B39" s="14">
        <f>B33-$F33/$F$35*B$35</f>
        <v>36</v>
      </c>
      <c r="C39" s="14">
        <f t="shared" ref="C39:G39" si="14">C33-$F33/$F$35*C$35</f>
        <v>3.5999999999999996</v>
      </c>
      <c r="D39" s="14">
        <f t="shared" si="14"/>
        <v>0</v>
      </c>
      <c r="E39" s="14">
        <f t="shared" si="14"/>
        <v>1</v>
      </c>
      <c r="F39" s="14">
        <f t="shared" si="14"/>
        <v>0</v>
      </c>
      <c r="G39" s="14">
        <f t="shared" si="14"/>
        <v>0.2</v>
      </c>
      <c r="H39" s="14"/>
    </row>
    <row r="40" spans="1:9" ht="15" thickBot="1" x14ac:dyDescent="0.35">
      <c r="A40" s="13" t="s">
        <v>4</v>
      </c>
      <c r="B40" s="64">
        <f t="shared" ref="B40:G40" si="15">B34-$F34/$F$35*B$35</f>
        <v>8</v>
      </c>
      <c r="C40" s="14">
        <f t="shared" si="15"/>
        <v>-0.70000000000000018</v>
      </c>
      <c r="D40" s="14">
        <f t="shared" si="15"/>
        <v>1</v>
      </c>
      <c r="E40" s="14">
        <f t="shared" si="15"/>
        <v>0</v>
      </c>
      <c r="F40" s="14">
        <f t="shared" si="15"/>
        <v>0</v>
      </c>
      <c r="G40" s="14">
        <f t="shared" si="15"/>
        <v>0.1</v>
      </c>
      <c r="H40" s="14"/>
    </row>
    <row r="41" spans="1:9" ht="15" thickBot="1" x14ac:dyDescent="0.35">
      <c r="A41" s="61" t="s">
        <v>6</v>
      </c>
      <c r="B41" s="14">
        <f>B35/$F$35</f>
        <v>6</v>
      </c>
      <c r="C41" s="14">
        <f t="shared" ref="C41:F41" si="16">C35/$F$35</f>
        <v>-2.4</v>
      </c>
      <c r="D41" s="14">
        <f t="shared" si="16"/>
        <v>0</v>
      </c>
      <c r="E41" s="14">
        <f t="shared" si="16"/>
        <v>0</v>
      </c>
      <c r="F41" s="14">
        <f t="shared" si="16"/>
        <v>1</v>
      </c>
      <c r="G41" s="14">
        <f>G35/$F$35</f>
        <v>0.2</v>
      </c>
      <c r="H41" s="14"/>
    </row>
    <row r="42" spans="1:9" ht="15" thickBot="1" x14ac:dyDescent="0.35">
      <c r="A42" s="62" t="s">
        <v>11</v>
      </c>
      <c r="B42" s="63">
        <f t="shared" ref="B42:G42" si="17">B36-$F36/$F$35*B$35</f>
        <v>-24</v>
      </c>
      <c r="C42" s="16">
        <f t="shared" si="17"/>
        <v>-1.9000000000000004</v>
      </c>
      <c r="D42" s="16">
        <f t="shared" si="17"/>
        <v>0</v>
      </c>
      <c r="E42" s="16">
        <f t="shared" si="17"/>
        <v>0</v>
      </c>
      <c r="F42" s="16">
        <f t="shared" si="17"/>
        <v>0</v>
      </c>
      <c r="G42" s="16">
        <f t="shared" si="17"/>
        <v>-0.3</v>
      </c>
      <c r="H42" s="59"/>
    </row>
    <row r="44" spans="1:9" x14ac:dyDescent="0.3">
      <c r="A44" s="65" t="s">
        <v>15</v>
      </c>
      <c r="B44" s="65"/>
      <c r="C44" s="65"/>
      <c r="D44" s="65"/>
      <c r="E44" s="65"/>
    </row>
    <row r="45" spans="1:9" x14ac:dyDescent="0.3">
      <c r="A45" s="65" t="s">
        <v>16</v>
      </c>
      <c r="B45" s="65"/>
      <c r="C45" s="65"/>
      <c r="D45" s="65"/>
      <c r="E45" s="65"/>
      <c r="F45" s="65"/>
    </row>
    <row r="46" spans="1:9" x14ac:dyDescent="0.3">
      <c r="A46" s="75" t="s">
        <v>17</v>
      </c>
      <c r="B46" s="75"/>
      <c r="C46" s="75"/>
      <c r="D46" s="75"/>
      <c r="E46" s="75"/>
      <c r="F46" s="75"/>
    </row>
    <row r="47" spans="1:9" x14ac:dyDescent="0.3">
      <c r="A47" s="75"/>
      <c r="B47" s="75"/>
      <c r="C47" s="75"/>
      <c r="D47" s="75"/>
      <c r="E47" s="75"/>
      <c r="F47" s="75"/>
    </row>
  </sheetData>
  <mergeCells count="8">
    <mergeCell ref="K11:N11"/>
    <mergeCell ref="P11:S11"/>
    <mergeCell ref="A22:F23"/>
    <mergeCell ref="A44:E44"/>
    <mergeCell ref="A45:F45"/>
    <mergeCell ref="A46:F47"/>
    <mergeCell ref="A20:E20"/>
    <mergeCell ref="A21:F21"/>
  </mergeCells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9</xdr:col>
                <xdr:colOff>38100</xdr:colOff>
                <xdr:row>0</xdr:row>
                <xdr:rowOff>175260</xdr:rowOff>
              </from>
              <to>
                <xdr:col>12</xdr:col>
                <xdr:colOff>220980</xdr:colOff>
                <xdr:row>7</xdr:row>
                <xdr:rowOff>38100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>
      <selection sqref="A1:H7"/>
    </sheetView>
  </sheetViews>
  <sheetFormatPr defaultRowHeight="14.4" x14ac:dyDescent="0.3"/>
  <cols>
    <col min="2" max="2" width="9.44140625" customWidth="1"/>
  </cols>
  <sheetData>
    <row r="1" spans="1:15" ht="15" thickBot="1" x14ac:dyDescent="0.35">
      <c r="A1" s="1" t="s">
        <v>0</v>
      </c>
    </row>
    <row r="2" spans="1:15" ht="29.4" thickBot="1" x14ac:dyDescent="0.35">
      <c r="A2" s="19" t="s">
        <v>1</v>
      </c>
      <c r="B2" s="20" t="s">
        <v>2</v>
      </c>
      <c r="C2" s="19" t="s">
        <v>3</v>
      </c>
      <c r="D2" s="19" t="s">
        <v>4</v>
      </c>
      <c r="E2" s="19" t="s">
        <v>5</v>
      </c>
      <c r="F2" s="21" t="s">
        <v>6</v>
      </c>
      <c r="G2" s="21" t="s">
        <v>7</v>
      </c>
      <c r="H2" s="21" t="s">
        <v>20</v>
      </c>
      <c r="I2" s="55"/>
    </row>
    <row r="3" spans="1:15" x14ac:dyDescent="0.3">
      <c r="A3" s="52" t="s">
        <v>5</v>
      </c>
      <c r="B3" s="26">
        <v>-6</v>
      </c>
      <c r="C3" s="42">
        <v>-2</v>
      </c>
      <c r="D3" s="24">
        <v>1</v>
      </c>
      <c r="E3" s="24">
        <v>1</v>
      </c>
      <c r="F3" s="24">
        <v>0</v>
      </c>
      <c r="G3" s="32">
        <v>0</v>
      </c>
      <c r="H3" s="36">
        <v>0</v>
      </c>
      <c r="I3" s="8"/>
    </row>
    <row r="4" spans="1:15" x14ac:dyDescent="0.3">
      <c r="A4" s="34" t="s">
        <v>6</v>
      </c>
      <c r="B4" s="25">
        <v>-5</v>
      </c>
      <c r="C4" s="43">
        <v>-1</v>
      </c>
      <c r="D4" s="22">
        <v>-2</v>
      </c>
      <c r="E4" s="22">
        <v>0</v>
      </c>
      <c r="F4" s="22">
        <v>1</v>
      </c>
      <c r="G4" s="33">
        <v>0</v>
      </c>
      <c r="H4" s="36">
        <v>0</v>
      </c>
      <c r="I4" s="8"/>
    </row>
    <row r="5" spans="1:15" x14ac:dyDescent="0.3">
      <c r="A5" s="34" t="s">
        <v>7</v>
      </c>
      <c r="B5" s="88">
        <v>-8</v>
      </c>
      <c r="C5" s="69">
        <v>-4</v>
      </c>
      <c r="D5" s="43">
        <v>-1</v>
      </c>
      <c r="E5" s="43">
        <v>0</v>
      </c>
      <c r="F5" s="43">
        <v>0</v>
      </c>
      <c r="G5" s="89">
        <v>1</v>
      </c>
      <c r="H5" s="90">
        <v>0</v>
      </c>
      <c r="I5" s="8"/>
    </row>
    <row r="6" spans="1:15" ht="15" thickBot="1" x14ac:dyDescent="0.35">
      <c r="A6" s="81" t="s">
        <v>20</v>
      </c>
      <c r="B6" s="38">
        <v>-6</v>
      </c>
      <c r="C6" s="87">
        <v>1</v>
      </c>
      <c r="D6" s="84">
        <v>-2</v>
      </c>
      <c r="E6" s="84">
        <v>0</v>
      </c>
      <c r="F6" s="84">
        <v>0</v>
      </c>
      <c r="G6" s="85">
        <v>0</v>
      </c>
      <c r="H6" s="15">
        <v>1</v>
      </c>
      <c r="I6" s="8"/>
    </row>
    <row r="7" spans="1:15" ht="15" thickBot="1" x14ac:dyDescent="0.35">
      <c r="A7" s="19" t="s">
        <v>9</v>
      </c>
      <c r="B7" s="28">
        <v>0</v>
      </c>
      <c r="C7" s="41">
        <v>2</v>
      </c>
      <c r="D7" s="29">
        <v>5</v>
      </c>
      <c r="E7" s="29">
        <v>0</v>
      </c>
      <c r="F7" s="29">
        <v>0</v>
      </c>
      <c r="G7" s="31">
        <v>0</v>
      </c>
      <c r="H7" s="16">
        <v>0</v>
      </c>
      <c r="I7" s="8"/>
      <c r="J7" s="10"/>
      <c r="K7" s="10"/>
    </row>
    <row r="8" spans="1:15" ht="15" thickBot="1" x14ac:dyDescent="0.35">
      <c r="A8" s="7"/>
      <c r="B8" s="77"/>
      <c r="C8" s="7"/>
      <c r="D8" s="7"/>
      <c r="E8" s="7"/>
      <c r="F8" s="7"/>
      <c r="G8" s="7"/>
      <c r="H8" s="55"/>
      <c r="I8" s="80"/>
      <c r="J8" s="80"/>
      <c r="K8" s="10"/>
    </row>
    <row r="9" spans="1:15" ht="29.4" thickBot="1" x14ac:dyDescent="0.35">
      <c r="A9" s="19" t="s">
        <v>1</v>
      </c>
      <c r="B9" s="20" t="s">
        <v>2</v>
      </c>
      <c r="C9" s="19" t="s">
        <v>3</v>
      </c>
      <c r="D9" s="19" t="s">
        <v>4</v>
      </c>
      <c r="E9" s="19" t="s">
        <v>5</v>
      </c>
      <c r="F9" s="21" t="s">
        <v>6</v>
      </c>
      <c r="G9" s="21" t="s">
        <v>7</v>
      </c>
      <c r="H9" s="21" t="s">
        <v>20</v>
      </c>
      <c r="I9" s="55"/>
      <c r="J9" s="80"/>
      <c r="K9" s="10"/>
    </row>
    <row r="10" spans="1:15" x14ac:dyDescent="0.3">
      <c r="A10" s="52" t="s">
        <v>5</v>
      </c>
      <c r="B10" s="26">
        <f>B3-$C3/$C$5*B$5</f>
        <v>-2</v>
      </c>
      <c r="C10" s="26">
        <f t="shared" ref="C10:H10" si="0">C3-$C3/$C$5*C$5</f>
        <v>0</v>
      </c>
      <c r="D10" s="49">
        <f t="shared" si="0"/>
        <v>1.5</v>
      </c>
      <c r="E10" s="26">
        <f t="shared" si="0"/>
        <v>1</v>
      </c>
      <c r="F10" s="26">
        <f t="shared" si="0"/>
        <v>0</v>
      </c>
      <c r="G10" s="26">
        <f t="shared" si="0"/>
        <v>-0.5</v>
      </c>
      <c r="H10" s="98">
        <f t="shared" si="0"/>
        <v>0</v>
      </c>
      <c r="I10" s="8"/>
      <c r="J10" s="80"/>
      <c r="K10" s="113" t="s">
        <v>24</v>
      </c>
      <c r="L10" s="113"/>
      <c r="M10" s="113"/>
      <c r="N10" s="113"/>
      <c r="O10" s="1" t="s">
        <v>25</v>
      </c>
    </row>
    <row r="11" spans="1:15" x14ac:dyDescent="0.3">
      <c r="A11" s="34" t="s">
        <v>6</v>
      </c>
      <c r="B11" s="26">
        <f t="shared" ref="B11:H11" si="1">B4-$C4/$C$5*B$5</f>
        <v>-3</v>
      </c>
      <c r="C11" s="26">
        <f t="shared" si="1"/>
        <v>0</v>
      </c>
      <c r="D11" s="49">
        <f t="shared" si="1"/>
        <v>-1.75</v>
      </c>
      <c r="E11" s="26">
        <f t="shared" si="1"/>
        <v>0</v>
      </c>
      <c r="F11" s="26">
        <f t="shared" si="1"/>
        <v>1</v>
      </c>
      <c r="G11" s="26">
        <f t="shared" si="1"/>
        <v>-0.25</v>
      </c>
      <c r="H11" s="98">
        <f t="shared" si="1"/>
        <v>0</v>
      </c>
      <c r="I11" s="8"/>
      <c r="J11" s="80"/>
      <c r="K11" s="10"/>
    </row>
    <row r="12" spans="1:15" x14ac:dyDescent="0.3">
      <c r="A12" s="34" t="s">
        <v>3</v>
      </c>
      <c r="B12" s="26">
        <f>B5/$C$5</f>
        <v>2</v>
      </c>
      <c r="C12" s="26">
        <f t="shared" ref="C12:H12" si="2">C5/$C$5</f>
        <v>1</v>
      </c>
      <c r="D12" s="49">
        <f t="shared" si="2"/>
        <v>0.25</v>
      </c>
      <c r="E12" s="26">
        <f t="shared" si="2"/>
        <v>0</v>
      </c>
      <c r="F12" s="26">
        <f t="shared" si="2"/>
        <v>0</v>
      </c>
      <c r="G12" s="26">
        <f t="shared" si="2"/>
        <v>-0.25</v>
      </c>
      <c r="H12" s="98">
        <f t="shared" si="2"/>
        <v>0</v>
      </c>
      <c r="I12" s="8"/>
      <c r="J12" s="80"/>
      <c r="K12" s="10"/>
    </row>
    <row r="13" spans="1:15" ht="15" thickBot="1" x14ac:dyDescent="0.35">
      <c r="A13" s="81" t="s">
        <v>20</v>
      </c>
      <c r="B13" s="94">
        <f t="shared" ref="B13:H13" si="3">B6-$C6/$C$5*B$5</f>
        <v>-8</v>
      </c>
      <c r="C13" s="95">
        <f t="shared" si="3"/>
        <v>0</v>
      </c>
      <c r="D13" s="97">
        <f t="shared" si="3"/>
        <v>-2.25</v>
      </c>
      <c r="E13" s="95">
        <f t="shared" si="3"/>
        <v>0</v>
      </c>
      <c r="F13" s="95">
        <f t="shared" si="3"/>
        <v>0</v>
      </c>
      <c r="G13" s="95">
        <f t="shared" si="3"/>
        <v>0.25</v>
      </c>
      <c r="H13" s="96">
        <f t="shared" si="3"/>
        <v>1</v>
      </c>
      <c r="I13" s="8"/>
      <c r="J13" s="80"/>
      <c r="K13" s="10"/>
    </row>
    <row r="14" spans="1:15" ht="15" thickBot="1" x14ac:dyDescent="0.35">
      <c r="A14" s="19" t="s">
        <v>9</v>
      </c>
      <c r="B14" s="28">
        <v>0</v>
      </c>
      <c r="C14" s="29">
        <v>2</v>
      </c>
      <c r="D14" s="29">
        <v>5</v>
      </c>
      <c r="E14" s="29">
        <v>0</v>
      </c>
      <c r="F14" s="29">
        <v>0</v>
      </c>
      <c r="G14" s="31">
        <v>0</v>
      </c>
      <c r="H14" s="16">
        <v>0</v>
      </c>
      <c r="I14" s="8"/>
      <c r="J14" s="80"/>
      <c r="K14" s="10"/>
    </row>
    <row r="15" spans="1:15" ht="15" thickBot="1" x14ac:dyDescent="0.35">
      <c r="A15" s="7"/>
      <c r="B15" s="8"/>
      <c r="C15" s="8"/>
      <c r="D15" s="8"/>
      <c r="E15" s="8"/>
      <c r="F15" s="8"/>
      <c r="G15" s="8"/>
      <c r="H15" s="8"/>
      <c r="I15" s="80"/>
      <c r="J15" s="80"/>
      <c r="K15" s="10"/>
    </row>
    <row r="16" spans="1:15" ht="29.4" thickBot="1" x14ac:dyDescent="0.35">
      <c r="A16" s="19" t="s">
        <v>1</v>
      </c>
      <c r="B16" s="20" t="s">
        <v>2</v>
      </c>
      <c r="C16" s="19" t="s">
        <v>3</v>
      </c>
      <c r="D16" s="19" t="s">
        <v>4</v>
      </c>
      <c r="E16" s="19" t="s">
        <v>5</v>
      </c>
      <c r="F16" s="21" t="s">
        <v>6</v>
      </c>
      <c r="G16" s="21" t="s">
        <v>7</v>
      </c>
      <c r="H16" s="21" t="s">
        <v>20</v>
      </c>
      <c r="I16" s="80"/>
      <c r="J16" s="80"/>
      <c r="K16" s="10"/>
    </row>
    <row r="17" spans="1:11" x14ac:dyDescent="0.3">
      <c r="A17" s="52" t="s">
        <v>5</v>
      </c>
      <c r="B17" s="26">
        <f>B10-$D10/$D$13*B$13</f>
        <v>-7.333333333333333</v>
      </c>
      <c r="C17" s="26">
        <f t="shared" ref="C17:H17" si="4">C10-$D10/$D$13*C$13</f>
        <v>0</v>
      </c>
      <c r="D17" s="49">
        <f>D10-$D10/$D$13*D$13</f>
        <v>0</v>
      </c>
      <c r="E17" s="26">
        <f t="shared" si="4"/>
        <v>1</v>
      </c>
      <c r="F17" s="26">
        <f t="shared" si="4"/>
        <v>0</v>
      </c>
      <c r="G17" s="26">
        <f t="shared" si="4"/>
        <v>-0.33333333333333337</v>
      </c>
      <c r="H17" s="98">
        <f t="shared" si="4"/>
        <v>0.66666666666666663</v>
      </c>
      <c r="I17" s="80"/>
      <c r="J17" s="80"/>
      <c r="K17" s="10"/>
    </row>
    <row r="18" spans="1:11" x14ac:dyDescent="0.3">
      <c r="A18" s="34" t="s">
        <v>6</v>
      </c>
      <c r="B18" s="26">
        <f t="shared" ref="B18:H18" si="5">B11-$D11/$D$13*B$13</f>
        <v>3.2222222222222223</v>
      </c>
      <c r="C18" s="26">
        <f t="shared" si="5"/>
        <v>0</v>
      </c>
      <c r="D18" s="49">
        <f t="shared" si="5"/>
        <v>0</v>
      </c>
      <c r="E18" s="26">
        <f t="shared" si="5"/>
        <v>0</v>
      </c>
      <c r="F18" s="26">
        <f t="shared" si="5"/>
        <v>1</v>
      </c>
      <c r="G18" s="26">
        <f t="shared" si="5"/>
        <v>-0.44444444444444442</v>
      </c>
      <c r="H18" s="98">
        <f t="shared" si="5"/>
        <v>-0.77777777777777779</v>
      </c>
      <c r="I18" s="80"/>
      <c r="J18" s="80"/>
      <c r="K18" s="10"/>
    </row>
    <row r="19" spans="1:11" x14ac:dyDescent="0.3">
      <c r="A19" s="34" t="s">
        <v>3</v>
      </c>
      <c r="B19" s="26">
        <f t="shared" ref="B19:H19" si="6">B12-$D12/$D$13*B$13</f>
        <v>1.1111111111111112</v>
      </c>
      <c r="C19" s="26">
        <f t="shared" si="6"/>
        <v>1</v>
      </c>
      <c r="D19" s="49">
        <f t="shared" si="6"/>
        <v>0</v>
      </c>
      <c r="E19" s="26">
        <f t="shared" si="6"/>
        <v>0</v>
      </c>
      <c r="F19" s="26">
        <f t="shared" si="6"/>
        <v>0</v>
      </c>
      <c r="G19" s="26">
        <f t="shared" si="6"/>
        <v>-0.22222222222222221</v>
      </c>
      <c r="H19" s="98">
        <f t="shared" si="6"/>
        <v>0.1111111111111111</v>
      </c>
      <c r="I19" s="80"/>
      <c r="J19" s="80"/>
      <c r="K19" s="10"/>
    </row>
    <row r="20" spans="1:11" ht="15" thickBot="1" x14ac:dyDescent="0.35">
      <c r="A20" s="81" t="s">
        <v>4</v>
      </c>
      <c r="B20" s="49">
        <f>B13/$D$13</f>
        <v>3.5555555555555554</v>
      </c>
      <c r="C20" s="49">
        <f t="shared" ref="C20:H20" si="7">C13/$D$13</f>
        <v>0</v>
      </c>
      <c r="D20" s="46">
        <f t="shared" si="7"/>
        <v>1</v>
      </c>
      <c r="E20" s="49">
        <f t="shared" si="7"/>
        <v>0</v>
      </c>
      <c r="F20" s="49">
        <f t="shared" si="7"/>
        <v>0</v>
      </c>
      <c r="G20" s="49">
        <f t="shared" si="7"/>
        <v>-0.1111111111111111</v>
      </c>
      <c r="H20" s="100">
        <f t="shared" si="7"/>
        <v>-0.44444444444444442</v>
      </c>
      <c r="I20" s="80"/>
      <c r="J20" s="80"/>
      <c r="K20" s="10"/>
    </row>
    <row r="21" spans="1:11" ht="15" thickBot="1" x14ac:dyDescent="0.35">
      <c r="A21" s="19" t="s">
        <v>9</v>
      </c>
      <c r="B21" s="28">
        <v>0</v>
      </c>
      <c r="C21" s="29">
        <v>2</v>
      </c>
      <c r="D21" s="29">
        <v>5</v>
      </c>
      <c r="E21" s="29">
        <v>0</v>
      </c>
      <c r="F21" s="29">
        <v>0</v>
      </c>
      <c r="G21" s="31">
        <v>0</v>
      </c>
      <c r="H21" s="16">
        <v>0</v>
      </c>
      <c r="I21" s="80"/>
      <c r="J21" s="80"/>
      <c r="K21" s="10"/>
    </row>
    <row r="22" spans="1:11" ht="15" thickBot="1" x14ac:dyDescent="0.35">
      <c r="A22" s="76"/>
      <c r="B22" s="76"/>
      <c r="C22" s="76"/>
      <c r="D22" s="76"/>
      <c r="E22" s="76"/>
      <c r="F22" s="76"/>
      <c r="G22" s="76"/>
    </row>
    <row r="23" spans="1:11" ht="29.4" thickBot="1" x14ac:dyDescent="0.35">
      <c r="A23" s="19" t="s">
        <v>1</v>
      </c>
      <c r="B23" s="20" t="s">
        <v>2</v>
      </c>
      <c r="C23" s="19" t="s">
        <v>3</v>
      </c>
      <c r="D23" s="19" t="s">
        <v>4</v>
      </c>
      <c r="E23" s="19" t="s">
        <v>5</v>
      </c>
      <c r="F23" s="21" t="s">
        <v>6</v>
      </c>
      <c r="G23" s="21" t="s">
        <v>7</v>
      </c>
      <c r="H23" s="21" t="s">
        <v>20</v>
      </c>
    </row>
    <row r="24" spans="1:11" x14ac:dyDescent="0.3">
      <c r="A24" s="52" t="s">
        <v>5</v>
      </c>
      <c r="B24" s="49">
        <f>B17-$D17/$D$20*B$20</f>
        <v>-7.333333333333333</v>
      </c>
      <c r="C24" s="49">
        <f t="shared" ref="C24:H24" si="8">C17-$D17/$D$20*C$20</f>
        <v>0</v>
      </c>
      <c r="D24" s="49">
        <f t="shared" si="8"/>
        <v>0</v>
      </c>
      <c r="E24" s="49">
        <f t="shared" si="8"/>
        <v>1</v>
      </c>
      <c r="F24" s="49">
        <f t="shared" si="8"/>
        <v>0</v>
      </c>
      <c r="G24" s="46">
        <f t="shared" si="8"/>
        <v>-0.33333333333333337</v>
      </c>
      <c r="H24" s="104">
        <f t="shared" si="8"/>
        <v>0.66666666666666663</v>
      </c>
    </row>
    <row r="25" spans="1:11" x14ac:dyDescent="0.3">
      <c r="A25" s="34" t="s">
        <v>6</v>
      </c>
      <c r="B25" s="26">
        <f t="shared" ref="B25:H25" si="9">B18-$D18/$D$20*B$20</f>
        <v>3.2222222222222223</v>
      </c>
      <c r="C25" s="26">
        <f t="shared" si="9"/>
        <v>0</v>
      </c>
      <c r="D25" s="26">
        <f t="shared" si="9"/>
        <v>0</v>
      </c>
      <c r="E25" s="26">
        <f t="shared" si="9"/>
        <v>0</v>
      </c>
      <c r="F25" s="26">
        <f t="shared" si="9"/>
        <v>1</v>
      </c>
      <c r="G25" s="49">
        <f t="shared" si="9"/>
        <v>-0.44444444444444442</v>
      </c>
      <c r="H25" s="102">
        <f t="shared" si="9"/>
        <v>-0.77777777777777779</v>
      </c>
    </row>
    <row r="26" spans="1:11" x14ac:dyDescent="0.3">
      <c r="A26" s="34" t="s">
        <v>3</v>
      </c>
      <c r="B26" s="26">
        <f t="shared" ref="B26:H26" si="10">B19-$D19/$D$20*B$20</f>
        <v>1.1111111111111112</v>
      </c>
      <c r="C26" s="26">
        <f t="shared" si="10"/>
        <v>1</v>
      </c>
      <c r="D26" s="26">
        <f t="shared" si="10"/>
        <v>0</v>
      </c>
      <c r="E26" s="26">
        <f t="shared" si="10"/>
        <v>0</v>
      </c>
      <c r="F26" s="26">
        <f t="shared" si="10"/>
        <v>0</v>
      </c>
      <c r="G26" s="49">
        <f t="shared" si="10"/>
        <v>-0.22222222222222221</v>
      </c>
      <c r="H26" s="102">
        <f t="shared" si="10"/>
        <v>0.1111111111111111</v>
      </c>
    </row>
    <row r="27" spans="1:11" ht="15" thickBot="1" x14ac:dyDescent="0.35">
      <c r="A27" s="81" t="s">
        <v>4</v>
      </c>
      <c r="B27" s="26">
        <f>B20/$D$20</f>
        <v>3.5555555555555554</v>
      </c>
      <c r="C27" s="26">
        <f t="shared" ref="C27:H27" si="11">C20/$D$20</f>
        <v>0</v>
      </c>
      <c r="D27" s="26">
        <f t="shared" si="11"/>
        <v>1</v>
      </c>
      <c r="E27" s="26">
        <f t="shared" si="11"/>
        <v>0</v>
      </c>
      <c r="F27" s="26">
        <f t="shared" si="11"/>
        <v>0</v>
      </c>
      <c r="G27" s="49">
        <f t="shared" si="11"/>
        <v>-0.1111111111111111</v>
      </c>
      <c r="H27" s="103">
        <f t="shared" si="11"/>
        <v>-0.44444444444444442</v>
      </c>
    </row>
    <row r="28" spans="1:11" ht="15" thickBot="1" x14ac:dyDescent="0.35">
      <c r="A28" s="19" t="s">
        <v>9</v>
      </c>
      <c r="B28" s="28">
        <v>0</v>
      </c>
      <c r="C28" s="29">
        <v>2</v>
      </c>
      <c r="D28" s="29">
        <v>5</v>
      </c>
      <c r="E28" s="29">
        <v>0</v>
      </c>
      <c r="F28" s="29">
        <v>0</v>
      </c>
      <c r="G28" s="31">
        <v>0</v>
      </c>
      <c r="H28" s="16">
        <v>0</v>
      </c>
    </row>
    <row r="29" spans="1:11" ht="15" thickBot="1" x14ac:dyDescent="0.35"/>
    <row r="30" spans="1:11" ht="29.4" thickBot="1" x14ac:dyDescent="0.35">
      <c r="A30" s="19" t="s">
        <v>1</v>
      </c>
      <c r="B30" s="20" t="s">
        <v>2</v>
      </c>
      <c r="C30" s="19" t="s">
        <v>3</v>
      </c>
      <c r="D30" s="19" t="s">
        <v>4</v>
      </c>
      <c r="E30" s="19" t="s">
        <v>5</v>
      </c>
      <c r="F30" s="21" t="s">
        <v>6</v>
      </c>
      <c r="G30" s="21" t="s">
        <v>7</v>
      </c>
      <c r="H30" s="21" t="s">
        <v>20</v>
      </c>
    </row>
    <row r="31" spans="1:11" x14ac:dyDescent="0.3">
      <c r="A31" s="52" t="s">
        <v>7</v>
      </c>
      <c r="B31" s="26">
        <f>B24/$G$24</f>
        <v>21.999999999999996</v>
      </c>
      <c r="C31" s="26">
        <f t="shared" ref="C31:H31" si="12">C24/$G$24</f>
        <v>0</v>
      </c>
      <c r="D31" s="26">
        <f t="shared" si="12"/>
        <v>0</v>
      </c>
      <c r="E31" s="26">
        <f t="shared" si="12"/>
        <v>-2.9999999999999996</v>
      </c>
      <c r="F31" s="26">
        <f t="shared" si="12"/>
        <v>0</v>
      </c>
      <c r="G31" s="105">
        <f t="shared" si="12"/>
        <v>1</v>
      </c>
      <c r="H31" s="107">
        <f t="shared" si="12"/>
        <v>-1.9999999999999996</v>
      </c>
    </row>
    <row r="32" spans="1:11" x14ac:dyDescent="0.3">
      <c r="A32" s="34" t="s">
        <v>6</v>
      </c>
      <c r="B32" s="26">
        <f>B25-$G25/$G$24*B$24</f>
        <v>12.999999999999996</v>
      </c>
      <c r="C32" s="26">
        <f t="shared" ref="C32:H32" si="13">C25-$G25/$G$24*C$24</f>
        <v>0</v>
      </c>
      <c r="D32" s="26">
        <f t="shared" si="13"/>
        <v>0</v>
      </c>
      <c r="E32" s="26">
        <f t="shared" si="13"/>
        <v>-1.333333333333333</v>
      </c>
      <c r="F32" s="26">
        <f t="shared" si="13"/>
        <v>1</v>
      </c>
      <c r="G32" s="105">
        <f t="shared" si="13"/>
        <v>0</v>
      </c>
      <c r="H32" s="108">
        <f t="shared" si="13"/>
        <v>-1.6666666666666665</v>
      </c>
    </row>
    <row r="33" spans="1:9" x14ac:dyDescent="0.3">
      <c r="A33" s="34" t="s">
        <v>3</v>
      </c>
      <c r="B33" s="26">
        <f t="shared" ref="B33:H33" si="14">B26-$G26/$G$24*B$24</f>
        <v>5.9999999999999982</v>
      </c>
      <c r="C33" s="26">
        <f t="shared" si="14"/>
        <v>1</v>
      </c>
      <c r="D33" s="26">
        <f t="shared" si="14"/>
        <v>0</v>
      </c>
      <c r="E33" s="26">
        <f t="shared" si="14"/>
        <v>-0.66666666666666652</v>
      </c>
      <c r="F33" s="26">
        <f t="shared" si="14"/>
        <v>0</v>
      </c>
      <c r="G33" s="105">
        <f t="shared" si="14"/>
        <v>0</v>
      </c>
      <c r="H33" s="108">
        <f t="shared" si="14"/>
        <v>-0.3333333333333332</v>
      </c>
    </row>
    <row r="34" spans="1:9" ht="15" thickBot="1" x14ac:dyDescent="0.35">
      <c r="A34" s="81" t="s">
        <v>4</v>
      </c>
      <c r="B34" s="38">
        <f t="shared" ref="B34:H35" si="15">B27-$G27/$G$24*B$24</f>
        <v>5.9999999999999991</v>
      </c>
      <c r="C34" s="91">
        <f t="shared" si="15"/>
        <v>0</v>
      </c>
      <c r="D34" s="91">
        <f t="shared" si="15"/>
        <v>1</v>
      </c>
      <c r="E34" s="91">
        <f t="shared" si="15"/>
        <v>-0.33333333333333326</v>
      </c>
      <c r="F34" s="91">
        <f t="shared" si="15"/>
        <v>0</v>
      </c>
      <c r="G34" s="106">
        <f t="shared" si="15"/>
        <v>0</v>
      </c>
      <c r="H34" s="109">
        <f t="shared" si="15"/>
        <v>-0.66666666666666652</v>
      </c>
    </row>
    <row r="35" spans="1:9" ht="15" thickBot="1" x14ac:dyDescent="0.35">
      <c r="A35" s="19" t="s">
        <v>11</v>
      </c>
      <c r="B35" s="99">
        <f>C31*B31+D31*B32+C28*B33+D28*B34</f>
        <v>41.999999999999993</v>
      </c>
      <c r="C35" s="28">
        <f>E28*C31+F28*C32+C28*C33+D28*C34-C28</f>
        <v>0</v>
      </c>
      <c r="D35" s="28">
        <f>D31*E28+D32*F28+D33*C28+D34*D28-D28</f>
        <v>0</v>
      </c>
      <c r="E35" s="28">
        <f>E31*E28+E32*F28+E33*C28+E34*D28-E28</f>
        <v>-2.9999999999999991</v>
      </c>
      <c r="F35" s="28">
        <f>F31*E28+F28*F32+F33*C28+F34*D28</f>
        <v>0</v>
      </c>
      <c r="G35" s="28">
        <f>G31*E28+G32*F28+G33*C28+G34*D28-G28</f>
        <v>0</v>
      </c>
      <c r="H35" s="103">
        <f>H31*E28+F28*H32+H33*C28+H34*D28-H28</f>
        <v>-3.9999999999999991</v>
      </c>
    </row>
    <row r="37" spans="1:9" x14ac:dyDescent="0.3">
      <c r="A37" s="110" t="s">
        <v>21</v>
      </c>
      <c r="B37" s="110"/>
      <c r="C37" s="110"/>
      <c r="D37" s="110"/>
      <c r="E37" s="110"/>
      <c r="F37" s="110"/>
      <c r="G37" s="7"/>
      <c r="H37" s="7"/>
      <c r="I37" s="3"/>
    </row>
    <row r="38" spans="1:9" x14ac:dyDescent="0.3">
      <c r="A38" s="7"/>
      <c r="B38" s="8"/>
      <c r="C38" s="8"/>
      <c r="D38" s="8"/>
      <c r="E38" s="8"/>
      <c r="F38" s="8"/>
      <c r="G38" s="8"/>
      <c r="H38" s="8"/>
      <c r="I38" s="3"/>
    </row>
    <row r="39" spans="1:9" x14ac:dyDescent="0.3">
      <c r="A39" s="6"/>
      <c r="B39" s="8"/>
      <c r="C39" s="8"/>
      <c r="D39" s="8"/>
      <c r="E39" s="8"/>
      <c r="F39" s="8"/>
      <c r="G39" s="8"/>
      <c r="H39" s="8"/>
      <c r="I39" s="3"/>
    </row>
    <row r="40" spans="1:9" ht="15" thickBot="1" x14ac:dyDescent="0.35">
      <c r="A40" s="111" t="s">
        <v>10</v>
      </c>
      <c r="B40" s="8"/>
      <c r="C40" s="8"/>
      <c r="D40" s="8"/>
      <c r="E40" s="8"/>
      <c r="F40" s="8"/>
      <c r="G40" s="8"/>
      <c r="H40" s="8"/>
      <c r="I40" s="3"/>
    </row>
    <row r="41" spans="1:9" ht="29.4" thickBot="1" x14ac:dyDescent="0.35">
      <c r="A41" s="19" t="s">
        <v>1</v>
      </c>
      <c r="B41" s="20" t="s">
        <v>2</v>
      </c>
      <c r="C41" s="19" t="s">
        <v>3</v>
      </c>
      <c r="D41" s="19" t="s">
        <v>4</v>
      </c>
      <c r="E41" s="19" t="s">
        <v>5</v>
      </c>
      <c r="F41" s="21" t="s">
        <v>6</v>
      </c>
      <c r="G41" s="21" t="s">
        <v>7</v>
      </c>
      <c r="H41" s="21" t="s">
        <v>20</v>
      </c>
      <c r="I41" s="3"/>
    </row>
    <row r="42" spans="1:9" x14ac:dyDescent="0.3">
      <c r="A42" s="52" t="s">
        <v>5</v>
      </c>
      <c r="B42" s="26">
        <v>-6</v>
      </c>
      <c r="C42" s="42">
        <v>-2</v>
      </c>
      <c r="D42" s="24">
        <v>1</v>
      </c>
      <c r="E42" s="24">
        <v>1</v>
      </c>
      <c r="F42" s="24">
        <v>0</v>
      </c>
      <c r="G42" s="32">
        <v>0</v>
      </c>
      <c r="H42" s="36">
        <v>0</v>
      </c>
      <c r="I42" s="3"/>
    </row>
    <row r="43" spans="1:9" x14ac:dyDescent="0.3">
      <c r="A43" s="34" t="s">
        <v>6</v>
      </c>
      <c r="B43" s="25">
        <v>-5</v>
      </c>
      <c r="C43" s="43">
        <v>-1</v>
      </c>
      <c r="D43" s="22">
        <v>-2</v>
      </c>
      <c r="E43" s="22">
        <v>0</v>
      </c>
      <c r="F43" s="22">
        <v>1</v>
      </c>
      <c r="G43" s="33">
        <v>0</v>
      </c>
      <c r="H43" s="36">
        <v>0</v>
      </c>
      <c r="I43" s="3"/>
    </row>
    <row r="44" spans="1:9" x14ac:dyDescent="0.3">
      <c r="A44" s="34" t="s">
        <v>7</v>
      </c>
      <c r="B44" s="88">
        <v>-8</v>
      </c>
      <c r="C44" s="69">
        <v>-4</v>
      </c>
      <c r="D44" s="43">
        <v>-1</v>
      </c>
      <c r="E44" s="43">
        <v>0</v>
      </c>
      <c r="F44" s="43">
        <v>0</v>
      </c>
      <c r="G44" s="89">
        <v>1</v>
      </c>
      <c r="H44" s="90">
        <v>0</v>
      </c>
    </row>
    <row r="45" spans="1:9" ht="15" thickBot="1" x14ac:dyDescent="0.35">
      <c r="A45" s="81" t="s">
        <v>20</v>
      </c>
      <c r="B45" s="38">
        <v>-6</v>
      </c>
      <c r="C45" s="87">
        <v>1</v>
      </c>
      <c r="D45" s="84">
        <v>-2</v>
      </c>
      <c r="E45" s="84">
        <v>0</v>
      </c>
      <c r="F45" s="84">
        <v>0</v>
      </c>
      <c r="G45" s="85">
        <v>0</v>
      </c>
      <c r="H45" s="15">
        <v>1</v>
      </c>
    </row>
    <row r="46" spans="1:9" ht="15" thickBot="1" x14ac:dyDescent="0.35">
      <c r="A46" s="19" t="s">
        <v>9</v>
      </c>
      <c r="B46" s="28">
        <v>0</v>
      </c>
      <c r="C46" s="41">
        <v>2</v>
      </c>
      <c r="D46" s="29">
        <v>5</v>
      </c>
      <c r="E46" s="29">
        <v>0</v>
      </c>
      <c r="F46" s="29">
        <v>0</v>
      </c>
      <c r="G46" s="31">
        <v>0</v>
      </c>
      <c r="H46" s="16">
        <v>0</v>
      </c>
    </row>
    <row r="47" spans="1:9" ht="15" thickBot="1" x14ac:dyDescent="0.35"/>
    <row r="48" spans="1:9" ht="29.4" thickBot="1" x14ac:dyDescent="0.35">
      <c r="A48" s="19" t="s">
        <v>1</v>
      </c>
      <c r="B48" s="20" t="s">
        <v>2</v>
      </c>
      <c r="C48" s="19" t="s">
        <v>3</v>
      </c>
      <c r="D48" s="19" t="s">
        <v>4</v>
      </c>
      <c r="E48" s="19" t="s">
        <v>5</v>
      </c>
      <c r="F48" s="21" t="s">
        <v>6</v>
      </c>
      <c r="G48" s="21" t="s">
        <v>7</v>
      </c>
      <c r="H48" s="21" t="s">
        <v>20</v>
      </c>
    </row>
    <row r="49" spans="1:8" x14ac:dyDescent="0.3">
      <c r="A49" s="52" t="s">
        <v>5</v>
      </c>
      <c r="B49" s="26">
        <f>B42-$C42/$C$5*B$5</f>
        <v>-2</v>
      </c>
      <c r="C49" s="26">
        <f t="shared" ref="C49:H49" si="16">C42-$C42/$C$5*C$5</f>
        <v>0</v>
      </c>
      <c r="D49" s="49">
        <f t="shared" si="16"/>
        <v>1.5</v>
      </c>
      <c r="E49" s="26">
        <f t="shared" si="16"/>
        <v>1</v>
      </c>
      <c r="F49" s="26">
        <f t="shared" si="16"/>
        <v>0</v>
      </c>
      <c r="G49" s="26">
        <f t="shared" si="16"/>
        <v>-0.5</v>
      </c>
      <c r="H49" s="98">
        <f t="shared" si="16"/>
        <v>0</v>
      </c>
    </row>
    <row r="50" spans="1:8" x14ac:dyDescent="0.3">
      <c r="A50" s="34" t="s">
        <v>6</v>
      </c>
      <c r="B50" s="26">
        <f t="shared" ref="B50:H50" si="17">B43-$C43/$C$5*B$5</f>
        <v>-3</v>
      </c>
      <c r="C50" s="26">
        <f t="shared" si="17"/>
        <v>0</v>
      </c>
      <c r="D50" s="49">
        <f t="shared" si="17"/>
        <v>-1.75</v>
      </c>
      <c r="E50" s="26">
        <f t="shared" si="17"/>
        <v>0</v>
      </c>
      <c r="F50" s="26">
        <f t="shared" si="17"/>
        <v>1</v>
      </c>
      <c r="G50" s="26">
        <f t="shared" si="17"/>
        <v>-0.25</v>
      </c>
      <c r="H50" s="98">
        <f t="shared" si="17"/>
        <v>0</v>
      </c>
    </row>
    <row r="51" spans="1:8" x14ac:dyDescent="0.3">
      <c r="A51" s="34" t="s">
        <v>3</v>
      </c>
      <c r="B51" s="26">
        <f>B44/$C$5</f>
        <v>2</v>
      </c>
      <c r="C51" s="26">
        <f t="shared" ref="C51:H51" si="18">C44/$C$5</f>
        <v>1</v>
      </c>
      <c r="D51" s="49">
        <f t="shared" si="18"/>
        <v>0.25</v>
      </c>
      <c r="E51" s="26">
        <f t="shared" si="18"/>
        <v>0</v>
      </c>
      <c r="F51" s="26">
        <f t="shared" si="18"/>
        <v>0</v>
      </c>
      <c r="G51" s="26">
        <f t="shared" si="18"/>
        <v>-0.25</v>
      </c>
      <c r="H51" s="98">
        <f t="shared" si="18"/>
        <v>0</v>
      </c>
    </row>
    <row r="52" spans="1:8" ht="15" thickBot="1" x14ac:dyDescent="0.35">
      <c r="A52" s="81" t="s">
        <v>20</v>
      </c>
      <c r="B52" s="94">
        <f t="shared" ref="B52:H52" si="19">B45-$C45/$C$5*B$5</f>
        <v>-8</v>
      </c>
      <c r="C52" s="95">
        <f t="shared" si="19"/>
        <v>0</v>
      </c>
      <c r="D52" s="97">
        <f t="shared" si="19"/>
        <v>-2.25</v>
      </c>
      <c r="E52" s="95">
        <f t="shared" si="19"/>
        <v>0</v>
      </c>
      <c r="F52" s="95">
        <f t="shared" si="19"/>
        <v>0</v>
      </c>
      <c r="G52" s="95">
        <f t="shared" si="19"/>
        <v>0.25</v>
      </c>
      <c r="H52" s="96">
        <f t="shared" si="19"/>
        <v>1</v>
      </c>
    </row>
    <row r="53" spans="1:8" ht="15" thickBot="1" x14ac:dyDescent="0.35">
      <c r="A53" s="19" t="s">
        <v>9</v>
      </c>
      <c r="B53" s="28">
        <v>0</v>
      </c>
      <c r="C53" s="29">
        <v>2</v>
      </c>
      <c r="D53" s="29">
        <v>5</v>
      </c>
      <c r="E53" s="29">
        <v>0</v>
      </c>
      <c r="F53" s="29">
        <v>0</v>
      </c>
      <c r="G53" s="31">
        <v>0</v>
      </c>
      <c r="H53" s="16">
        <v>0</v>
      </c>
    </row>
    <row r="54" spans="1:8" ht="15" thickBot="1" x14ac:dyDescent="0.35">
      <c r="A54" s="7"/>
      <c r="B54" s="8"/>
      <c r="C54" s="8"/>
      <c r="D54" s="8"/>
      <c r="E54" s="8"/>
      <c r="F54" s="8"/>
      <c r="G54" s="8"/>
      <c r="H54" s="8"/>
    </row>
    <row r="55" spans="1:8" ht="29.4" thickBot="1" x14ac:dyDescent="0.35">
      <c r="A55" s="19" t="s">
        <v>1</v>
      </c>
      <c r="B55" s="20" t="s">
        <v>2</v>
      </c>
      <c r="C55" s="19" t="s">
        <v>3</v>
      </c>
      <c r="D55" s="19" t="s">
        <v>4</v>
      </c>
      <c r="E55" s="19" t="s">
        <v>5</v>
      </c>
      <c r="F55" s="21" t="s">
        <v>6</v>
      </c>
      <c r="G55" s="21" t="s">
        <v>7</v>
      </c>
      <c r="H55" s="21" t="s">
        <v>20</v>
      </c>
    </row>
    <row r="56" spans="1:8" x14ac:dyDescent="0.3">
      <c r="A56" s="52" t="s">
        <v>5</v>
      </c>
      <c r="B56" s="26">
        <f>B49-$D49/$D$13*B$13</f>
        <v>-7.333333333333333</v>
      </c>
      <c r="C56" s="26">
        <f t="shared" ref="C56:H56" si="20">C49-$D49/$D$13*C$13</f>
        <v>0</v>
      </c>
      <c r="D56" s="49">
        <f>D49-$D49/$D$13*D$13</f>
        <v>0</v>
      </c>
      <c r="E56" s="26">
        <f t="shared" ref="E56:H56" si="21">E49-$D49/$D$13*E$13</f>
        <v>1</v>
      </c>
      <c r="F56" s="26">
        <f t="shared" si="21"/>
        <v>0</v>
      </c>
      <c r="G56" s="26">
        <f t="shared" si="21"/>
        <v>-0.33333333333333337</v>
      </c>
      <c r="H56" s="98">
        <f t="shared" si="21"/>
        <v>0.66666666666666663</v>
      </c>
    </row>
    <row r="57" spans="1:8" x14ac:dyDescent="0.3">
      <c r="A57" s="34" t="s">
        <v>6</v>
      </c>
      <c r="B57" s="26">
        <f t="shared" ref="B57:H57" si="22">B50-$D50/$D$13*B$13</f>
        <v>3.2222222222222223</v>
      </c>
      <c r="C57" s="26">
        <f t="shared" si="22"/>
        <v>0</v>
      </c>
      <c r="D57" s="49">
        <f t="shared" si="22"/>
        <v>0</v>
      </c>
      <c r="E57" s="26">
        <f t="shared" si="22"/>
        <v>0</v>
      </c>
      <c r="F57" s="26">
        <f t="shared" si="22"/>
        <v>1</v>
      </c>
      <c r="G57" s="26">
        <f t="shared" si="22"/>
        <v>-0.44444444444444442</v>
      </c>
      <c r="H57" s="98">
        <f t="shared" si="22"/>
        <v>-0.77777777777777779</v>
      </c>
    </row>
    <row r="58" spans="1:8" x14ac:dyDescent="0.3">
      <c r="A58" s="34" t="s">
        <v>3</v>
      </c>
      <c r="B58" s="26">
        <f t="shared" ref="B58:H58" si="23">B51-$D51/$D$13*B$13</f>
        <v>1.1111111111111112</v>
      </c>
      <c r="C58" s="26">
        <f t="shared" si="23"/>
        <v>1</v>
      </c>
      <c r="D58" s="49">
        <f t="shared" si="23"/>
        <v>0</v>
      </c>
      <c r="E58" s="26">
        <f t="shared" si="23"/>
        <v>0</v>
      </c>
      <c r="F58" s="26">
        <f t="shared" si="23"/>
        <v>0</v>
      </c>
      <c r="G58" s="26">
        <f t="shared" si="23"/>
        <v>-0.22222222222222221</v>
      </c>
      <c r="H58" s="98">
        <f t="shared" si="23"/>
        <v>0.1111111111111111</v>
      </c>
    </row>
    <row r="59" spans="1:8" ht="15" thickBot="1" x14ac:dyDescent="0.35">
      <c r="A59" s="81" t="s">
        <v>4</v>
      </c>
      <c r="B59" s="49">
        <f>B52/$D$13</f>
        <v>3.5555555555555554</v>
      </c>
      <c r="C59" s="49">
        <f t="shared" ref="C59:H59" si="24">C52/$D$13</f>
        <v>0</v>
      </c>
      <c r="D59" s="46">
        <f t="shared" si="24"/>
        <v>1</v>
      </c>
      <c r="E59" s="49">
        <f t="shared" si="24"/>
        <v>0</v>
      </c>
      <c r="F59" s="49">
        <f t="shared" si="24"/>
        <v>0</v>
      </c>
      <c r="G59" s="49">
        <f t="shared" si="24"/>
        <v>-0.1111111111111111</v>
      </c>
      <c r="H59" s="100">
        <f t="shared" si="24"/>
        <v>-0.44444444444444442</v>
      </c>
    </row>
    <row r="60" spans="1:8" ht="15" thickBot="1" x14ac:dyDescent="0.35">
      <c r="A60" s="19" t="s">
        <v>9</v>
      </c>
      <c r="B60" s="28">
        <v>0</v>
      </c>
      <c r="C60" s="29">
        <v>2</v>
      </c>
      <c r="D60" s="29">
        <v>5</v>
      </c>
      <c r="E60" s="29">
        <v>0</v>
      </c>
      <c r="F60" s="29">
        <v>0</v>
      </c>
      <c r="G60" s="31">
        <v>0</v>
      </c>
      <c r="H60" s="16">
        <v>0</v>
      </c>
    </row>
    <row r="61" spans="1:8" ht="15" thickBot="1" x14ac:dyDescent="0.35">
      <c r="A61" s="76"/>
      <c r="B61" s="76"/>
      <c r="C61" s="76"/>
      <c r="D61" s="76"/>
      <c r="E61" s="76"/>
      <c r="F61" s="76"/>
      <c r="G61" s="76"/>
    </row>
    <row r="62" spans="1:8" ht="29.4" thickBot="1" x14ac:dyDescent="0.35">
      <c r="A62" s="19" t="s">
        <v>1</v>
      </c>
      <c r="B62" s="20" t="s">
        <v>2</v>
      </c>
      <c r="C62" s="19" t="s">
        <v>3</v>
      </c>
      <c r="D62" s="19" t="s">
        <v>4</v>
      </c>
      <c r="E62" s="19" t="s">
        <v>5</v>
      </c>
      <c r="F62" s="21" t="s">
        <v>6</v>
      </c>
      <c r="G62" s="21" t="s">
        <v>7</v>
      </c>
      <c r="H62" s="21" t="s">
        <v>20</v>
      </c>
    </row>
    <row r="63" spans="1:8" x14ac:dyDescent="0.3">
      <c r="A63" s="52" t="s">
        <v>5</v>
      </c>
      <c r="B63" s="49">
        <f>B56-$D56/$D$20*B$20</f>
        <v>-7.333333333333333</v>
      </c>
      <c r="C63" s="49">
        <f t="shared" ref="C63:H63" si="25">C56-$D56/$D$20*C$20</f>
        <v>0</v>
      </c>
      <c r="D63" s="49">
        <f t="shared" si="25"/>
        <v>0</v>
      </c>
      <c r="E63" s="49">
        <f t="shared" si="25"/>
        <v>1</v>
      </c>
      <c r="F63" s="49">
        <f t="shared" si="25"/>
        <v>0</v>
      </c>
      <c r="G63" s="46">
        <f t="shared" si="25"/>
        <v>-0.33333333333333337</v>
      </c>
      <c r="H63" s="104">
        <f t="shared" si="25"/>
        <v>0.66666666666666663</v>
      </c>
    </row>
    <row r="64" spans="1:8" x14ac:dyDescent="0.3">
      <c r="A64" s="34" t="s">
        <v>6</v>
      </c>
      <c r="B64" s="26">
        <f t="shared" ref="B64:H64" si="26">B57-$D57/$D$20*B$20</f>
        <v>3.2222222222222223</v>
      </c>
      <c r="C64" s="26">
        <f t="shared" si="26"/>
        <v>0</v>
      </c>
      <c r="D64" s="26">
        <f t="shared" si="26"/>
        <v>0</v>
      </c>
      <c r="E64" s="26">
        <f t="shared" si="26"/>
        <v>0</v>
      </c>
      <c r="F64" s="26">
        <f t="shared" si="26"/>
        <v>1</v>
      </c>
      <c r="G64" s="49">
        <f t="shared" si="26"/>
        <v>-0.44444444444444442</v>
      </c>
      <c r="H64" s="102">
        <f t="shared" si="26"/>
        <v>-0.77777777777777779</v>
      </c>
    </row>
    <row r="65" spans="1:8" x14ac:dyDescent="0.3">
      <c r="A65" s="34" t="s">
        <v>3</v>
      </c>
      <c r="B65" s="26">
        <f t="shared" ref="B65:H65" si="27">B58-$D58/$D$20*B$20</f>
        <v>1.1111111111111112</v>
      </c>
      <c r="C65" s="26">
        <f t="shared" si="27"/>
        <v>1</v>
      </c>
      <c r="D65" s="26">
        <f t="shared" si="27"/>
        <v>0</v>
      </c>
      <c r="E65" s="26">
        <f t="shared" si="27"/>
        <v>0</v>
      </c>
      <c r="F65" s="26">
        <f t="shared" si="27"/>
        <v>0</v>
      </c>
      <c r="G65" s="49">
        <f t="shared" si="27"/>
        <v>-0.22222222222222221</v>
      </c>
      <c r="H65" s="102">
        <f t="shared" si="27"/>
        <v>0.1111111111111111</v>
      </c>
    </row>
    <row r="66" spans="1:8" ht="15" thickBot="1" x14ac:dyDescent="0.35">
      <c r="A66" s="81" t="s">
        <v>4</v>
      </c>
      <c r="B66" s="26">
        <f>B59/$D$20</f>
        <v>3.5555555555555554</v>
      </c>
      <c r="C66" s="26">
        <f t="shared" ref="C66:H66" si="28">C59/$D$20</f>
        <v>0</v>
      </c>
      <c r="D66" s="26">
        <f t="shared" si="28"/>
        <v>1</v>
      </c>
      <c r="E66" s="26">
        <f t="shared" si="28"/>
        <v>0</v>
      </c>
      <c r="F66" s="26">
        <f t="shared" si="28"/>
        <v>0</v>
      </c>
      <c r="G66" s="49">
        <f t="shared" si="28"/>
        <v>-0.1111111111111111</v>
      </c>
      <c r="H66" s="103">
        <f t="shared" si="28"/>
        <v>-0.44444444444444442</v>
      </c>
    </row>
    <row r="67" spans="1:8" ht="15" thickBot="1" x14ac:dyDescent="0.35">
      <c r="A67" s="19" t="s">
        <v>9</v>
      </c>
      <c r="B67" s="28">
        <v>0</v>
      </c>
      <c r="C67" s="29">
        <v>2</v>
      </c>
      <c r="D67" s="29">
        <v>5</v>
      </c>
      <c r="E67" s="29">
        <v>0</v>
      </c>
      <c r="F67" s="29">
        <v>0</v>
      </c>
      <c r="G67" s="31">
        <v>0</v>
      </c>
      <c r="H67" s="16">
        <v>0</v>
      </c>
    </row>
    <row r="68" spans="1:8" ht="15" thickBot="1" x14ac:dyDescent="0.35"/>
    <row r="69" spans="1:8" ht="29.4" thickBot="1" x14ac:dyDescent="0.35">
      <c r="A69" s="19" t="s">
        <v>1</v>
      </c>
      <c r="B69" s="20" t="s">
        <v>2</v>
      </c>
      <c r="C69" s="19" t="s">
        <v>3</v>
      </c>
      <c r="D69" s="19" t="s">
        <v>4</v>
      </c>
      <c r="E69" s="19" t="s">
        <v>5</v>
      </c>
      <c r="F69" s="21" t="s">
        <v>6</v>
      </c>
      <c r="G69" s="21" t="s">
        <v>7</v>
      </c>
      <c r="H69" s="21" t="s">
        <v>20</v>
      </c>
    </row>
    <row r="70" spans="1:8" x14ac:dyDescent="0.3">
      <c r="A70" s="52" t="s">
        <v>7</v>
      </c>
      <c r="B70" s="26">
        <f>B63/$G$24</f>
        <v>21.999999999999996</v>
      </c>
      <c r="C70" s="26">
        <f t="shared" ref="C70:H70" si="29">C63/$G$24</f>
        <v>0</v>
      </c>
      <c r="D70" s="26">
        <f t="shared" si="29"/>
        <v>0</v>
      </c>
      <c r="E70" s="26">
        <f t="shared" si="29"/>
        <v>-2.9999999999999996</v>
      </c>
      <c r="F70" s="26">
        <f t="shared" si="29"/>
        <v>0</v>
      </c>
      <c r="G70" s="105">
        <f t="shared" si="29"/>
        <v>1</v>
      </c>
      <c r="H70" s="101">
        <f t="shared" si="29"/>
        <v>-1.9999999999999996</v>
      </c>
    </row>
    <row r="71" spans="1:8" x14ac:dyDescent="0.3">
      <c r="A71" s="34" t="s">
        <v>6</v>
      </c>
      <c r="B71" s="26">
        <f>B64-$G64/$G$24*B$24</f>
        <v>12.999999999999996</v>
      </c>
      <c r="C71" s="26">
        <f t="shared" ref="C71:H71" si="30">C64-$G64/$G$24*C$24</f>
        <v>0</v>
      </c>
      <c r="D71" s="26">
        <f t="shared" si="30"/>
        <v>0</v>
      </c>
      <c r="E71" s="26">
        <f t="shared" si="30"/>
        <v>-1.333333333333333</v>
      </c>
      <c r="F71" s="26">
        <f t="shared" si="30"/>
        <v>1</v>
      </c>
      <c r="G71" s="105">
        <f t="shared" si="30"/>
        <v>0</v>
      </c>
      <c r="H71" s="102">
        <f t="shared" si="30"/>
        <v>-1.6666666666666665</v>
      </c>
    </row>
    <row r="72" spans="1:8" x14ac:dyDescent="0.3">
      <c r="A72" s="34" t="s">
        <v>3</v>
      </c>
      <c r="B72" s="48">
        <f t="shared" ref="B72:H72" si="31">B65-$G65/$G$24*B$24</f>
        <v>5.9999999999999982</v>
      </c>
      <c r="C72" s="26">
        <f t="shared" si="31"/>
        <v>1</v>
      </c>
      <c r="D72" s="26">
        <f t="shared" si="31"/>
        <v>0</v>
      </c>
      <c r="E72" s="26">
        <f t="shared" si="31"/>
        <v>-0.66666666666666652</v>
      </c>
      <c r="F72" s="26">
        <f t="shared" si="31"/>
        <v>0</v>
      </c>
      <c r="G72" s="105">
        <f t="shared" si="31"/>
        <v>0</v>
      </c>
      <c r="H72" s="102">
        <f t="shared" si="31"/>
        <v>-0.3333333333333332</v>
      </c>
    </row>
    <row r="73" spans="1:8" ht="15" thickBot="1" x14ac:dyDescent="0.35">
      <c r="A73" s="81" t="s">
        <v>4</v>
      </c>
      <c r="B73" s="93">
        <f t="shared" ref="B73:H73" si="32">B66-$G66/$G$24*B$24</f>
        <v>5.9999999999999991</v>
      </c>
      <c r="C73" s="91">
        <f t="shared" si="32"/>
        <v>0</v>
      </c>
      <c r="D73" s="91">
        <f t="shared" si="32"/>
        <v>1</v>
      </c>
      <c r="E73" s="91">
        <f t="shared" si="32"/>
        <v>-0.33333333333333326</v>
      </c>
      <c r="F73" s="91">
        <f t="shared" si="32"/>
        <v>0</v>
      </c>
      <c r="G73" s="106">
        <f t="shared" si="32"/>
        <v>0</v>
      </c>
      <c r="H73" s="40">
        <f t="shared" si="32"/>
        <v>-0.66666666666666652</v>
      </c>
    </row>
    <row r="74" spans="1:8" ht="15" thickBot="1" x14ac:dyDescent="0.35">
      <c r="A74" s="19" t="s">
        <v>11</v>
      </c>
      <c r="B74" s="112">
        <f>C70*B70+D70*B71+C67*B72+D67*B73</f>
        <v>41.999999999999993</v>
      </c>
      <c r="C74" s="28">
        <f>E67*C70+F67*C71+C67*C72+D67*C73-C67</f>
        <v>0</v>
      </c>
      <c r="D74" s="28">
        <f>D70*E67+D71*F67+D72*C67+D73*D67-D67</f>
        <v>0</v>
      </c>
      <c r="E74" s="28">
        <f>E70*E67+E71*F67+E72*C67+E73*D67-E67</f>
        <v>-2.9999999999999991</v>
      </c>
      <c r="F74" s="28">
        <f>F70*E67+F67*F71+F72*C67+F73*D67</f>
        <v>0</v>
      </c>
      <c r="G74" s="28">
        <f>G70*E67+G71*F67+G72*C67+G73*D67-G67</f>
        <v>0</v>
      </c>
      <c r="H74" s="103">
        <f>H70*E67+F67*H71+H72*C67+H73*D67-H67</f>
        <v>-3.9999999999999991</v>
      </c>
    </row>
    <row r="76" spans="1:8" x14ac:dyDescent="0.3">
      <c r="A76" s="65" t="s">
        <v>22</v>
      </c>
      <c r="B76" s="65"/>
      <c r="C76" s="65"/>
      <c r="D76" s="65"/>
      <c r="E76" s="65"/>
    </row>
    <row r="77" spans="1:8" x14ac:dyDescent="0.3">
      <c r="A77" s="65" t="s">
        <v>23</v>
      </c>
      <c r="B77" s="65"/>
      <c r="C77" s="65"/>
      <c r="D77" s="65"/>
      <c r="E77" s="65"/>
      <c r="F77" s="65"/>
    </row>
    <row r="78" spans="1:8" x14ac:dyDescent="0.3">
      <c r="A78" s="75" t="s">
        <v>17</v>
      </c>
      <c r="B78" s="75"/>
      <c r="C78" s="75"/>
      <c r="D78" s="75"/>
      <c r="E78" s="75"/>
      <c r="F78" s="75"/>
    </row>
    <row r="79" spans="1:8" x14ac:dyDescent="0.3">
      <c r="A79" s="75"/>
      <c r="B79" s="75"/>
      <c r="C79" s="75"/>
      <c r="D79" s="75"/>
      <c r="E79" s="75"/>
      <c r="F79" s="75"/>
    </row>
  </sheetData>
  <mergeCells count="5">
    <mergeCell ref="A77:F77"/>
    <mergeCell ref="A78:F79"/>
    <mergeCell ref="K10:N10"/>
    <mergeCell ref="A37:F37"/>
    <mergeCell ref="A76:E7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9" workbookViewId="0">
      <selection activeCell="O7" sqref="O7"/>
    </sheetView>
  </sheetViews>
  <sheetFormatPr defaultRowHeight="14.4" x14ac:dyDescent="0.3"/>
  <cols>
    <col min="2" max="2" width="9.6640625" customWidth="1"/>
  </cols>
  <sheetData>
    <row r="1" spans="1:8" ht="15" thickBot="1" x14ac:dyDescent="0.35">
      <c r="A1" s="1" t="s">
        <v>0</v>
      </c>
    </row>
    <row r="2" spans="1:8" ht="29.4" thickBot="1" x14ac:dyDescent="0.35">
      <c r="A2" s="19" t="s">
        <v>1</v>
      </c>
      <c r="B2" s="20" t="s">
        <v>2</v>
      </c>
      <c r="C2" s="19" t="s">
        <v>3</v>
      </c>
      <c r="D2" s="19" t="s">
        <v>4</v>
      </c>
      <c r="E2" s="19" t="s">
        <v>5</v>
      </c>
      <c r="F2" s="21" t="s">
        <v>6</v>
      </c>
      <c r="G2" s="21" t="s">
        <v>7</v>
      </c>
      <c r="H2" s="21" t="s">
        <v>20</v>
      </c>
    </row>
    <row r="3" spans="1:8" x14ac:dyDescent="0.3">
      <c r="A3" s="52" t="s">
        <v>5</v>
      </c>
      <c r="B3" s="49">
        <v>-10</v>
      </c>
      <c r="C3" s="42">
        <v>1</v>
      </c>
      <c r="D3" s="47">
        <v>-3</v>
      </c>
      <c r="E3" s="42">
        <v>1</v>
      </c>
      <c r="F3" s="42">
        <v>0</v>
      </c>
      <c r="G3" s="50">
        <v>0</v>
      </c>
      <c r="H3" s="51">
        <v>0</v>
      </c>
    </row>
    <row r="4" spans="1:8" x14ac:dyDescent="0.3">
      <c r="A4" s="34" t="s">
        <v>6</v>
      </c>
      <c r="B4" s="25">
        <v>6</v>
      </c>
      <c r="C4" s="22">
        <v>1</v>
      </c>
      <c r="D4" s="43">
        <v>1</v>
      </c>
      <c r="E4" s="22">
        <v>0</v>
      </c>
      <c r="F4" s="22">
        <v>1</v>
      </c>
      <c r="G4" s="33">
        <v>0</v>
      </c>
      <c r="H4" s="36">
        <v>0</v>
      </c>
    </row>
    <row r="5" spans="1:8" x14ac:dyDescent="0.3">
      <c r="A5" s="34" t="s">
        <v>7</v>
      </c>
      <c r="B5" s="83">
        <v>-3</v>
      </c>
      <c r="C5" s="22">
        <v>-1</v>
      </c>
      <c r="D5" s="43">
        <v>-4</v>
      </c>
      <c r="E5" s="22">
        <v>0</v>
      </c>
      <c r="F5" s="22">
        <v>0</v>
      </c>
      <c r="G5" s="86">
        <v>1</v>
      </c>
      <c r="H5" s="37">
        <v>0</v>
      </c>
    </row>
    <row r="6" spans="1:8" ht="15" thickBot="1" x14ac:dyDescent="0.35">
      <c r="A6" s="81" t="s">
        <v>20</v>
      </c>
      <c r="B6" s="38">
        <v>2</v>
      </c>
      <c r="C6" s="84">
        <v>-1</v>
      </c>
      <c r="D6" s="87">
        <v>4</v>
      </c>
      <c r="E6" s="84">
        <v>0</v>
      </c>
      <c r="F6" s="84">
        <v>0</v>
      </c>
      <c r="G6" s="85">
        <v>0</v>
      </c>
      <c r="H6" s="15">
        <v>1</v>
      </c>
    </row>
    <row r="7" spans="1:8" ht="15" thickBot="1" x14ac:dyDescent="0.35">
      <c r="A7" s="19" t="s">
        <v>9</v>
      </c>
      <c r="B7" s="28">
        <v>0</v>
      </c>
      <c r="C7" s="29">
        <v>1</v>
      </c>
      <c r="D7" s="41">
        <v>2</v>
      </c>
      <c r="E7" s="29">
        <v>0</v>
      </c>
      <c r="F7" s="29">
        <v>0</v>
      </c>
      <c r="G7" s="31">
        <v>0</v>
      </c>
      <c r="H7" s="16">
        <v>0</v>
      </c>
    </row>
    <row r="8" spans="1:8" ht="15" thickBot="1" x14ac:dyDescent="0.35">
      <c r="A8" s="7"/>
      <c r="B8" s="77"/>
      <c r="C8" s="7"/>
      <c r="D8" s="7"/>
      <c r="E8" s="7"/>
      <c r="F8" s="7"/>
      <c r="G8" s="7"/>
      <c r="H8" s="55"/>
    </row>
    <row r="9" spans="1:8" ht="29.4" thickBot="1" x14ac:dyDescent="0.35">
      <c r="A9" s="19" t="s">
        <v>1</v>
      </c>
      <c r="B9" s="20" t="s">
        <v>2</v>
      </c>
      <c r="C9" s="19" t="s">
        <v>3</v>
      </c>
      <c r="D9" s="19" t="s">
        <v>4</v>
      </c>
      <c r="E9" s="19" t="s">
        <v>5</v>
      </c>
      <c r="F9" s="21" t="s">
        <v>6</v>
      </c>
      <c r="G9" s="21" t="s">
        <v>7</v>
      </c>
      <c r="H9" s="21" t="s">
        <v>20</v>
      </c>
    </row>
    <row r="10" spans="1:8" x14ac:dyDescent="0.3">
      <c r="A10" s="52" t="s">
        <v>4</v>
      </c>
      <c r="B10" s="26">
        <f>B3/$D$3</f>
        <v>3.3333333333333335</v>
      </c>
      <c r="C10" s="26">
        <f t="shared" ref="C10:H10" si="0">C3/$D$3</f>
        <v>-0.33333333333333331</v>
      </c>
      <c r="D10" s="26">
        <f t="shared" si="0"/>
        <v>1</v>
      </c>
      <c r="E10" s="26">
        <f t="shared" si="0"/>
        <v>-0.33333333333333331</v>
      </c>
      <c r="F10" s="26">
        <f t="shared" si="0"/>
        <v>0</v>
      </c>
      <c r="G10" s="26">
        <f t="shared" si="0"/>
        <v>0</v>
      </c>
      <c r="H10" s="26">
        <f t="shared" si="0"/>
        <v>0</v>
      </c>
    </row>
    <row r="11" spans="1:8" x14ac:dyDescent="0.3">
      <c r="A11" s="34" t="s">
        <v>6</v>
      </c>
      <c r="B11" s="26">
        <f>B4-$D4/$D$3*B$3</f>
        <v>2.666666666666667</v>
      </c>
      <c r="C11" s="26">
        <f t="shared" ref="C11:H11" si="1">C4-$D4/$D$3*C$3</f>
        <v>1.3333333333333333</v>
      </c>
      <c r="D11" s="26">
        <f t="shared" si="1"/>
        <v>0</v>
      </c>
      <c r="E11" s="26">
        <f t="shared" si="1"/>
        <v>0.33333333333333331</v>
      </c>
      <c r="F11" s="26">
        <f t="shared" si="1"/>
        <v>1</v>
      </c>
      <c r="G11" s="26">
        <f t="shared" si="1"/>
        <v>0</v>
      </c>
      <c r="H11" s="26">
        <f t="shared" si="1"/>
        <v>0</v>
      </c>
    </row>
    <row r="12" spans="1:8" x14ac:dyDescent="0.3">
      <c r="A12" s="34" t="s">
        <v>7</v>
      </c>
      <c r="B12" s="26">
        <f t="shared" ref="B12:H12" si="2">B5-$D5/$D$3*B$3</f>
        <v>10.333333333333332</v>
      </c>
      <c r="C12" s="26">
        <f t="shared" si="2"/>
        <v>-2.333333333333333</v>
      </c>
      <c r="D12" s="26">
        <f t="shared" si="2"/>
        <v>0</v>
      </c>
      <c r="E12" s="26">
        <f t="shared" si="2"/>
        <v>-1.3333333333333333</v>
      </c>
      <c r="F12" s="26">
        <f t="shared" si="2"/>
        <v>0</v>
      </c>
      <c r="G12" s="26">
        <f t="shared" si="2"/>
        <v>1</v>
      </c>
      <c r="H12" s="26">
        <f t="shared" si="2"/>
        <v>0</v>
      </c>
    </row>
    <row r="13" spans="1:8" ht="15" thickBot="1" x14ac:dyDescent="0.35">
      <c r="A13" s="81" t="s">
        <v>20</v>
      </c>
      <c r="B13" s="26">
        <f t="shared" ref="B13:H13" si="3">B6-$D6/$D$3*B$3</f>
        <v>-11.333333333333332</v>
      </c>
      <c r="C13" s="26">
        <f t="shared" si="3"/>
        <v>0.33333333333333326</v>
      </c>
      <c r="D13" s="26">
        <f t="shared" si="3"/>
        <v>0</v>
      </c>
      <c r="E13" s="26">
        <f t="shared" si="3"/>
        <v>1.3333333333333333</v>
      </c>
      <c r="F13" s="26">
        <f t="shared" si="3"/>
        <v>0</v>
      </c>
      <c r="G13" s="26">
        <f t="shared" si="3"/>
        <v>0</v>
      </c>
      <c r="H13" s="26">
        <f t="shared" si="3"/>
        <v>1</v>
      </c>
    </row>
    <row r="14" spans="1:8" ht="15" thickBot="1" x14ac:dyDescent="0.35">
      <c r="A14" s="19" t="s">
        <v>9</v>
      </c>
      <c r="B14" s="28">
        <v>0</v>
      </c>
      <c r="C14" s="29">
        <v>1</v>
      </c>
      <c r="D14" s="29">
        <v>2</v>
      </c>
      <c r="E14" s="29">
        <v>0</v>
      </c>
      <c r="F14" s="29">
        <v>0</v>
      </c>
      <c r="G14" s="31">
        <v>0</v>
      </c>
      <c r="H14" s="16">
        <v>0</v>
      </c>
    </row>
    <row r="16" spans="1:8" ht="14.4" customHeight="1" x14ac:dyDescent="0.3">
      <c r="A16" s="114" t="s">
        <v>26</v>
      </c>
      <c r="B16" s="114"/>
      <c r="C16" s="114"/>
      <c r="D16" s="114"/>
      <c r="E16" s="114"/>
      <c r="F16" s="114"/>
      <c r="G16" s="114"/>
    </row>
    <row r="17" spans="1:8" x14ac:dyDescent="0.3">
      <c r="A17" s="114"/>
      <c r="B17" s="114"/>
      <c r="C17" s="114"/>
      <c r="D17" s="114"/>
      <c r="E17" s="114"/>
      <c r="F17" s="114"/>
      <c r="G17" s="114"/>
    </row>
    <row r="18" spans="1:8" x14ac:dyDescent="0.3">
      <c r="A18" s="114"/>
      <c r="B18" s="114"/>
      <c r="C18" s="114"/>
      <c r="D18" s="114"/>
      <c r="E18" s="114"/>
      <c r="F18" s="114"/>
      <c r="G18" s="114"/>
    </row>
    <row r="19" spans="1:8" x14ac:dyDescent="0.3">
      <c r="A19" s="114"/>
      <c r="B19" s="114"/>
      <c r="C19" s="114"/>
      <c r="D19" s="114"/>
      <c r="E19" s="114"/>
      <c r="F19" s="114"/>
      <c r="G19" s="114"/>
    </row>
    <row r="20" spans="1:8" x14ac:dyDescent="0.3">
      <c r="A20" s="2"/>
      <c r="B20" s="2"/>
      <c r="C20" s="2"/>
      <c r="D20" s="2"/>
      <c r="E20" s="2"/>
      <c r="F20" s="2"/>
      <c r="G20" s="2"/>
    </row>
    <row r="21" spans="1:8" ht="15" thickBot="1" x14ac:dyDescent="0.35">
      <c r="A21" s="1" t="s">
        <v>10</v>
      </c>
    </row>
    <row r="22" spans="1:8" ht="29.4" thickBot="1" x14ac:dyDescent="0.35">
      <c r="A22" s="19" t="s">
        <v>1</v>
      </c>
      <c r="B22" s="20" t="s">
        <v>2</v>
      </c>
      <c r="C22" s="19" t="s">
        <v>3</v>
      </c>
      <c r="D22" s="19" t="s">
        <v>4</v>
      </c>
      <c r="E22" s="19" t="s">
        <v>5</v>
      </c>
      <c r="F22" s="21" t="s">
        <v>6</v>
      </c>
      <c r="G22" s="21" t="s">
        <v>7</v>
      </c>
      <c r="H22" s="21" t="s">
        <v>20</v>
      </c>
    </row>
    <row r="23" spans="1:8" x14ac:dyDescent="0.3">
      <c r="A23" s="52" t="s">
        <v>5</v>
      </c>
      <c r="B23" s="49">
        <v>-10</v>
      </c>
      <c r="C23" s="42">
        <v>1</v>
      </c>
      <c r="D23" s="47">
        <v>-3</v>
      </c>
      <c r="E23" s="42">
        <v>1</v>
      </c>
      <c r="F23" s="42">
        <v>0</v>
      </c>
      <c r="G23" s="50">
        <v>0</v>
      </c>
      <c r="H23" s="51">
        <v>0</v>
      </c>
    </row>
    <row r="24" spans="1:8" x14ac:dyDescent="0.3">
      <c r="A24" s="34" t="s">
        <v>6</v>
      </c>
      <c r="B24" s="25">
        <v>6</v>
      </c>
      <c r="C24" s="22">
        <v>1</v>
      </c>
      <c r="D24" s="43">
        <v>1</v>
      </c>
      <c r="E24" s="22">
        <v>0</v>
      </c>
      <c r="F24" s="22">
        <v>1</v>
      </c>
      <c r="G24" s="33">
        <v>0</v>
      </c>
      <c r="H24" s="36">
        <v>0</v>
      </c>
    </row>
    <row r="25" spans="1:8" x14ac:dyDescent="0.3">
      <c r="A25" s="34" t="s">
        <v>7</v>
      </c>
      <c r="B25" s="83">
        <v>-3</v>
      </c>
      <c r="C25" s="22">
        <v>-1</v>
      </c>
      <c r="D25" s="43">
        <v>-4</v>
      </c>
      <c r="E25" s="22">
        <v>0</v>
      </c>
      <c r="F25" s="22">
        <v>0</v>
      </c>
      <c r="G25" s="86">
        <v>1</v>
      </c>
      <c r="H25" s="37">
        <v>0</v>
      </c>
    </row>
    <row r="26" spans="1:8" ht="15" thickBot="1" x14ac:dyDescent="0.35">
      <c r="A26" s="81" t="s">
        <v>20</v>
      </c>
      <c r="B26" s="38">
        <v>2</v>
      </c>
      <c r="C26" s="84">
        <v>-1</v>
      </c>
      <c r="D26" s="87">
        <v>4</v>
      </c>
      <c r="E26" s="84">
        <v>0</v>
      </c>
      <c r="F26" s="84">
        <v>0</v>
      </c>
      <c r="G26" s="85">
        <v>0</v>
      </c>
      <c r="H26" s="15">
        <v>1</v>
      </c>
    </row>
    <row r="27" spans="1:8" ht="15" thickBot="1" x14ac:dyDescent="0.35">
      <c r="A27" s="19" t="s">
        <v>9</v>
      </c>
      <c r="B27" s="28">
        <v>0</v>
      </c>
      <c r="C27" s="29">
        <v>1</v>
      </c>
      <c r="D27" s="41">
        <v>2</v>
      </c>
      <c r="E27" s="29">
        <v>0</v>
      </c>
      <c r="F27" s="29">
        <v>0</v>
      </c>
      <c r="G27" s="31">
        <v>0</v>
      </c>
      <c r="H27" s="16">
        <v>0</v>
      </c>
    </row>
    <row r="28" spans="1:8" ht="15" thickBot="1" x14ac:dyDescent="0.35">
      <c r="A28" s="7"/>
      <c r="B28" s="77"/>
      <c r="C28" s="7"/>
      <c r="D28" s="7"/>
      <c r="E28" s="7"/>
      <c r="F28" s="7"/>
      <c r="G28" s="7"/>
      <c r="H28" s="55"/>
    </row>
    <row r="29" spans="1:8" ht="29.4" thickBot="1" x14ac:dyDescent="0.35">
      <c r="A29" s="19" t="s">
        <v>1</v>
      </c>
      <c r="B29" s="20" t="s">
        <v>2</v>
      </c>
      <c r="C29" s="19" t="s">
        <v>3</v>
      </c>
      <c r="D29" s="19" t="s">
        <v>4</v>
      </c>
      <c r="E29" s="19" t="s">
        <v>5</v>
      </c>
      <c r="F29" s="21" t="s">
        <v>6</v>
      </c>
      <c r="G29" s="21" t="s">
        <v>7</v>
      </c>
      <c r="H29" s="21" t="s">
        <v>20</v>
      </c>
    </row>
    <row r="30" spans="1:8" x14ac:dyDescent="0.3">
      <c r="A30" s="52" t="s">
        <v>4</v>
      </c>
      <c r="B30" s="26">
        <f>B23/$D$3</f>
        <v>3.3333333333333335</v>
      </c>
      <c r="C30" s="26">
        <f t="shared" ref="C30:H30" si="4">C23/$D$3</f>
        <v>-0.33333333333333331</v>
      </c>
      <c r="D30" s="26">
        <f t="shared" si="4"/>
        <v>1</v>
      </c>
      <c r="E30" s="26">
        <f t="shared" si="4"/>
        <v>-0.33333333333333331</v>
      </c>
      <c r="F30" s="26">
        <f t="shared" si="4"/>
        <v>0</v>
      </c>
      <c r="G30" s="26">
        <f t="shared" si="4"/>
        <v>0</v>
      </c>
      <c r="H30" s="26">
        <f t="shared" si="4"/>
        <v>0</v>
      </c>
    </row>
    <row r="31" spans="1:8" x14ac:dyDescent="0.3">
      <c r="A31" s="34" t="s">
        <v>6</v>
      </c>
      <c r="B31" s="26">
        <f>B24-$D24/$D$3*B$3</f>
        <v>2.666666666666667</v>
      </c>
      <c r="C31" s="26">
        <f t="shared" ref="C31:H31" si="5">C24-$D24/$D$3*C$3</f>
        <v>1.3333333333333333</v>
      </c>
      <c r="D31" s="26">
        <f t="shared" si="5"/>
        <v>0</v>
      </c>
      <c r="E31" s="26">
        <f t="shared" si="5"/>
        <v>0.33333333333333331</v>
      </c>
      <c r="F31" s="26">
        <f t="shared" si="5"/>
        <v>1</v>
      </c>
      <c r="G31" s="26">
        <f t="shared" si="5"/>
        <v>0</v>
      </c>
      <c r="H31" s="26">
        <f t="shared" si="5"/>
        <v>0</v>
      </c>
    </row>
    <row r="32" spans="1:8" x14ac:dyDescent="0.3">
      <c r="A32" s="34" t="s">
        <v>7</v>
      </c>
      <c r="B32" s="26">
        <f t="shared" ref="B32:H32" si="6">B25-$D25/$D$3*B$3</f>
        <v>10.333333333333332</v>
      </c>
      <c r="C32" s="26">
        <f t="shared" si="6"/>
        <v>-2.333333333333333</v>
      </c>
      <c r="D32" s="26">
        <f t="shared" si="6"/>
        <v>0</v>
      </c>
      <c r="E32" s="26">
        <f t="shared" si="6"/>
        <v>-1.3333333333333333</v>
      </c>
      <c r="F32" s="26">
        <f t="shared" si="6"/>
        <v>0</v>
      </c>
      <c r="G32" s="26">
        <f t="shared" si="6"/>
        <v>1</v>
      </c>
      <c r="H32" s="26">
        <f t="shared" si="6"/>
        <v>0</v>
      </c>
    </row>
    <row r="33" spans="1:8" ht="15" thickBot="1" x14ac:dyDescent="0.35">
      <c r="A33" s="81" t="s">
        <v>20</v>
      </c>
      <c r="B33" s="26">
        <f t="shared" ref="B33:H33" si="7">B26-$D26/$D$3*B$3</f>
        <v>-11.333333333333332</v>
      </c>
      <c r="C33" s="26">
        <f t="shared" si="7"/>
        <v>0.33333333333333326</v>
      </c>
      <c r="D33" s="26">
        <f t="shared" si="7"/>
        <v>0</v>
      </c>
      <c r="E33" s="26">
        <f t="shared" si="7"/>
        <v>1.3333333333333333</v>
      </c>
      <c r="F33" s="26">
        <f t="shared" si="7"/>
        <v>0</v>
      </c>
      <c r="G33" s="26">
        <f t="shared" si="7"/>
        <v>0</v>
      </c>
      <c r="H33" s="26">
        <f t="shared" si="7"/>
        <v>1</v>
      </c>
    </row>
    <row r="34" spans="1:8" ht="15" thickBot="1" x14ac:dyDescent="0.35">
      <c r="A34" s="19" t="s">
        <v>9</v>
      </c>
      <c r="B34" s="28">
        <v>0</v>
      </c>
      <c r="C34" s="29">
        <v>1</v>
      </c>
      <c r="D34" s="29">
        <v>2</v>
      </c>
      <c r="E34" s="29">
        <v>0</v>
      </c>
      <c r="F34" s="29">
        <v>0</v>
      </c>
      <c r="G34" s="31">
        <v>0</v>
      </c>
      <c r="H34" s="16">
        <v>0</v>
      </c>
    </row>
    <row r="36" spans="1:8" x14ac:dyDescent="0.3">
      <c r="A36" s="114" t="s">
        <v>26</v>
      </c>
      <c r="B36" s="114"/>
      <c r="C36" s="114"/>
      <c r="D36" s="114"/>
      <c r="E36" s="114"/>
      <c r="F36" s="114"/>
      <c r="G36" s="114"/>
    </row>
    <row r="37" spans="1:8" x14ac:dyDescent="0.3">
      <c r="A37" s="114"/>
      <c r="B37" s="114"/>
      <c r="C37" s="114"/>
      <c r="D37" s="114"/>
      <c r="E37" s="114"/>
      <c r="F37" s="114"/>
      <c r="G37" s="114"/>
    </row>
    <row r="38" spans="1:8" x14ac:dyDescent="0.3">
      <c r="A38" s="114"/>
      <c r="B38" s="114"/>
      <c r="C38" s="114"/>
      <c r="D38" s="114"/>
      <c r="E38" s="114"/>
      <c r="F38" s="114"/>
      <c r="G38" s="114"/>
    </row>
    <row r="39" spans="1:8" x14ac:dyDescent="0.3">
      <c r="A39" s="114"/>
      <c r="B39" s="114"/>
      <c r="C39" s="114"/>
      <c r="D39" s="114"/>
      <c r="E39" s="114"/>
      <c r="F39" s="114"/>
      <c r="G39" s="114"/>
    </row>
  </sheetData>
  <mergeCells count="2">
    <mergeCell ref="A16:G19"/>
    <mergeCell ref="A36:G39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topLeftCell="A22" workbookViewId="0">
      <selection activeCell="A39" sqref="A39:F42"/>
    </sheetView>
  </sheetViews>
  <sheetFormatPr defaultRowHeight="14.4" x14ac:dyDescent="0.3"/>
  <cols>
    <col min="2" max="2" width="9.5546875" customWidth="1"/>
  </cols>
  <sheetData>
    <row r="1" spans="1:18" ht="15" thickBot="1" x14ac:dyDescent="0.35">
      <c r="A1" s="1" t="s">
        <v>0</v>
      </c>
      <c r="H1" s="3"/>
    </row>
    <row r="2" spans="1:18" ht="29.4" thickBot="1" x14ac:dyDescent="0.35">
      <c r="A2" s="19" t="s">
        <v>1</v>
      </c>
      <c r="B2" s="20" t="s">
        <v>2</v>
      </c>
      <c r="C2" s="19" t="s">
        <v>3</v>
      </c>
      <c r="D2" s="19" t="s">
        <v>4</v>
      </c>
      <c r="E2" s="19" t="s">
        <v>5</v>
      </c>
      <c r="F2" s="21" t="s">
        <v>6</v>
      </c>
      <c r="G2" s="7"/>
      <c r="H2" s="55"/>
    </row>
    <row r="3" spans="1:18" x14ac:dyDescent="0.3">
      <c r="A3" s="52" t="s">
        <v>5</v>
      </c>
      <c r="B3" s="26">
        <v>10</v>
      </c>
      <c r="C3" s="42">
        <v>-3</v>
      </c>
      <c r="D3" s="24">
        <v>2</v>
      </c>
      <c r="E3" s="24">
        <v>1</v>
      </c>
      <c r="F3" s="102">
        <v>0</v>
      </c>
      <c r="G3" s="8"/>
      <c r="H3" s="8"/>
    </row>
    <row r="4" spans="1:18" x14ac:dyDescent="0.3">
      <c r="A4" s="34" t="s">
        <v>4</v>
      </c>
      <c r="B4" s="67">
        <v>8</v>
      </c>
      <c r="C4" s="69">
        <v>1</v>
      </c>
      <c r="D4" s="43">
        <v>2</v>
      </c>
      <c r="E4" s="43">
        <v>0</v>
      </c>
      <c r="F4" s="89">
        <v>0</v>
      </c>
      <c r="G4" s="8"/>
      <c r="H4" s="8"/>
    </row>
    <row r="5" spans="1:18" ht="15" thickBot="1" x14ac:dyDescent="0.35">
      <c r="A5" s="35" t="s">
        <v>6</v>
      </c>
      <c r="B5" s="38">
        <v>-5</v>
      </c>
      <c r="C5" s="44">
        <v>-1</v>
      </c>
      <c r="D5" s="39">
        <v>-1</v>
      </c>
      <c r="E5" s="39">
        <v>0</v>
      </c>
      <c r="F5" s="40">
        <v>1</v>
      </c>
      <c r="G5" s="8"/>
      <c r="H5" s="8"/>
    </row>
    <row r="6" spans="1:18" ht="15" thickBot="1" x14ac:dyDescent="0.35">
      <c r="A6" s="19" t="s">
        <v>9</v>
      </c>
      <c r="B6" s="28">
        <v>0</v>
      </c>
      <c r="C6" s="29">
        <v>2</v>
      </c>
      <c r="D6" s="29">
        <v>5</v>
      </c>
      <c r="E6" s="29">
        <v>0</v>
      </c>
      <c r="F6" s="30">
        <v>0</v>
      </c>
      <c r="G6" s="8"/>
      <c r="H6" s="8"/>
    </row>
    <row r="7" spans="1:18" ht="15" thickBot="1" x14ac:dyDescent="0.35">
      <c r="G7" s="4"/>
      <c r="H7" s="3"/>
    </row>
    <row r="8" spans="1:18" ht="29.4" thickBot="1" x14ac:dyDescent="0.35">
      <c r="A8" s="19" t="s">
        <v>1</v>
      </c>
      <c r="B8" s="20" t="s">
        <v>2</v>
      </c>
      <c r="C8" s="19" t="s">
        <v>3</v>
      </c>
      <c r="D8" s="19" t="s">
        <v>4</v>
      </c>
      <c r="E8" s="19" t="s">
        <v>5</v>
      </c>
      <c r="F8" s="21" t="s">
        <v>6</v>
      </c>
      <c r="G8" s="21" t="s">
        <v>27</v>
      </c>
      <c r="H8" s="3"/>
    </row>
    <row r="9" spans="1:18" ht="15" thickBot="1" x14ac:dyDescent="0.35">
      <c r="A9" s="52" t="s">
        <v>5</v>
      </c>
      <c r="B9" s="26">
        <f>B3-$C3/$C$4*B$4</f>
        <v>34</v>
      </c>
      <c r="C9" s="26">
        <f t="shared" ref="C9:F9" si="0">C3-$C3/$C$4*C$4</f>
        <v>0</v>
      </c>
      <c r="D9" s="49">
        <f t="shared" si="0"/>
        <v>8</v>
      </c>
      <c r="E9" s="26">
        <f t="shared" si="0"/>
        <v>1</v>
      </c>
      <c r="F9" s="101">
        <f t="shared" si="0"/>
        <v>0</v>
      </c>
      <c r="G9" s="59">
        <f>B9/D9</f>
        <v>4.25</v>
      </c>
      <c r="J9" s="79" t="s">
        <v>32</v>
      </c>
      <c r="K9" s="79"/>
      <c r="L9" s="79"/>
      <c r="M9" s="79"/>
      <c r="O9" s="79" t="s">
        <v>33</v>
      </c>
      <c r="P9" s="79"/>
      <c r="Q9" s="79"/>
      <c r="R9" s="79"/>
    </row>
    <row r="10" spans="1:18" ht="15" thickBot="1" x14ac:dyDescent="0.35">
      <c r="A10" s="34" t="s">
        <v>3</v>
      </c>
      <c r="B10" s="26">
        <f>B4/$C$4</f>
        <v>8</v>
      </c>
      <c r="C10" s="26">
        <f t="shared" ref="C10:E10" si="1">C4/$C$4</f>
        <v>1</v>
      </c>
      <c r="D10" s="49">
        <f t="shared" si="1"/>
        <v>2</v>
      </c>
      <c r="E10" s="26">
        <f t="shared" si="1"/>
        <v>0</v>
      </c>
      <c r="F10" s="102">
        <f>F4/$C$4</f>
        <v>0</v>
      </c>
      <c r="G10" s="59">
        <f t="shared" ref="G10:G11" si="2">B10/D10</f>
        <v>4</v>
      </c>
    </row>
    <row r="11" spans="1:18" ht="15" thickBot="1" x14ac:dyDescent="0.35">
      <c r="A11" s="35" t="s">
        <v>4</v>
      </c>
      <c r="B11" s="94">
        <f t="shared" ref="B11:F12" si="3">B5-$C5/$C$4*B$4</f>
        <v>3</v>
      </c>
      <c r="C11" s="95">
        <f t="shared" si="3"/>
        <v>0</v>
      </c>
      <c r="D11" s="97">
        <f t="shared" si="3"/>
        <v>1</v>
      </c>
      <c r="E11" s="95">
        <f t="shared" si="3"/>
        <v>0</v>
      </c>
      <c r="F11" s="116">
        <f t="shared" si="3"/>
        <v>1</v>
      </c>
      <c r="G11" s="59">
        <f t="shared" si="2"/>
        <v>3</v>
      </c>
    </row>
    <row r="12" spans="1:18" ht="15" thickBot="1" x14ac:dyDescent="0.35">
      <c r="A12" s="19" t="s">
        <v>11</v>
      </c>
      <c r="B12" s="115">
        <f>(B6-$C6/$C$4*B$4)*G12</f>
        <v>16</v>
      </c>
      <c r="C12" s="82">
        <f>(C6-$C6/$C$4*C$4)*G12</f>
        <v>0</v>
      </c>
      <c r="D12" s="82">
        <f>(D6-$C6/$C$4*D$4)*G12</f>
        <v>-1</v>
      </c>
      <c r="E12" s="82">
        <f>(E6-$C6/$C$4*E$4)*G12</f>
        <v>0</v>
      </c>
      <c r="F12" s="103">
        <f>(F6-$C6/$C$4*F$4)*G12</f>
        <v>0</v>
      </c>
      <c r="G12" s="45">
        <v>-1</v>
      </c>
    </row>
    <row r="13" spans="1:18" ht="15" thickBot="1" x14ac:dyDescent="0.35">
      <c r="F13" s="10"/>
    </row>
    <row r="14" spans="1:18" ht="29.4" thickBot="1" x14ac:dyDescent="0.35">
      <c r="A14" s="19" t="s">
        <v>1</v>
      </c>
      <c r="B14" s="20" t="s">
        <v>2</v>
      </c>
      <c r="C14" s="19" t="s">
        <v>3</v>
      </c>
      <c r="D14" s="19" t="s">
        <v>4</v>
      </c>
      <c r="E14" s="19" t="s">
        <v>5</v>
      </c>
      <c r="F14" s="21" t="s">
        <v>6</v>
      </c>
      <c r="G14" s="21" t="s">
        <v>27</v>
      </c>
    </row>
    <row r="15" spans="1:18" ht="15" thickBot="1" x14ac:dyDescent="0.35">
      <c r="A15" s="52" t="s">
        <v>5</v>
      </c>
      <c r="B15" s="26">
        <f>B9-$D9/$D$11*B$11</f>
        <v>10</v>
      </c>
      <c r="C15" s="26">
        <f t="shared" ref="C15:F15" si="4">C9-$D9/$D$11*C$11</f>
        <v>0</v>
      </c>
      <c r="D15" s="26">
        <f t="shared" si="4"/>
        <v>0</v>
      </c>
      <c r="E15" s="26">
        <f t="shared" si="4"/>
        <v>1</v>
      </c>
      <c r="F15" s="26">
        <f t="shared" si="4"/>
        <v>-8</v>
      </c>
      <c r="G15" s="59">
        <f>B9/D9</f>
        <v>4.25</v>
      </c>
    </row>
    <row r="16" spans="1:18" ht="15" thickBot="1" x14ac:dyDescent="0.35">
      <c r="A16" s="34" t="s">
        <v>3</v>
      </c>
      <c r="B16" s="48">
        <f t="shared" ref="B16:F16" si="5">B10-$D10/$D$11*B$11</f>
        <v>2</v>
      </c>
      <c r="C16" s="26">
        <f t="shared" si="5"/>
        <v>1</v>
      </c>
      <c r="D16" s="26">
        <f t="shared" si="5"/>
        <v>0</v>
      </c>
      <c r="E16" s="26">
        <f t="shared" si="5"/>
        <v>0</v>
      </c>
      <c r="F16" s="26">
        <f t="shared" si="5"/>
        <v>-2</v>
      </c>
      <c r="G16" s="59">
        <f t="shared" ref="G16:G17" si="6">B10/D10</f>
        <v>4</v>
      </c>
    </row>
    <row r="17" spans="1:7" ht="15" thickBot="1" x14ac:dyDescent="0.35">
      <c r="A17" s="35" t="s">
        <v>4</v>
      </c>
      <c r="B17" s="93">
        <f>B11/$D$11</f>
        <v>3</v>
      </c>
      <c r="C17" s="91">
        <f t="shared" ref="C17:F17" si="7">C11/$D$11</f>
        <v>0</v>
      </c>
      <c r="D17" s="91">
        <f t="shared" si="7"/>
        <v>1</v>
      </c>
      <c r="E17" s="91">
        <f t="shared" si="7"/>
        <v>0</v>
      </c>
      <c r="F17" s="92">
        <f t="shared" si="7"/>
        <v>1</v>
      </c>
      <c r="G17" s="59">
        <f t="shared" si="6"/>
        <v>3</v>
      </c>
    </row>
    <row r="18" spans="1:7" ht="15" thickBot="1" x14ac:dyDescent="0.35">
      <c r="A18" s="19" t="s">
        <v>11</v>
      </c>
      <c r="B18" s="117">
        <f>G18*(B12-$D12/$D$11*B$11)</f>
        <v>-19</v>
      </c>
      <c r="C18" s="115">
        <f>H18*(C12-$D12/$D$11*C$11)</f>
        <v>0</v>
      </c>
      <c r="D18" s="115">
        <f>G18*(D12/D11)</f>
        <v>1</v>
      </c>
      <c r="E18" s="115">
        <f t="shared" ref="C18:F18" si="8">J18*(E12-$D12/$D$11*E$11)</f>
        <v>0</v>
      </c>
      <c r="F18" s="16">
        <f t="shared" si="8"/>
        <v>0</v>
      </c>
      <c r="G18" s="45">
        <v>-1</v>
      </c>
    </row>
    <row r="20" spans="1:7" x14ac:dyDescent="0.3">
      <c r="A20" s="65" t="s">
        <v>28</v>
      </c>
      <c r="B20" s="65"/>
      <c r="C20" s="65"/>
      <c r="D20" s="65"/>
      <c r="E20" s="65"/>
    </row>
    <row r="21" spans="1:7" x14ac:dyDescent="0.3">
      <c r="A21" s="65" t="s">
        <v>29</v>
      </c>
      <c r="B21" s="65"/>
      <c r="C21" s="65"/>
      <c r="D21" s="65"/>
      <c r="E21" s="65"/>
      <c r="F21" s="65"/>
    </row>
    <row r="22" spans="1:7" x14ac:dyDescent="0.3">
      <c r="A22" s="75" t="s">
        <v>14</v>
      </c>
      <c r="B22" s="75"/>
      <c r="C22" s="75"/>
      <c r="D22" s="75"/>
      <c r="E22" s="75"/>
      <c r="F22" s="75"/>
    </row>
    <row r="23" spans="1:7" x14ac:dyDescent="0.3">
      <c r="A23" s="75"/>
      <c r="B23" s="75"/>
      <c r="C23" s="75"/>
      <c r="D23" s="75"/>
      <c r="E23" s="75"/>
      <c r="F23" s="75"/>
    </row>
    <row r="26" spans="1:7" ht="15" thickBot="1" x14ac:dyDescent="0.35">
      <c r="A26" s="1" t="s">
        <v>10</v>
      </c>
    </row>
    <row r="27" spans="1:7" ht="29.4" thickBot="1" x14ac:dyDescent="0.35">
      <c r="A27" s="19" t="s">
        <v>1</v>
      </c>
      <c r="B27" s="20" t="s">
        <v>2</v>
      </c>
      <c r="C27" s="19" t="s">
        <v>3</v>
      </c>
      <c r="D27" s="19" t="s">
        <v>4</v>
      </c>
      <c r="E27" s="19" t="s">
        <v>5</v>
      </c>
      <c r="F27" s="21" t="s">
        <v>6</v>
      </c>
      <c r="G27" s="7"/>
    </row>
    <row r="28" spans="1:7" x14ac:dyDescent="0.3">
      <c r="A28" s="52" t="s">
        <v>5</v>
      </c>
      <c r="B28" s="26">
        <v>10</v>
      </c>
      <c r="C28" s="42">
        <v>-3</v>
      </c>
      <c r="D28" s="24">
        <v>2</v>
      </c>
      <c r="E28" s="24">
        <v>1</v>
      </c>
      <c r="F28" s="102">
        <v>0</v>
      </c>
      <c r="G28" s="8"/>
    </row>
    <row r="29" spans="1:7" x14ac:dyDescent="0.3">
      <c r="A29" s="34" t="s">
        <v>4</v>
      </c>
      <c r="B29" s="67">
        <v>8</v>
      </c>
      <c r="C29" s="69">
        <v>1</v>
      </c>
      <c r="D29" s="43">
        <v>2</v>
      </c>
      <c r="E29" s="43">
        <v>0</v>
      </c>
      <c r="F29" s="89">
        <v>0</v>
      </c>
      <c r="G29" s="8"/>
    </row>
    <row r="30" spans="1:7" ht="15" thickBot="1" x14ac:dyDescent="0.35">
      <c r="A30" s="35" t="s">
        <v>6</v>
      </c>
      <c r="B30" s="38">
        <v>-5</v>
      </c>
      <c r="C30" s="44">
        <v>-1</v>
      </c>
      <c r="D30" s="39">
        <v>-1</v>
      </c>
      <c r="E30" s="39">
        <v>0</v>
      </c>
      <c r="F30" s="40">
        <v>1</v>
      </c>
      <c r="G30" s="8"/>
    </row>
    <row r="31" spans="1:7" ht="15" thickBot="1" x14ac:dyDescent="0.35">
      <c r="A31" s="19" t="s">
        <v>9</v>
      </c>
      <c r="B31" s="28">
        <v>0</v>
      </c>
      <c r="C31" s="29">
        <v>2</v>
      </c>
      <c r="D31" s="29">
        <v>5</v>
      </c>
      <c r="E31" s="29">
        <v>0</v>
      </c>
      <c r="F31" s="30">
        <v>0</v>
      </c>
      <c r="G31" s="8"/>
    </row>
    <row r="32" spans="1:7" ht="15" thickBot="1" x14ac:dyDescent="0.35">
      <c r="G32" s="4"/>
    </row>
    <row r="33" spans="1:7" ht="29.4" thickBot="1" x14ac:dyDescent="0.35">
      <c r="A33" s="19" t="s">
        <v>1</v>
      </c>
      <c r="B33" s="20" t="s">
        <v>2</v>
      </c>
      <c r="C33" s="19" t="s">
        <v>3</v>
      </c>
      <c r="D33" s="19" t="s">
        <v>4</v>
      </c>
      <c r="E33" s="19" t="s">
        <v>5</v>
      </c>
      <c r="F33" s="21" t="s">
        <v>6</v>
      </c>
      <c r="G33" s="21" t="s">
        <v>27</v>
      </c>
    </row>
    <row r="34" spans="1:7" ht="15" thickBot="1" x14ac:dyDescent="0.35">
      <c r="A34" s="52" t="s">
        <v>5</v>
      </c>
      <c r="B34" s="26">
        <f>B28-$C28/$C$4*B$4</f>
        <v>34</v>
      </c>
      <c r="C34" s="26">
        <f t="shared" ref="C34:F34" si="9">C28-$C28/$C$4*C$4</f>
        <v>0</v>
      </c>
      <c r="D34" s="26">
        <f t="shared" si="9"/>
        <v>8</v>
      </c>
      <c r="E34" s="26">
        <f t="shared" si="9"/>
        <v>1</v>
      </c>
      <c r="F34" s="101">
        <f t="shared" si="9"/>
        <v>0</v>
      </c>
      <c r="G34" s="59">
        <f>B34/D34</f>
        <v>4.25</v>
      </c>
    </row>
    <row r="35" spans="1:7" ht="15" thickBot="1" x14ac:dyDescent="0.35">
      <c r="A35" s="34" t="s">
        <v>3</v>
      </c>
      <c r="B35" s="48">
        <f>B29/$C$4</f>
        <v>8</v>
      </c>
      <c r="C35" s="26">
        <f t="shared" ref="C35:E35" si="10">C29/$C$4</f>
        <v>1</v>
      </c>
      <c r="D35" s="26">
        <f t="shared" si="10"/>
        <v>2</v>
      </c>
      <c r="E35" s="26">
        <f t="shared" si="10"/>
        <v>0</v>
      </c>
      <c r="F35" s="102">
        <f>F29/$C$4</f>
        <v>0</v>
      </c>
      <c r="G35" s="59">
        <f t="shared" ref="G35:G36" si="11">B35/D35</f>
        <v>4</v>
      </c>
    </row>
    <row r="36" spans="1:7" ht="15" thickBot="1" x14ac:dyDescent="0.35">
      <c r="A36" s="35" t="s">
        <v>4</v>
      </c>
      <c r="B36" s="93">
        <f t="shared" ref="B36:F36" si="12">B30-$C30/$C$4*B$4</f>
        <v>3</v>
      </c>
      <c r="C36" s="91">
        <f t="shared" si="12"/>
        <v>0</v>
      </c>
      <c r="D36" s="91">
        <f t="shared" si="12"/>
        <v>1</v>
      </c>
      <c r="E36" s="91">
        <f t="shared" si="12"/>
        <v>0</v>
      </c>
      <c r="F36" s="40">
        <f t="shared" si="12"/>
        <v>1</v>
      </c>
      <c r="G36" s="59">
        <f t="shared" si="11"/>
        <v>3</v>
      </c>
    </row>
    <row r="37" spans="1:7" ht="15" thickBot="1" x14ac:dyDescent="0.35">
      <c r="A37" s="19" t="s">
        <v>11</v>
      </c>
      <c r="B37" s="117">
        <f>(B31-$C31/$C$4*B$4)*G37</f>
        <v>16</v>
      </c>
      <c r="C37" s="82">
        <f>(C31-$C31/$C$4*C$4)*G37</f>
        <v>0</v>
      </c>
      <c r="D37" s="82">
        <f>(D31-$C31/$C$4*D$4)*G37</f>
        <v>-1</v>
      </c>
      <c r="E37" s="82">
        <f>(E31-$C31/$C$4*E$4)*G37</f>
        <v>0</v>
      </c>
      <c r="F37" s="103">
        <f>(F31-$C31/$C$4*F$4)*G37</f>
        <v>0</v>
      </c>
      <c r="G37" s="45">
        <v>-1</v>
      </c>
    </row>
    <row r="39" spans="1:7" x14ac:dyDescent="0.3">
      <c r="A39" s="65" t="s">
        <v>30</v>
      </c>
      <c r="B39" s="65"/>
      <c r="C39" s="65"/>
      <c r="D39" s="65"/>
      <c r="E39" s="65"/>
    </row>
    <row r="40" spans="1:7" x14ac:dyDescent="0.3">
      <c r="A40" s="65" t="s">
        <v>31</v>
      </c>
      <c r="B40" s="65"/>
      <c r="C40" s="65"/>
      <c r="D40" s="65"/>
      <c r="E40" s="65"/>
      <c r="F40" s="65"/>
    </row>
    <row r="41" spans="1:7" x14ac:dyDescent="0.3">
      <c r="A41" s="75" t="s">
        <v>17</v>
      </c>
      <c r="B41" s="75"/>
      <c r="C41" s="75"/>
      <c r="D41" s="75"/>
      <c r="E41" s="75"/>
      <c r="F41" s="75"/>
    </row>
    <row r="42" spans="1:7" x14ac:dyDescent="0.3">
      <c r="A42" s="75"/>
      <c r="B42" s="75"/>
      <c r="C42" s="75"/>
      <c r="D42" s="75"/>
      <c r="E42" s="75"/>
      <c r="F42" s="75"/>
    </row>
  </sheetData>
  <mergeCells count="8">
    <mergeCell ref="J9:M9"/>
    <mergeCell ref="O9:R9"/>
    <mergeCell ref="A20:E20"/>
    <mergeCell ref="A21:F21"/>
    <mergeCell ref="A22:F23"/>
    <mergeCell ref="A39:E39"/>
    <mergeCell ref="A40:F40"/>
    <mergeCell ref="A41:F4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7" r:id="rId3">
          <objectPr defaultSize="0" autoPict="0" r:id="rId4">
            <anchor moveWithCells="1" sizeWithCells="1">
              <from>
                <xdr:col>9</xdr:col>
                <xdr:colOff>60960</xdr:colOff>
                <xdr:row>1</xdr:row>
                <xdr:rowOff>45720</xdr:rowOff>
              </from>
              <to>
                <xdr:col>12</xdr:col>
                <xdr:colOff>266700</xdr:colOff>
                <xdr:row>7</xdr:row>
                <xdr:rowOff>114300</xdr:rowOff>
              </to>
            </anchor>
          </objectPr>
        </oleObject>
      </mc:Choice>
      <mc:Fallback>
        <oleObject progId="Equation.3" shapeId="4097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7"/>
  <sheetViews>
    <sheetView topLeftCell="A31" workbookViewId="0">
      <selection activeCell="A44" sqref="A44:F47"/>
    </sheetView>
  </sheetViews>
  <sheetFormatPr defaultRowHeight="14.4" x14ac:dyDescent="0.3"/>
  <cols>
    <col min="2" max="2" width="9.77734375" customWidth="1"/>
  </cols>
  <sheetData>
    <row r="1" spans="1:20" ht="15" thickBot="1" x14ac:dyDescent="0.35">
      <c r="A1" s="1" t="s">
        <v>0</v>
      </c>
    </row>
    <row r="2" spans="1:20" ht="29.4" thickBot="1" x14ac:dyDescent="0.35">
      <c r="A2" s="19" t="s">
        <v>1</v>
      </c>
      <c r="B2" s="20" t="s">
        <v>2</v>
      </c>
      <c r="C2" s="19" t="s">
        <v>3</v>
      </c>
      <c r="D2" s="19" t="s">
        <v>4</v>
      </c>
      <c r="E2" s="19" t="s">
        <v>5</v>
      </c>
      <c r="F2" s="21" t="s">
        <v>6</v>
      </c>
      <c r="G2" s="21" t="s">
        <v>7</v>
      </c>
      <c r="H2" s="21" t="s">
        <v>20</v>
      </c>
    </row>
    <row r="3" spans="1:20" x14ac:dyDescent="0.3">
      <c r="A3" s="52" t="s">
        <v>5</v>
      </c>
      <c r="B3" s="26">
        <v>10</v>
      </c>
      <c r="C3" s="42">
        <v>1</v>
      </c>
      <c r="D3" s="24">
        <v>2</v>
      </c>
      <c r="E3" s="24">
        <v>1</v>
      </c>
      <c r="F3" s="24">
        <v>0</v>
      </c>
      <c r="G3" s="23">
        <v>0</v>
      </c>
      <c r="H3" s="98">
        <v>0</v>
      </c>
    </row>
    <row r="4" spans="1:20" x14ac:dyDescent="0.3">
      <c r="A4" s="34" t="s">
        <v>6</v>
      </c>
      <c r="B4" s="67">
        <v>-6</v>
      </c>
      <c r="C4" s="122">
        <v>-3</v>
      </c>
      <c r="D4" s="43">
        <v>3</v>
      </c>
      <c r="E4" s="43">
        <v>0</v>
      </c>
      <c r="F4" s="43">
        <v>1</v>
      </c>
      <c r="G4" s="43">
        <v>0</v>
      </c>
      <c r="H4" s="119">
        <v>0</v>
      </c>
    </row>
    <row r="5" spans="1:20" x14ac:dyDescent="0.3">
      <c r="A5" s="34" t="s">
        <v>7</v>
      </c>
      <c r="B5" s="83">
        <v>6</v>
      </c>
      <c r="C5" s="43">
        <v>2</v>
      </c>
      <c r="D5" s="22">
        <v>3</v>
      </c>
      <c r="E5" s="22">
        <v>0</v>
      </c>
      <c r="F5" s="22">
        <v>0</v>
      </c>
      <c r="G5" s="22">
        <v>1</v>
      </c>
      <c r="H5" s="118">
        <v>0</v>
      </c>
    </row>
    <row r="6" spans="1:20" ht="15" thickBot="1" x14ac:dyDescent="0.35">
      <c r="A6" s="81" t="s">
        <v>20</v>
      </c>
      <c r="B6" s="38">
        <v>-4</v>
      </c>
      <c r="C6" s="87">
        <v>-3</v>
      </c>
      <c r="D6" s="84">
        <v>-1</v>
      </c>
      <c r="E6" s="84">
        <v>0</v>
      </c>
      <c r="F6" s="84">
        <v>0</v>
      </c>
      <c r="G6" s="84">
        <v>0</v>
      </c>
      <c r="H6" s="12">
        <v>1</v>
      </c>
    </row>
    <row r="7" spans="1:20" ht="15" thickBot="1" x14ac:dyDescent="0.35">
      <c r="A7" s="19" t="s">
        <v>9</v>
      </c>
      <c r="B7" s="28">
        <v>0</v>
      </c>
      <c r="C7" s="29">
        <v>1</v>
      </c>
      <c r="D7" s="29">
        <v>6</v>
      </c>
      <c r="E7" s="29">
        <v>0</v>
      </c>
      <c r="F7" s="29">
        <v>0</v>
      </c>
      <c r="G7" s="29">
        <v>0</v>
      </c>
      <c r="H7" s="18">
        <v>0</v>
      </c>
    </row>
    <row r="8" spans="1:20" ht="15" thickBot="1" x14ac:dyDescent="0.35"/>
    <row r="9" spans="1:20" ht="29.4" thickBot="1" x14ac:dyDescent="0.35">
      <c r="A9" s="19" t="s">
        <v>1</v>
      </c>
      <c r="B9" s="20" t="s">
        <v>2</v>
      </c>
      <c r="C9" s="19" t="s">
        <v>3</v>
      </c>
      <c r="D9" s="19" t="s">
        <v>4</v>
      </c>
      <c r="E9" s="19" t="s">
        <v>5</v>
      </c>
      <c r="F9" s="21" t="s">
        <v>6</v>
      </c>
      <c r="G9" s="21" t="s">
        <v>7</v>
      </c>
      <c r="H9" s="21" t="s">
        <v>20</v>
      </c>
      <c r="I9" s="21" t="s">
        <v>27</v>
      </c>
    </row>
    <row r="10" spans="1:20" ht="15" thickBot="1" x14ac:dyDescent="0.35">
      <c r="A10" s="52" t="s">
        <v>5</v>
      </c>
      <c r="B10" s="26">
        <f>B3-$C3/$C$4*B$4</f>
        <v>8</v>
      </c>
      <c r="C10" s="26">
        <f t="shared" ref="C10:H10" si="0">C3-$C3/$C$4*C$4</f>
        <v>0</v>
      </c>
      <c r="D10" s="49">
        <f t="shared" si="0"/>
        <v>3</v>
      </c>
      <c r="E10" s="26">
        <f t="shared" si="0"/>
        <v>1</v>
      </c>
      <c r="F10" s="26">
        <f t="shared" si="0"/>
        <v>0.33333333333333331</v>
      </c>
      <c r="G10" s="26">
        <f t="shared" si="0"/>
        <v>0</v>
      </c>
      <c r="H10" s="101">
        <f t="shared" si="0"/>
        <v>0</v>
      </c>
      <c r="I10" s="59">
        <f>B10/D10</f>
        <v>2.6666666666666665</v>
      </c>
    </row>
    <row r="11" spans="1:20" ht="15" thickBot="1" x14ac:dyDescent="0.35">
      <c r="A11" s="34" t="s">
        <v>3</v>
      </c>
      <c r="B11" s="26">
        <f>B4/$C$4</f>
        <v>2</v>
      </c>
      <c r="C11" s="26">
        <f t="shared" ref="C11:H11" si="1">C4/$C$4</f>
        <v>1</v>
      </c>
      <c r="D11" s="49">
        <f t="shared" si="1"/>
        <v>-1</v>
      </c>
      <c r="E11" s="26">
        <f t="shared" si="1"/>
        <v>0</v>
      </c>
      <c r="F11" s="26">
        <f t="shared" si="1"/>
        <v>-0.33333333333333331</v>
      </c>
      <c r="G11" s="26">
        <f t="shared" si="1"/>
        <v>0</v>
      </c>
      <c r="H11" s="102">
        <f t="shared" si="1"/>
        <v>0</v>
      </c>
      <c r="I11" s="59">
        <f t="shared" ref="I11:I13" si="2">B11/D11</f>
        <v>-2</v>
      </c>
      <c r="K11" s="79" t="s">
        <v>38</v>
      </c>
      <c r="L11" s="79"/>
      <c r="M11" s="79"/>
      <c r="N11" s="79"/>
      <c r="P11" s="126"/>
      <c r="Q11" s="79" t="s">
        <v>39</v>
      </c>
      <c r="R11" s="79"/>
      <c r="S11" s="79"/>
      <c r="T11" s="79"/>
    </row>
    <row r="12" spans="1:20" ht="15" thickBot="1" x14ac:dyDescent="0.35">
      <c r="A12" s="34" t="s">
        <v>4</v>
      </c>
      <c r="B12" s="49">
        <f t="shared" ref="B12:H12" si="3">B5-$C5/$C$4*B$4</f>
        <v>2</v>
      </c>
      <c r="C12" s="49">
        <f t="shared" si="3"/>
        <v>0</v>
      </c>
      <c r="D12" s="46">
        <f t="shared" si="3"/>
        <v>5</v>
      </c>
      <c r="E12" s="49">
        <f t="shared" si="3"/>
        <v>0</v>
      </c>
      <c r="F12" s="49">
        <f t="shared" si="3"/>
        <v>0.66666666666666663</v>
      </c>
      <c r="G12" s="49">
        <f t="shared" si="3"/>
        <v>1</v>
      </c>
      <c r="H12" s="124">
        <f t="shared" si="3"/>
        <v>0</v>
      </c>
      <c r="I12" s="59">
        <f t="shared" si="2"/>
        <v>0.4</v>
      </c>
    </row>
    <row r="13" spans="1:20" ht="15" thickBot="1" x14ac:dyDescent="0.35">
      <c r="A13" s="81" t="s">
        <v>20</v>
      </c>
      <c r="B13" s="38">
        <f t="shared" ref="B13:H14" si="4">B6-$C6/$C$4*B$4</f>
        <v>2</v>
      </c>
      <c r="C13" s="91">
        <f t="shared" si="4"/>
        <v>0</v>
      </c>
      <c r="D13" s="95">
        <f t="shared" si="4"/>
        <v>-4</v>
      </c>
      <c r="E13" s="91">
        <f t="shared" si="4"/>
        <v>0</v>
      </c>
      <c r="F13" s="91">
        <f t="shared" si="4"/>
        <v>-1</v>
      </c>
      <c r="G13" s="91">
        <f t="shared" si="4"/>
        <v>0</v>
      </c>
      <c r="H13" s="40">
        <f t="shared" si="4"/>
        <v>1</v>
      </c>
      <c r="I13" s="59">
        <f t="shared" si="2"/>
        <v>-0.5</v>
      </c>
    </row>
    <row r="14" spans="1:20" ht="15" thickBot="1" x14ac:dyDescent="0.35">
      <c r="A14" s="19" t="s">
        <v>11</v>
      </c>
      <c r="B14" s="99">
        <f>I14*(B7-$C7/$C$4*B$4)</f>
        <v>2</v>
      </c>
      <c r="C14" s="28">
        <f t="shared" si="4"/>
        <v>0</v>
      </c>
      <c r="D14" s="28">
        <f>I14*(D7-$C7/$C$4*D$4)</f>
        <v>-7</v>
      </c>
      <c r="E14" s="28">
        <f t="shared" si="4"/>
        <v>0</v>
      </c>
      <c r="F14" s="28">
        <f>I14*(F7-$C7/$C$4*F$4)</f>
        <v>-0.33333333333333331</v>
      </c>
      <c r="G14" s="28">
        <f t="shared" si="4"/>
        <v>0</v>
      </c>
      <c r="H14" s="30">
        <f t="shared" si="4"/>
        <v>0</v>
      </c>
      <c r="I14" s="123">
        <v>-1</v>
      </c>
    </row>
    <row r="15" spans="1:20" ht="15" thickBot="1" x14ac:dyDescent="0.35"/>
    <row r="16" spans="1:20" ht="29.4" thickBot="1" x14ac:dyDescent="0.35">
      <c r="A16" s="19" t="s">
        <v>1</v>
      </c>
      <c r="B16" s="20" t="s">
        <v>2</v>
      </c>
      <c r="C16" s="19" t="s">
        <v>3</v>
      </c>
      <c r="D16" s="19" t="s">
        <v>4</v>
      </c>
      <c r="E16" s="19" t="s">
        <v>5</v>
      </c>
      <c r="F16" s="21" t="s">
        <v>6</v>
      </c>
      <c r="G16" s="21" t="s">
        <v>7</v>
      </c>
      <c r="H16" s="21" t="s">
        <v>20</v>
      </c>
      <c r="I16" s="7"/>
    </row>
    <row r="17" spans="1:9" x14ac:dyDescent="0.3">
      <c r="A17" s="52" t="s">
        <v>5</v>
      </c>
      <c r="B17" s="26">
        <f>B10-$D10/$D$12*B$12</f>
        <v>6.8</v>
      </c>
      <c r="C17" s="26">
        <f t="shared" ref="C17:H17" si="5">C10-$D10/$D$12*C$12</f>
        <v>0</v>
      </c>
      <c r="D17" s="26">
        <f t="shared" si="5"/>
        <v>0</v>
      </c>
      <c r="E17" s="26">
        <f t="shared" si="5"/>
        <v>1</v>
      </c>
      <c r="F17" s="26">
        <f t="shared" si="5"/>
        <v>-6.6666666666666652E-2</v>
      </c>
      <c r="G17" s="26">
        <f t="shared" si="5"/>
        <v>-0.6</v>
      </c>
      <c r="H17" s="101">
        <f t="shared" si="5"/>
        <v>0</v>
      </c>
      <c r="I17" s="80"/>
    </row>
    <row r="18" spans="1:9" x14ac:dyDescent="0.3">
      <c r="A18" s="34" t="s">
        <v>3</v>
      </c>
      <c r="B18" s="48">
        <f t="shared" ref="B18:H18" si="6">B11-$D11/$D$12*B$12</f>
        <v>2.4</v>
      </c>
      <c r="C18" s="26">
        <f t="shared" si="6"/>
        <v>1</v>
      </c>
      <c r="D18" s="26">
        <f t="shared" si="6"/>
        <v>0</v>
      </c>
      <c r="E18" s="26">
        <f t="shared" si="6"/>
        <v>0</v>
      </c>
      <c r="F18" s="26">
        <f t="shared" si="6"/>
        <v>-0.19999999999999998</v>
      </c>
      <c r="G18" s="26">
        <f t="shared" si="6"/>
        <v>0.2</v>
      </c>
      <c r="H18" s="102">
        <f t="shared" si="6"/>
        <v>0</v>
      </c>
      <c r="I18" s="80"/>
    </row>
    <row r="19" spans="1:9" x14ac:dyDescent="0.3">
      <c r="A19" s="34" t="s">
        <v>4</v>
      </c>
      <c r="B19" s="48">
        <f>B12/$D$12</f>
        <v>0.4</v>
      </c>
      <c r="C19" s="26">
        <f t="shared" ref="C19:H19" si="7">C12/$D$12</f>
        <v>0</v>
      </c>
      <c r="D19" s="26">
        <f t="shared" si="7"/>
        <v>1</v>
      </c>
      <c r="E19" s="26">
        <f t="shared" si="7"/>
        <v>0</v>
      </c>
      <c r="F19" s="26">
        <f t="shared" si="7"/>
        <v>0.13333333333333333</v>
      </c>
      <c r="G19" s="26">
        <f t="shared" si="7"/>
        <v>0.2</v>
      </c>
      <c r="H19" s="102">
        <f t="shared" si="7"/>
        <v>0</v>
      </c>
      <c r="I19" s="80"/>
    </row>
    <row r="20" spans="1:9" ht="15" thickBot="1" x14ac:dyDescent="0.35">
      <c r="A20" s="81" t="s">
        <v>20</v>
      </c>
      <c r="B20" s="38">
        <f t="shared" ref="B20:H20" si="8">B13-$D13/$D$12*B$12</f>
        <v>3.6</v>
      </c>
      <c r="C20" s="91">
        <f t="shared" si="8"/>
        <v>0</v>
      </c>
      <c r="D20" s="91">
        <f t="shared" si="8"/>
        <v>0</v>
      </c>
      <c r="E20" s="91">
        <f t="shared" si="8"/>
        <v>0</v>
      </c>
      <c r="F20" s="91">
        <f t="shared" si="8"/>
        <v>-0.46666666666666667</v>
      </c>
      <c r="G20" s="91">
        <f t="shared" si="8"/>
        <v>0.8</v>
      </c>
      <c r="H20" s="40">
        <f t="shared" si="8"/>
        <v>1</v>
      </c>
      <c r="I20" s="80"/>
    </row>
    <row r="21" spans="1:9" ht="15" thickBot="1" x14ac:dyDescent="0.35">
      <c r="A21" s="19" t="s">
        <v>11</v>
      </c>
      <c r="B21" s="112">
        <f t="shared" ref="B21:H21" si="9">B14-$D14/$D$12*B$12</f>
        <v>4.8</v>
      </c>
      <c r="C21" s="28">
        <f t="shared" si="9"/>
        <v>0</v>
      </c>
      <c r="D21" s="28">
        <f t="shared" si="9"/>
        <v>0</v>
      </c>
      <c r="E21" s="28">
        <f t="shared" si="9"/>
        <v>0</v>
      </c>
      <c r="F21" s="28">
        <f t="shared" si="9"/>
        <v>0.59999999999999987</v>
      </c>
      <c r="G21" s="28">
        <f t="shared" si="9"/>
        <v>1.4</v>
      </c>
      <c r="H21" s="30">
        <f t="shared" si="9"/>
        <v>0</v>
      </c>
      <c r="I21" s="125"/>
    </row>
    <row r="23" spans="1:9" x14ac:dyDescent="0.3">
      <c r="A23" s="65" t="s">
        <v>34</v>
      </c>
      <c r="B23" s="65"/>
      <c r="C23" s="65"/>
      <c r="D23" s="65"/>
      <c r="E23" s="65"/>
    </row>
    <row r="24" spans="1:9" x14ac:dyDescent="0.3">
      <c r="A24" s="65" t="s">
        <v>35</v>
      </c>
      <c r="B24" s="65"/>
      <c r="C24" s="65"/>
      <c r="D24" s="65"/>
      <c r="E24" s="65"/>
      <c r="F24" s="65"/>
    </row>
    <row r="25" spans="1:9" x14ac:dyDescent="0.3">
      <c r="A25" s="75" t="s">
        <v>14</v>
      </c>
      <c r="B25" s="75"/>
      <c r="C25" s="75"/>
      <c r="D25" s="75"/>
      <c r="E25" s="75"/>
      <c r="F25" s="75"/>
    </row>
    <row r="26" spans="1:9" x14ac:dyDescent="0.3">
      <c r="A26" s="75"/>
      <c r="B26" s="75"/>
      <c r="C26" s="75"/>
      <c r="D26" s="75"/>
      <c r="E26" s="75"/>
      <c r="F26" s="75"/>
    </row>
    <row r="29" spans="1:9" ht="15" thickBot="1" x14ac:dyDescent="0.35">
      <c r="A29" s="1" t="s">
        <v>10</v>
      </c>
    </row>
    <row r="30" spans="1:9" ht="29.4" thickBot="1" x14ac:dyDescent="0.35">
      <c r="A30" s="19" t="s">
        <v>1</v>
      </c>
      <c r="B30" s="20" t="s">
        <v>2</v>
      </c>
      <c r="C30" s="19" t="s">
        <v>3</v>
      </c>
      <c r="D30" s="19" t="s">
        <v>4</v>
      </c>
      <c r="E30" s="19" t="s">
        <v>5</v>
      </c>
      <c r="F30" s="21" t="s">
        <v>6</v>
      </c>
      <c r="G30" s="21" t="s">
        <v>7</v>
      </c>
      <c r="H30" s="21" t="s">
        <v>20</v>
      </c>
    </row>
    <row r="31" spans="1:9" x14ac:dyDescent="0.3">
      <c r="A31" s="52" t="s">
        <v>5</v>
      </c>
      <c r="B31" s="26">
        <v>10</v>
      </c>
      <c r="C31" s="42">
        <v>1</v>
      </c>
      <c r="D31" s="24">
        <v>2</v>
      </c>
      <c r="E31" s="24">
        <v>1</v>
      </c>
      <c r="F31" s="24">
        <v>0</v>
      </c>
      <c r="G31" s="23">
        <v>0</v>
      </c>
      <c r="H31" s="98">
        <v>0</v>
      </c>
    </row>
    <row r="32" spans="1:9" x14ac:dyDescent="0.3">
      <c r="A32" s="34" t="s">
        <v>6</v>
      </c>
      <c r="B32" s="67">
        <v>-6</v>
      </c>
      <c r="C32" s="122">
        <v>-3</v>
      </c>
      <c r="D32" s="43">
        <v>3</v>
      </c>
      <c r="E32" s="43">
        <v>0</v>
      </c>
      <c r="F32" s="43">
        <v>1</v>
      </c>
      <c r="G32" s="43">
        <v>0</v>
      </c>
      <c r="H32" s="119">
        <v>0</v>
      </c>
    </row>
    <row r="33" spans="1:9" x14ac:dyDescent="0.3">
      <c r="A33" s="34" t="s">
        <v>7</v>
      </c>
      <c r="B33" s="83">
        <v>6</v>
      </c>
      <c r="C33" s="43">
        <v>2</v>
      </c>
      <c r="D33" s="22">
        <v>3</v>
      </c>
      <c r="E33" s="22">
        <v>0</v>
      </c>
      <c r="F33" s="22">
        <v>0</v>
      </c>
      <c r="G33" s="22">
        <v>1</v>
      </c>
      <c r="H33" s="118">
        <v>0</v>
      </c>
    </row>
    <row r="34" spans="1:9" ht="15" thickBot="1" x14ac:dyDescent="0.35">
      <c r="A34" s="81" t="s">
        <v>20</v>
      </c>
      <c r="B34" s="38">
        <v>-4</v>
      </c>
      <c r="C34" s="87">
        <v>-3</v>
      </c>
      <c r="D34" s="84">
        <v>-1</v>
      </c>
      <c r="E34" s="84">
        <v>0</v>
      </c>
      <c r="F34" s="84">
        <v>0</v>
      </c>
      <c r="G34" s="84">
        <v>0</v>
      </c>
      <c r="H34" s="12">
        <v>1</v>
      </c>
    </row>
    <row r="35" spans="1:9" ht="15" thickBot="1" x14ac:dyDescent="0.35">
      <c r="A35" s="19" t="s">
        <v>9</v>
      </c>
      <c r="B35" s="28">
        <v>0</v>
      </c>
      <c r="C35" s="29">
        <v>1</v>
      </c>
      <c r="D35" s="29">
        <v>6</v>
      </c>
      <c r="E35" s="29">
        <v>0</v>
      </c>
      <c r="F35" s="29">
        <v>0</v>
      </c>
      <c r="G35" s="29">
        <v>0</v>
      </c>
      <c r="H35" s="18">
        <v>0</v>
      </c>
    </row>
    <row r="36" spans="1:9" ht="15" thickBot="1" x14ac:dyDescent="0.35"/>
    <row r="37" spans="1:9" ht="29.4" thickBot="1" x14ac:dyDescent="0.35">
      <c r="A37" s="19" t="s">
        <v>1</v>
      </c>
      <c r="B37" s="20" t="s">
        <v>2</v>
      </c>
      <c r="C37" s="19" t="s">
        <v>3</v>
      </c>
      <c r="D37" s="19" t="s">
        <v>4</v>
      </c>
      <c r="E37" s="19" t="s">
        <v>5</v>
      </c>
      <c r="F37" s="21" t="s">
        <v>6</v>
      </c>
      <c r="G37" s="21" t="s">
        <v>7</v>
      </c>
      <c r="H37" s="21" t="s">
        <v>20</v>
      </c>
      <c r="I37" s="21" t="s">
        <v>27</v>
      </c>
    </row>
    <row r="38" spans="1:9" ht="15" thickBot="1" x14ac:dyDescent="0.35">
      <c r="A38" s="52" t="s">
        <v>5</v>
      </c>
      <c r="B38" s="26">
        <f>B31-$C31/$C$4*B$4</f>
        <v>8</v>
      </c>
      <c r="C38" s="26">
        <f t="shared" ref="C38:H38" si="10">C31-$C31/$C$4*C$4</f>
        <v>0</v>
      </c>
      <c r="D38" s="26">
        <f t="shared" si="10"/>
        <v>3</v>
      </c>
      <c r="E38" s="26">
        <f t="shared" si="10"/>
        <v>1</v>
      </c>
      <c r="F38" s="26">
        <f t="shared" si="10"/>
        <v>0.33333333333333331</v>
      </c>
      <c r="G38" s="26">
        <f t="shared" si="10"/>
        <v>0</v>
      </c>
      <c r="H38" s="101">
        <f t="shared" si="10"/>
        <v>0</v>
      </c>
      <c r="I38" s="59">
        <f>B38/D38</f>
        <v>2.6666666666666665</v>
      </c>
    </row>
    <row r="39" spans="1:9" ht="15" thickBot="1" x14ac:dyDescent="0.35">
      <c r="A39" s="34" t="s">
        <v>3</v>
      </c>
      <c r="B39" s="48">
        <f>B32/$C$4</f>
        <v>2</v>
      </c>
      <c r="C39" s="26">
        <f t="shared" ref="C39:H39" si="11">C32/$C$4</f>
        <v>1</v>
      </c>
      <c r="D39" s="26">
        <f t="shared" si="11"/>
        <v>-1</v>
      </c>
      <c r="E39" s="26">
        <f t="shared" si="11"/>
        <v>0</v>
      </c>
      <c r="F39" s="26">
        <f t="shared" si="11"/>
        <v>-0.33333333333333331</v>
      </c>
      <c r="G39" s="26">
        <f t="shared" si="11"/>
        <v>0</v>
      </c>
      <c r="H39" s="102">
        <f t="shared" si="11"/>
        <v>0</v>
      </c>
      <c r="I39" s="59">
        <f t="shared" ref="I39:I41" si="12">B39/D39</f>
        <v>-2</v>
      </c>
    </row>
    <row r="40" spans="1:9" ht="15" thickBot="1" x14ac:dyDescent="0.35">
      <c r="A40" s="34" t="s">
        <v>7</v>
      </c>
      <c r="B40" s="26">
        <f t="shared" ref="B40:H40" si="13">B33-$C33/$C$4*B$4</f>
        <v>2</v>
      </c>
      <c r="C40" s="26">
        <f t="shared" si="13"/>
        <v>0</v>
      </c>
      <c r="D40" s="26">
        <f t="shared" si="13"/>
        <v>5</v>
      </c>
      <c r="E40" s="26">
        <f t="shared" si="13"/>
        <v>0</v>
      </c>
      <c r="F40" s="26">
        <f t="shared" si="13"/>
        <v>0.66666666666666663</v>
      </c>
      <c r="G40" s="26">
        <f t="shared" si="13"/>
        <v>1</v>
      </c>
      <c r="H40" s="102">
        <f t="shared" si="13"/>
        <v>0</v>
      </c>
      <c r="I40" s="59">
        <f t="shared" si="12"/>
        <v>0.4</v>
      </c>
    </row>
    <row r="41" spans="1:9" ht="15" thickBot="1" x14ac:dyDescent="0.35">
      <c r="A41" s="81" t="s">
        <v>20</v>
      </c>
      <c r="B41" s="38">
        <f t="shared" ref="B41:H41" si="14">B34-$C34/$C$4*B$4</f>
        <v>2</v>
      </c>
      <c r="C41" s="91">
        <f t="shared" si="14"/>
        <v>0</v>
      </c>
      <c r="D41" s="91">
        <f t="shared" si="14"/>
        <v>-4</v>
      </c>
      <c r="E41" s="91">
        <f t="shared" si="14"/>
        <v>0</v>
      </c>
      <c r="F41" s="91">
        <f t="shared" si="14"/>
        <v>-1</v>
      </c>
      <c r="G41" s="91">
        <f t="shared" si="14"/>
        <v>0</v>
      </c>
      <c r="H41" s="40">
        <f t="shared" si="14"/>
        <v>1</v>
      </c>
      <c r="I41" s="59">
        <f t="shared" si="12"/>
        <v>-0.5</v>
      </c>
    </row>
    <row r="42" spans="1:9" ht="15" thickBot="1" x14ac:dyDescent="0.35">
      <c r="A42" s="19" t="s">
        <v>11</v>
      </c>
      <c r="B42" s="112">
        <f>I42*(B35-$C35/$C$4*B$4)</f>
        <v>2</v>
      </c>
      <c r="C42" s="28">
        <f t="shared" ref="C42:I42" si="15">C35-$C35/$C$4*C$4</f>
        <v>0</v>
      </c>
      <c r="D42" s="28">
        <f>I42*(D35-$C35/$C$4*D$4)</f>
        <v>-7</v>
      </c>
      <c r="E42" s="28">
        <f t="shared" ref="E42:I42" si="16">E35-$C35/$C$4*E$4</f>
        <v>0</v>
      </c>
      <c r="F42" s="28">
        <f>I42*(F35-$C35/$C$4*F$4)</f>
        <v>-0.33333333333333331</v>
      </c>
      <c r="G42" s="28">
        <f t="shared" ref="G42:I42" si="17">G35-$C35/$C$4*G$4</f>
        <v>0</v>
      </c>
      <c r="H42" s="30">
        <f t="shared" si="17"/>
        <v>0</v>
      </c>
      <c r="I42" s="123">
        <v>-1</v>
      </c>
    </row>
    <row r="44" spans="1:9" x14ac:dyDescent="0.3">
      <c r="A44" s="65" t="s">
        <v>36</v>
      </c>
      <c r="B44" s="65"/>
      <c r="C44" s="65"/>
      <c r="D44" s="65"/>
      <c r="E44" s="65"/>
    </row>
    <row r="45" spans="1:9" x14ac:dyDescent="0.3">
      <c r="A45" s="65" t="s">
        <v>37</v>
      </c>
      <c r="B45" s="65"/>
      <c r="C45" s="65"/>
      <c r="D45" s="65"/>
      <c r="E45" s="65"/>
      <c r="F45" s="65"/>
    </row>
    <row r="46" spans="1:9" x14ac:dyDescent="0.3">
      <c r="A46" s="75" t="s">
        <v>17</v>
      </c>
      <c r="B46" s="75"/>
      <c r="C46" s="75"/>
      <c r="D46" s="75"/>
      <c r="E46" s="75"/>
      <c r="F46" s="75"/>
    </row>
    <row r="47" spans="1:9" x14ac:dyDescent="0.3">
      <c r="A47" s="75"/>
      <c r="B47" s="75"/>
      <c r="C47" s="75"/>
      <c r="D47" s="75"/>
      <c r="E47" s="75"/>
      <c r="F47" s="75"/>
    </row>
  </sheetData>
  <mergeCells count="8">
    <mergeCell ref="K11:N11"/>
    <mergeCell ref="Q11:T11"/>
    <mergeCell ref="A23:E23"/>
    <mergeCell ref="A24:F24"/>
    <mergeCell ref="A25:F26"/>
    <mergeCell ref="A44:E44"/>
    <mergeCell ref="A45:F45"/>
    <mergeCell ref="A46:F4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 sizeWithCells="1">
              <from>
                <xdr:col>9</xdr:col>
                <xdr:colOff>304800</xdr:colOff>
                <xdr:row>1</xdr:row>
                <xdr:rowOff>22860</xdr:rowOff>
              </from>
              <to>
                <xdr:col>12</xdr:col>
                <xdr:colOff>419100</xdr:colOff>
                <xdr:row>8</xdr:row>
                <xdr:rowOff>137160</xdr:rowOff>
              </to>
            </anchor>
          </objectPr>
        </oleObject>
      </mc:Choice>
      <mc:Fallback>
        <oleObject progId="Equation.3" shapeId="5121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topLeftCell="A13" workbookViewId="0">
      <selection activeCell="A23" sqref="A23:G26"/>
    </sheetView>
  </sheetViews>
  <sheetFormatPr defaultRowHeight="14.4" x14ac:dyDescent="0.3"/>
  <cols>
    <col min="2" max="2" width="9.77734375" customWidth="1"/>
  </cols>
  <sheetData>
    <row r="1" spans="1:17" ht="15" thickBot="1" x14ac:dyDescent="0.35">
      <c r="A1" s="1" t="s">
        <v>0</v>
      </c>
    </row>
    <row r="2" spans="1:17" ht="29.4" thickBot="1" x14ac:dyDescent="0.35">
      <c r="A2" s="19" t="s">
        <v>1</v>
      </c>
      <c r="B2" s="20" t="s">
        <v>2</v>
      </c>
      <c r="C2" s="19" t="s">
        <v>3</v>
      </c>
      <c r="D2" s="19" t="s">
        <v>4</v>
      </c>
      <c r="E2" s="19" t="s">
        <v>5</v>
      </c>
      <c r="F2" s="21" t="s">
        <v>6</v>
      </c>
      <c r="G2" s="21" t="s">
        <v>7</v>
      </c>
      <c r="H2" s="21" t="s">
        <v>20</v>
      </c>
    </row>
    <row r="3" spans="1:17" x14ac:dyDescent="0.3">
      <c r="A3" s="52" t="s">
        <v>5</v>
      </c>
      <c r="B3" s="26">
        <v>-3</v>
      </c>
      <c r="C3" s="42">
        <v>-1</v>
      </c>
      <c r="D3" s="24">
        <v>1</v>
      </c>
      <c r="E3" s="24">
        <v>1</v>
      </c>
      <c r="F3" s="24">
        <v>0</v>
      </c>
      <c r="G3" s="23">
        <v>0</v>
      </c>
      <c r="H3" s="98">
        <v>0</v>
      </c>
    </row>
    <row r="4" spans="1:17" x14ac:dyDescent="0.3">
      <c r="A4" s="34" t="s">
        <v>6</v>
      </c>
      <c r="B4" s="25">
        <v>-2</v>
      </c>
      <c r="C4" s="120">
        <v>-2</v>
      </c>
      <c r="D4" s="22">
        <v>-2</v>
      </c>
      <c r="E4" s="22">
        <v>0</v>
      </c>
      <c r="F4" s="22">
        <v>1</v>
      </c>
      <c r="G4" s="22">
        <v>0</v>
      </c>
      <c r="H4" s="98">
        <v>0</v>
      </c>
    </row>
    <row r="5" spans="1:17" x14ac:dyDescent="0.3">
      <c r="A5" s="34" t="s">
        <v>3</v>
      </c>
      <c r="B5" s="88">
        <v>-6</v>
      </c>
      <c r="C5" s="69">
        <v>-1</v>
      </c>
      <c r="D5" s="43">
        <v>-1</v>
      </c>
      <c r="E5" s="43">
        <v>0</v>
      </c>
      <c r="F5" s="43">
        <v>0</v>
      </c>
      <c r="G5" s="43">
        <v>1</v>
      </c>
      <c r="H5" s="127">
        <v>0</v>
      </c>
    </row>
    <row r="6" spans="1:17" ht="15" thickBot="1" x14ac:dyDescent="0.35">
      <c r="A6" s="81" t="s">
        <v>20</v>
      </c>
      <c r="B6" s="38">
        <v>20</v>
      </c>
      <c r="C6" s="87">
        <v>-2</v>
      </c>
      <c r="D6" s="84">
        <v>6</v>
      </c>
      <c r="E6" s="84">
        <v>0</v>
      </c>
      <c r="F6" s="84">
        <v>0</v>
      </c>
      <c r="G6" s="84">
        <v>0</v>
      </c>
      <c r="H6" s="12">
        <v>1</v>
      </c>
    </row>
    <row r="7" spans="1:17" ht="15" thickBot="1" x14ac:dyDescent="0.35">
      <c r="A7" s="19" t="s">
        <v>9</v>
      </c>
      <c r="B7" s="28">
        <v>0</v>
      </c>
      <c r="C7" s="29">
        <v>-3</v>
      </c>
      <c r="D7" s="29">
        <v>-2</v>
      </c>
      <c r="E7" s="29">
        <v>0</v>
      </c>
      <c r="F7" s="29">
        <v>0</v>
      </c>
      <c r="G7" s="29">
        <v>0</v>
      </c>
      <c r="H7" s="18">
        <v>0</v>
      </c>
    </row>
    <row r="8" spans="1:17" ht="15" thickBot="1" x14ac:dyDescent="0.35"/>
    <row r="9" spans="1:17" ht="29.4" thickBot="1" x14ac:dyDescent="0.35">
      <c r="A9" s="19" t="s">
        <v>1</v>
      </c>
      <c r="B9" s="20" t="s">
        <v>2</v>
      </c>
      <c r="C9" s="19" t="s">
        <v>3</v>
      </c>
      <c r="D9" s="19" t="s">
        <v>4</v>
      </c>
      <c r="E9" s="19" t="s">
        <v>5</v>
      </c>
      <c r="F9" s="21" t="s">
        <v>6</v>
      </c>
      <c r="G9" s="21" t="s">
        <v>7</v>
      </c>
      <c r="H9" s="21" t="s">
        <v>20</v>
      </c>
      <c r="I9" s="21" t="s">
        <v>27</v>
      </c>
    </row>
    <row r="10" spans="1:17" ht="15" thickBot="1" x14ac:dyDescent="0.35">
      <c r="A10" s="52" t="s">
        <v>4</v>
      </c>
      <c r="B10" s="49">
        <f>B3-$C3/$C$5*B$5</f>
        <v>3</v>
      </c>
      <c r="C10" s="49">
        <f t="shared" ref="C10:H10" si="0">C3-$C3/$C$5*C$5</f>
        <v>0</v>
      </c>
      <c r="D10" s="46">
        <f t="shared" si="0"/>
        <v>2</v>
      </c>
      <c r="E10" s="49">
        <f t="shared" si="0"/>
        <v>1</v>
      </c>
      <c r="F10" s="49">
        <f t="shared" si="0"/>
        <v>0</v>
      </c>
      <c r="G10" s="49">
        <f t="shared" si="0"/>
        <v>-1</v>
      </c>
      <c r="H10" s="49">
        <f t="shared" si="0"/>
        <v>0</v>
      </c>
      <c r="I10" s="59">
        <f>B10/D10</f>
        <v>1.5</v>
      </c>
      <c r="K10" s="79" t="s">
        <v>45</v>
      </c>
      <c r="L10" s="79"/>
      <c r="M10" s="79"/>
      <c r="N10" s="79"/>
      <c r="O10" s="79"/>
      <c r="Q10" s="1" t="s">
        <v>46</v>
      </c>
    </row>
    <row r="11" spans="1:17" ht="15" thickBot="1" x14ac:dyDescent="0.35">
      <c r="A11" s="34" t="s">
        <v>6</v>
      </c>
      <c r="B11" s="26">
        <f t="shared" ref="B11:H11" si="1">B4-$C4/$C$5*B$5</f>
        <v>10</v>
      </c>
      <c r="C11" s="26">
        <f t="shared" si="1"/>
        <v>0</v>
      </c>
      <c r="D11" s="49">
        <f t="shared" si="1"/>
        <v>0</v>
      </c>
      <c r="E11" s="26">
        <f t="shared" si="1"/>
        <v>0</v>
      </c>
      <c r="F11" s="26">
        <f t="shared" si="1"/>
        <v>1</v>
      </c>
      <c r="G11" s="26">
        <f t="shared" si="1"/>
        <v>-2</v>
      </c>
      <c r="H11" s="26">
        <f t="shared" si="1"/>
        <v>0</v>
      </c>
      <c r="I11" s="27" t="s">
        <v>40</v>
      </c>
    </row>
    <row r="12" spans="1:17" ht="15" thickBot="1" x14ac:dyDescent="0.35">
      <c r="A12" s="34" t="s">
        <v>3</v>
      </c>
      <c r="B12" s="26">
        <f>B5/$C$5</f>
        <v>6</v>
      </c>
      <c r="C12" s="26">
        <f t="shared" ref="C12:H12" si="2">C5/$C$5</f>
        <v>1</v>
      </c>
      <c r="D12" s="49">
        <f t="shared" si="2"/>
        <v>1</v>
      </c>
      <c r="E12" s="26">
        <f t="shared" si="2"/>
        <v>0</v>
      </c>
      <c r="F12" s="26">
        <f t="shared" si="2"/>
        <v>0</v>
      </c>
      <c r="G12" s="26">
        <f t="shared" si="2"/>
        <v>-1</v>
      </c>
      <c r="H12" s="26">
        <f t="shared" si="2"/>
        <v>0</v>
      </c>
      <c r="I12" s="59">
        <f t="shared" ref="I11:I13" si="3">B12/D12</f>
        <v>6</v>
      </c>
    </row>
    <row r="13" spans="1:17" ht="15" thickBot="1" x14ac:dyDescent="0.35">
      <c r="A13" s="81" t="s">
        <v>20</v>
      </c>
      <c r="B13" s="129">
        <f t="shared" ref="B13:H14" si="4">B6-$C6/$C$5*B$5</f>
        <v>32</v>
      </c>
      <c r="C13" s="129">
        <f t="shared" si="4"/>
        <v>0</v>
      </c>
      <c r="D13" s="130">
        <f t="shared" si="4"/>
        <v>8</v>
      </c>
      <c r="E13" s="129">
        <f t="shared" si="4"/>
        <v>0</v>
      </c>
      <c r="F13" s="129">
        <f t="shared" si="4"/>
        <v>0</v>
      </c>
      <c r="G13" s="129">
        <f t="shared" si="4"/>
        <v>-2</v>
      </c>
      <c r="H13" s="129">
        <f t="shared" si="4"/>
        <v>1</v>
      </c>
      <c r="I13" s="59">
        <f t="shared" si="3"/>
        <v>4</v>
      </c>
    </row>
    <row r="14" spans="1:17" ht="15" thickBot="1" x14ac:dyDescent="0.35">
      <c r="A14" s="19" t="s">
        <v>11</v>
      </c>
      <c r="B14" s="99">
        <f>I14*(B7-$C7/$C$5*B$5)</f>
        <v>-18</v>
      </c>
      <c r="C14" s="28">
        <f t="shared" si="4"/>
        <v>0</v>
      </c>
      <c r="D14" s="28">
        <f>I14*(D7-$C7/$C$5*D$5)</f>
        <v>-1</v>
      </c>
      <c r="E14" s="28">
        <f t="shared" si="4"/>
        <v>0</v>
      </c>
      <c r="F14" s="28">
        <f t="shared" si="4"/>
        <v>0</v>
      </c>
      <c r="G14" s="28">
        <f>I14*(G7-$C7/$C$5*G$5)</f>
        <v>3</v>
      </c>
      <c r="H14" s="18">
        <f t="shared" si="4"/>
        <v>0</v>
      </c>
      <c r="I14" s="45">
        <v>-1</v>
      </c>
    </row>
    <row r="15" spans="1:17" ht="15" thickBot="1" x14ac:dyDescent="0.35"/>
    <row r="16" spans="1:17" ht="29.4" thickBot="1" x14ac:dyDescent="0.35">
      <c r="A16" s="19" t="s">
        <v>1</v>
      </c>
      <c r="B16" s="20" t="s">
        <v>2</v>
      </c>
      <c r="C16" s="19" t="s">
        <v>3</v>
      </c>
      <c r="D16" s="19" t="s">
        <v>4</v>
      </c>
      <c r="E16" s="19" t="s">
        <v>5</v>
      </c>
      <c r="F16" s="21" t="s">
        <v>6</v>
      </c>
      <c r="G16" s="21" t="s">
        <v>7</v>
      </c>
      <c r="H16" s="21" t="s">
        <v>20</v>
      </c>
    </row>
    <row r="17" spans="1:9" x14ac:dyDescent="0.3">
      <c r="A17" s="52" t="s">
        <v>4</v>
      </c>
      <c r="B17" s="48">
        <f>B10/$D$10</f>
        <v>1.5</v>
      </c>
      <c r="C17" s="26">
        <f t="shared" ref="C17:H17" si="5">C10/$D$10</f>
        <v>0</v>
      </c>
      <c r="D17" s="26">
        <f t="shared" si="5"/>
        <v>1</v>
      </c>
      <c r="E17" s="26">
        <f t="shared" si="5"/>
        <v>0.5</v>
      </c>
      <c r="F17" s="26">
        <f t="shared" si="5"/>
        <v>0</v>
      </c>
      <c r="G17" s="26">
        <f t="shared" si="5"/>
        <v>-0.5</v>
      </c>
      <c r="H17" s="101">
        <f t="shared" si="5"/>
        <v>0</v>
      </c>
    </row>
    <row r="18" spans="1:9" x14ac:dyDescent="0.3">
      <c r="A18" s="34" t="s">
        <v>6</v>
      </c>
      <c r="B18" s="26">
        <f>B11-$D11/$D$10*B$10</f>
        <v>10</v>
      </c>
      <c r="C18" s="26">
        <f t="shared" ref="C18:H18" si="6">C11-$D11/$D$10*C$10</f>
        <v>0</v>
      </c>
      <c r="D18" s="26">
        <f t="shared" si="6"/>
        <v>0</v>
      </c>
      <c r="E18" s="26">
        <f t="shared" si="6"/>
        <v>0</v>
      </c>
      <c r="F18" s="26">
        <f t="shared" si="6"/>
        <v>1</v>
      </c>
      <c r="G18" s="26">
        <f t="shared" si="6"/>
        <v>-2</v>
      </c>
      <c r="H18" s="102">
        <f t="shared" si="6"/>
        <v>0</v>
      </c>
    </row>
    <row r="19" spans="1:9" x14ac:dyDescent="0.3">
      <c r="A19" s="34" t="s">
        <v>3</v>
      </c>
      <c r="B19" s="48">
        <f t="shared" ref="B19:H19" si="7">B12-$D12/$D$10*B$10</f>
        <v>4.5</v>
      </c>
      <c r="C19" s="26">
        <f t="shared" si="7"/>
        <v>1</v>
      </c>
      <c r="D19" s="26">
        <f t="shared" si="7"/>
        <v>0</v>
      </c>
      <c r="E19" s="26">
        <f t="shared" si="7"/>
        <v>-0.5</v>
      </c>
      <c r="F19" s="26">
        <f t="shared" si="7"/>
        <v>0</v>
      </c>
      <c r="G19" s="26">
        <f t="shared" si="7"/>
        <v>-0.5</v>
      </c>
      <c r="H19" s="102">
        <f t="shared" si="7"/>
        <v>0</v>
      </c>
    </row>
    <row r="20" spans="1:9" ht="15" thickBot="1" x14ac:dyDescent="0.35">
      <c r="A20" s="81" t="s">
        <v>20</v>
      </c>
      <c r="B20" s="129">
        <f t="shared" ref="B20:H20" si="8">B13-$D13/$D$10*B$10</f>
        <v>20</v>
      </c>
      <c r="C20" s="129">
        <f t="shared" si="8"/>
        <v>0</v>
      </c>
      <c r="D20" s="129">
        <f t="shared" si="8"/>
        <v>0</v>
      </c>
      <c r="E20" s="129">
        <f t="shared" si="8"/>
        <v>-4</v>
      </c>
      <c r="F20" s="129">
        <f t="shared" si="8"/>
        <v>0</v>
      </c>
      <c r="G20" s="129">
        <f t="shared" si="8"/>
        <v>2</v>
      </c>
      <c r="H20" s="131">
        <f t="shared" si="8"/>
        <v>1</v>
      </c>
    </row>
    <row r="21" spans="1:9" ht="15" thickBot="1" x14ac:dyDescent="0.35">
      <c r="A21" s="19" t="s">
        <v>11</v>
      </c>
      <c r="B21" s="112">
        <f t="shared" ref="B21:H21" si="9">B14-$D14/$D$10*B$10</f>
        <v>-16.5</v>
      </c>
      <c r="C21" s="28">
        <f t="shared" si="9"/>
        <v>0</v>
      </c>
      <c r="D21" s="28">
        <f t="shared" si="9"/>
        <v>0</v>
      </c>
      <c r="E21" s="28">
        <f t="shared" si="9"/>
        <v>0.5</v>
      </c>
      <c r="F21" s="28">
        <f t="shared" si="9"/>
        <v>0</v>
      </c>
      <c r="G21" s="28">
        <f t="shared" si="9"/>
        <v>2.5</v>
      </c>
      <c r="H21" s="30">
        <f t="shared" si="9"/>
        <v>0</v>
      </c>
      <c r="I21" s="128"/>
    </row>
    <row r="23" spans="1:9" x14ac:dyDescent="0.3">
      <c r="A23" s="65" t="s">
        <v>41</v>
      </c>
      <c r="B23" s="65"/>
      <c r="C23" s="65"/>
      <c r="D23" s="65"/>
      <c r="E23" s="65"/>
    </row>
    <row r="24" spans="1:9" x14ac:dyDescent="0.3">
      <c r="A24" s="65" t="s">
        <v>42</v>
      </c>
      <c r="B24" s="65"/>
      <c r="C24" s="65"/>
      <c r="D24" s="65"/>
      <c r="E24" s="65"/>
      <c r="F24" s="65"/>
      <c r="G24" s="65"/>
    </row>
    <row r="25" spans="1:9" x14ac:dyDescent="0.3">
      <c r="A25" s="75" t="s">
        <v>14</v>
      </c>
      <c r="B25" s="75"/>
      <c r="C25" s="75"/>
      <c r="D25" s="75"/>
      <c r="E25" s="75"/>
      <c r="F25" s="75"/>
    </row>
    <row r="26" spans="1:9" x14ac:dyDescent="0.3">
      <c r="A26" s="75"/>
      <c r="B26" s="75"/>
      <c r="C26" s="75"/>
      <c r="D26" s="75"/>
      <c r="E26" s="75"/>
      <c r="F26" s="75"/>
    </row>
    <row r="29" spans="1:9" ht="15" thickBot="1" x14ac:dyDescent="0.35">
      <c r="A29" s="1" t="s">
        <v>10</v>
      </c>
    </row>
    <row r="30" spans="1:9" ht="29.4" thickBot="1" x14ac:dyDescent="0.35">
      <c r="A30" s="19" t="s">
        <v>1</v>
      </c>
      <c r="B30" s="20" t="s">
        <v>2</v>
      </c>
      <c r="C30" s="19" t="s">
        <v>3</v>
      </c>
      <c r="D30" s="19" t="s">
        <v>4</v>
      </c>
      <c r="E30" s="19" t="s">
        <v>5</v>
      </c>
      <c r="F30" s="21" t="s">
        <v>6</v>
      </c>
      <c r="G30" s="21" t="s">
        <v>7</v>
      </c>
      <c r="H30" s="21" t="s">
        <v>20</v>
      </c>
    </row>
    <row r="31" spans="1:9" x14ac:dyDescent="0.3">
      <c r="A31" s="52" t="s">
        <v>5</v>
      </c>
      <c r="B31" s="26">
        <v>-3</v>
      </c>
      <c r="C31" s="42">
        <v>-1</v>
      </c>
      <c r="D31" s="24">
        <v>1</v>
      </c>
      <c r="E31" s="24">
        <v>1</v>
      </c>
      <c r="F31" s="24">
        <v>0</v>
      </c>
      <c r="G31" s="23">
        <v>0</v>
      </c>
      <c r="H31" s="98">
        <v>0</v>
      </c>
    </row>
    <row r="32" spans="1:9" x14ac:dyDescent="0.3">
      <c r="A32" s="34" t="s">
        <v>6</v>
      </c>
      <c r="B32" s="25">
        <v>-2</v>
      </c>
      <c r="C32" s="120">
        <v>-2</v>
      </c>
      <c r="D32" s="22">
        <v>-2</v>
      </c>
      <c r="E32" s="22">
        <v>0</v>
      </c>
      <c r="F32" s="22">
        <v>1</v>
      </c>
      <c r="G32" s="22">
        <v>0</v>
      </c>
      <c r="H32" s="98">
        <v>0</v>
      </c>
    </row>
    <row r="33" spans="1:9" x14ac:dyDescent="0.3">
      <c r="A33" s="34" t="s">
        <v>3</v>
      </c>
      <c r="B33" s="88">
        <v>-6</v>
      </c>
      <c r="C33" s="69">
        <v>-1</v>
      </c>
      <c r="D33" s="43">
        <v>-1</v>
      </c>
      <c r="E33" s="43">
        <v>0</v>
      </c>
      <c r="F33" s="43">
        <v>0</v>
      </c>
      <c r="G33" s="43">
        <v>1</v>
      </c>
      <c r="H33" s="127">
        <v>0</v>
      </c>
    </row>
    <row r="34" spans="1:9" ht="15" thickBot="1" x14ac:dyDescent="0.35">
      <c r="A34" s="81" t="s">
        <v>20</v>
      </c>
      <c r="B34" s="38">
        <v>20</v>
      </c>
      <c r="C34" s="87">
        <v>-2</v>
      </c>
      <c r="D34" s="84">
        <v>6</v>
      </c>
      <c r="E34" s="84">
        <v>0</v>
      </c>
      <c r="F34" s="84">
        <v>0</v>
      </c>
      <c r="G34" s="84">
        <v>0</v>
      </c>
      <c r="H34" s="12">
        <v>1</v>
      </c>
    </row>
    <row r="35" spans="1:9" ht="15" thickBot="1" x14ac:dyDescent="0.35">
      <c r="A35" s="19" t="s">
        <v>9</v>
      </c>
      <c r="B35" s="28">
        <v>0</v>
      </c>
      <c r="C35" s="29">
        <v>-3</v>
      </c>
      <c r="D35" s="29">
        <v>-2</v>
      </c>
      <c r="E35" s="29">
        <v>0</v>
      </c>
      <c r="F35" s="29">
        <v>0</v>
      </c>
      <c r="G35" s="29">
        <v>0</v>
      </c>
      <c r="H35" s="17">
        <v>0</v>
      </c>
      <c r="I35" s="3"/>
    </row>
    <row r="36" spans="1:9" ht="15" thickBot="1" x14ac:dyDescent="0.35">
      <c r="I36" s="3"/>
    </row>
    <row r="37" spans="1:9" ht="29.4" thickBot="1" x14ac:dyDescent="0.35">
      <c r="A37" s="19" t="s">
        <v>1</v>
      </c>
      <c r="B37" s="20" t="s">
        <v>2</v>
      </c>
      <c r="C37" s="19" t="s">
        <v>3</v>
      </c>
      <c r="D37" s="19" t="s">
        <v>4</v>
      </c>
      <c r="E37" s="19" t="s">
        <v>5</v>
      </c>
      <c r="F37" s="21" t="s">
        <v>6</v>
      </c>
      <c r="G37" s="21" t="s">
        <v>7</v>
      </c>
      <c r="H37" s="21" t="s">
        <v>20</v>
      </c>
      <c r="I37" s="7"/>
    </row>
    <row r="38" spans="1:9" x14ac:dyDescent="0.3">
      <c r="A38" s="52" t="s">
        <v>4</v>
      </c>
      <c r="B38" s="26">
        <f>B31-$C31/$C$5*B$5</f>
        <v>3</v>
      </c>
      <c r="C38" s="26">
        <f t="shared" ref="C38:H38" si="10">C31-$C31/$C$5*C$5</f>
        <v>0</v>
      </c>
      <c r="D38" s="26">
        <f t="shared" si="10"/>
        <v>2</v>
      </c>
      <c r="E38" s="26">
        <f t="shared" si="10"/>
        <v>1</v>
      </c>
      <c r="F38" s="26">
        <f t="shared" si="10"/>
        <v>0</v>
      </c>
      <c r="G38" s="48">
        <f t="shared" si="10"/>
        <v>-1</v>
      </c>
      <c r="H38" s="98">
        <f t="shared" si="10"/>
        <v>0</v>
      </c>
      <c r="I38" s="3"/>
    </row>
    <row r="39" spans="1:9" x14ac:dyDescent="0.3">
      <c r="A39" s="34" t="s">
        <v>6</v>
      </c>
      <c r="B39" s="26">
        <f t="shared" ref="B39:H39" si="11">B32-$C32/$C$5*B$5</f>
        <v>10</v>
      </c>
      <c r="C39" s="26">
        <f t="shared" si="11"/>
        <v>0</v>
      </c>
      <c r="D39" s="26">
        <f t="shared" si="11"/>
        <v>0</v>
      </c>
      <c r="E39" s="26">
        <f t="shared" si="11"/>
        <v>0</v>
      </c>
      <c r="F39" s="26">
        <f t="shared" si="11"/>
        <v>1</v>
      </c>
      <c r="G39" s="48">
        <f t="shared" si="11"/>
        <v>-2</v>
      </c>
      <c r="H39" s="98">
        <f t="shared" si="11"/>
        <v>0</v>
      </c>
      <c r="I39" s="5"/>
    </row>
    <row r="40" spans="1:9" x14ac:dyDescent="0.3">
      <c r="A40" s="34" t="s">
        <v>3</v>
      </c>
      <c r="B40" s="26">
        <f>B33/$C$5</f>
        <v>6</v>
      </c>
      <c r="C40" s="26">
        <f t="shared" ref="C40:H40" si="12">C33/$C$5</f>
        <v>1</v>
      </c>
      <c r="D40" s="26">
        <f t="shared" si="12"/>
        <v>1</v>
      </c>
      <c r="E40" s="26">
        <f t="shared" si="12"/>
        <v>0</v>
      </c>
      <c r="F40" s="26">
        <f t="shared" si="12"/>
        <v>0</v>
      </c>
      <c r="G40" s="48">
        <f t="shared" si="12"/>
        <v>-1</v>
      </c>
      <c r="H40" s="98">
        <f t="shared" si="12"/>
        <v>0</v>
      </c>
      <c r="I40" s="3"/>
    </row>
    <row r="41" spans="1:9" ht="15" thickBot="1" x14ac:dyDescent="0.35">
      <c r="A41" s="81" t="s">
        <v>20</v>
      </c>
      <c r="B41" s="129">
        <f t="shared" ref="B41:H41" si="13">B34-$C34/$C$5*B$5</f>
        <v>32</v>
      </c>
      <c r="C41" s="129">
        <f t="shared" si="13"/>
        <v>0</v>
      </c>
      <c r="D41" s="129">
        <f t="shared" si="13"/>
        <v>8</v>
      </c>
      <c r="E41" s="129">
        <f t="shared" si="13"/>
        <v>0</v>
      </c>
      <c r="F41" s="129">
        <f t="shared" si="13"/>
        <v>0</v>
      </c>
      <c r="G41" s="132">
        <f t="shared" si="13"/>
        <v>-2</v>
      </c>
      <c r="H41" s="11">
        <f t="shared" si="13"/>
        <v>1</v>
      </c>
      <c r="I41" s="3"/>
    </row>
    <row r="42" spans="1:9" ht="15" thickBot="1" x14ac:dyDescent="0.35">
      <c r="A42" s="19" t="s">
        <v>11</v>
      </c>
      <c r="B42" s="99">
        <f>I42*(B35-$C35/$C$5*B$5)</f>
        <v>-18</v>
      </c>
      <c r="C42" s="28">
        <f t="shared" ref="C42:I42" si="14">C35-$C35/$C$5*C$5</f>
        <v>0</v>
      </c>
      <c r="D42" s="28">
        <f>I42*(D35-$C35/$C$5*D$5)</f>
        <v>-1</v>
      </c>
      <c r="E42" s="28">
        <f t="shared" ref="E42:I42" si="15">E35-$C35/$C$5*E$5</f>
        <v>0</v>
      </c>
      <c r="F42" s="28">
        <f t="shared" si="15"/>
        <v>0</v>
      </c>
      <c r="G42" s="28">
        <f>I42*(G35-$C35/$C$5*G$5)</f>
        <v>3</v>
      </c>
      <c r="H42" s="18">
        <f t="shared" ref="H42:I42" si="16">H35-$C35/$C$5*H$5</f>
        <v>0</v>
      </c>
      <c r="I42" s="70">
        <v>-1</v>
      </c>
    </row>
    <row r="44" spans="1:9" x14ac:dyDescent="0.3">
      <c r="A44" s="113" t="s">
        <v>43</v>
      </c>
      <c r="B44" s="113"/>
      <c r="C44" s="113"/>
      <c r="D44" s="113"/>
      <c r="E44" s="133"/>
      <c r="F44" s="133"/>
    </row>
    <row r="45" spans="1:9" x14ac:dyDescent="0.3">
      <c r="A45" s="113" t="s">
        <v>44</v>
      </c>
      <c r="B45" s="113"/>
      <c r="C45" s="113"/>
      <c r="D45" s="113"/>
      <c r="E45" s="113"/>
      <c r="F45" s="113"/>
    </row>
  </sheetData>
  <mergeCells count="6">
    <mergeCell ref="K10:O10"/>
    <mergeCell ref="A23:E23"/>
    <mergeCell ref="A25:F26"/>
    <mergeCell ref="A24:G24"/>
    <mergeCell ref="A44:D44"/>
    <mergeCell ref="A45:F4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6145" r:id="rId3">
          <objectPr defaultSize="0" autoPict="0" r:id="rId4">
            <anchor moveWithCells="1" sizeWithCells="1">
              <from>
                <xdr:col>10</xdr:col>
                <xdr:colOff>15240</xdr:colOff>
                <xdr:row>1</xdr:row>
                <xdr:rowOff>15240</xdr:rowOff>
              </from>
              <to>
                <xdr:col>13</xdr:col>
                <xdr:colOff>297180</xdr:colOff>
                <xdr:row>8</xdr:row>
                <xdr:rowOff>129540</xdr:rowOff>
              </to>
            </anchor>
          </objectPr>
        </oleObject>
      </mc:Choice>
      <mc:Fallback>
        <oleObject progId="Equation.3" shapeId="6145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8"/>
  <sheetViews>
    <sheetView workbookViewId="0">
      <selection activeCell="I16" sqref="I16:I20"/>
    </sheetView>
  </sheetViews>
  <sheetFormatPr defaultRowHeight="14.4" x14ac:dyDescent="0.3"/>
  <cols>
    <col min="2" max="2" width="9.88671875" customWidth="1"/>
  </cols>
  <sheetData>
    <row r="1" spans="1:22" ht="15" thickBot="1" x14ac:dyDescent="0.35">
      <c r="A1" s="1" t="s">
        <v>0</v>
      </c>
    </row>
    <row r="2" spans="1:22" ht="29.4" thickBot="1" x14ac:dyDescent="0.35">
      <c r="A2" s="19" t="s">
        <v>1</v>
      </c>
      <c r="B2" s="20" t="s">
        <v>2</v>
      </c>
      <c r="C2" s="19" t="s">
        <v>3</v>
      </c>
      <c r="D2" s="19" t="s">
        <v>4</v>
      </c>
      <c r="E2" s="19" t="s">
        <v>5</v>
      </c>
      <c r="F2" s="21" t="s">
        <v>6</v>
      </c>
      <c r="G2" s="21" t="s">
        <v>7</v>
      </c>
      <c r="H2" s="21" t="s">
        <v>20</v>
      </c>
    </row>
    <row r="3" spans="1:22" x14ac:dyDescent="0.3">
      <c r="A3" s="52" t="s">
        <v>5</v>
      </c>
      <c r="B3" s="49">
        <v>-8</v>
      </c>
      <c r="C3" s="42">
        <v>2</v>
      </c>
      <c r="D3" s="47">
        <v>-12</v>
      </c>
      <c r="E3" s="42">
        <v>1</v>
      </c>
      <c r="F3" s="42">
        <v>0</v>
      </c>
      <c r="G3" s="134">
        <v>0</v>
      </c>
      <c r="H3" s="119">
        <v>0</v>
      </c>
    </row>
    <row r="4" spans="1:22" x14ac:dyDescent="0.3">
      <c r="A4" s="34" t="s">
        <v>6</v>
      </c>
      <c r="B4" s="25">
        <v>10</v>
      </c>
      <c r="C4" s="121">
        <v>4</v>
      </c>
      <c r="D4" s="43">
        <v>-2</v>
      </c>
      <c r="E4" s="22">
        <v>0</v>
      </c>
      <c r="F4" s="22">
        <v>1</v>
      </c>
      <c r="G4" s="22">
        <v>0</v>
      </c>
      <c r="H4" s="98">
        <v>0</v>
      </c>
    </row>
    <row r="5" spans="1:22" x14ac:dyDescent="0.3">
      <c r="A5" s="34" t="s">
        <v>7</v>
      </c>
      <c r="B5" s="83">
        <v>-2</v>
      </c>
      <c r="C5" s="22">
        <v>-3</v>
      </c>
      <c r="D5" s="43">
        <v>4</v>
      </c>
      <c r="E5" s="22">
        <v>0</v>
      </c>
      <c r="F5" s="22">
        <v>0</v>
      </c>
      <c r="G5" s="22">
        <v>1</v>
      </c>
      <c r="H5" s="118">
        <v>0</v>
      </c>
    </row>
    <row r="6" spans="1:22" ht="15" thickBot="1" x14ac:dyDescent="0.35">
      <c r="A6" s="81" t="s">
        <v>20</v>
      </c>
      <c r="B6" s="38">
        <v>-8</v>
      </c>
      <c r="C6" s="84">
        <v>-4</v>
      </c>
      <c r="D6" s="87">
        <v>-5</v>
      </c>
      <c r="E6" s="84">
        <v>0</v>
      </c>
      <c r="F6" s="84">
        <v>0</v>
      </c>
      <c r="G6" s="84">
        <v>0</v>
      </c>
      <c r="H6" s="12">
        <v>1</v>
      </c>
    </row>
    <row r="7" spans="1:22" ht="15" thickBot="1" x14ac:dyDescent="0.35">
      <c r="A7" s="19" t="s">
        <v>9</v>
      </c>
      <c r="B7" s="28">
        <v>0</v>
      </c>
      <c r="C7" s="29">
        <v>1</v>
      </c>
      <c r="D7" s="29">
        <v>6</v>
      </c>
      <c r="E7" s="29">
        <v>0</v>
      </c>
      <c r="F7" s="29">
        <v>0</v>
      </c>
      <c r="G7" s="29">
        <v>0</v>
      </c>
      <c r="H7" s="18">
        <v>0</v>
      </c>
    </row>
    <row r="8" spans="1:22" ht="15" thickBot="1" x14ac:dyDescent="0.35"/>
    <row r="9" spans="1:22" ht="29.4" thickBot="1" x14ac:dyDescent="0.35">
      <c r="A9" s="19" t="s">
        <v>1</v>
      </c>
      <c r="B9" s="20" t="s">
        <v>2</v>
      </c>
      <c r="C9" s="19" t="s">
        <v>3</v>
      </c>
      <c r="D9" s="19" t="s">
        <v>4</v>
      </c>
      <c r="E9" s="19" t="s">
        <v>5</v>
      </c>
      <c r="F9" s="21" t="s">
        <v>6</v>
      </c>
      <c r="G9" s="21" t="s">
        <v>7</v>
      </c>
      <c r="H9" s="21" t="s">
        <v>20</v>
      </c>
    </row>
    <row r="10" spans="1:22" x14ac:dyDescent="0.3">
      <c r="A10" s="52" t="s">
        <v>4</v>
      </c>
      <c r="B10" s="26">
        <f>B3/$D$3</f>
        <v>0.66666666666666663</v>
      </c>
      <c r="C10" s="49">
        <f t="shared" ref="C10:H10" si="0">C3/$D$3</f>
        <v>-0.16666666666666666</v>
      </c>
      <c r="D10" s="26">
        <f t="shared" si="0"/>
        <v>1</v>
      </c>
      <c r="E10" s="26">
        <f t="shared" si="0"/>
        <v>-8.3333333333333329E-2</v>
      </c>
      <c r="F10" s="26">
        <f t="shared" si="0"/>
        <v>0</v>
      </c>
      <c r="G10" s="26">
        <f t="shared" si="0"/>
        <v>0</v>
      </c>
      <c r="H10" s="101">
        <f t="shared" si="0"/>
        <v>0</v>
      </c>
      <c r="L10" s="79" t="s">
        <v>52</v>
      </c>
      <c r="M10" s="79"/>
      <c r="N10" s="79"/>
      <c r="O10" s="79"/>
      <c r="Q10" s="126"/>
      <c r="R10" s="79" t="s">
        <v>53</v>
      </c>
      <c r="S10" s="79"/>
      <c r="T10" s="79"/>
      <c r="U10" s="79"/>
      <c r="V10" s="79"/>
    </row>
    <row r="11" spans="1:22" x14ac:dyDescent="0.3">
      <c r="A11" s="34" t="s">
        <v>6</v>
      </c>
      <c r="B11" s="25">
        <f>B4-$D4/$D$3*B$3</f>
        <v>11.333333333333334</v>
      </c>
      <c r="C11" s="67">
        <f t="shared" ref="C11:H11" si="1">C4-$D4/$D$3*C$3</f>
        <v>3.6666666666666665</v>
      </c>
      <c r="D11" s="25">
        <f t="shared" si="1"/>
        <v>0</v>
      </c>
      <c r="E11" s="25">
        <f t="shared" si="1"/>
        <v>-0.16666666666666666</v>
      </c>
      <c r="F11" s="25">
        <f t="shared" si="1"/>
        <v>1</v>
      </c>
      <c r="G11" s="25">
        <f t="shared" si="1"/>
        <v>0</v>
      </c>
      <c r="H11" s="86">
        <f t="shared" si="1"/>
        <v>0</v>
      </c>
    </row>
    <row r="12" spans="1:22" x14ac:dyDescent="0.3">
      <c r="A12" s="34" t="s">
        <v>3</v>
      </c>
      <c r="B12" s="67">
        <f t="shared" ref="B12:H12" si="2">B5-$D5/$D$3*B$3</f>
        <v>-4.6666666666666661</v>
      </c>
      <c r="C12" s="135">
        <f t="shared" si="2"/>
        <v>-2.3333333333333335</v>
      </c>
      <c r="D12" s="67">
        <f t="shared" si="2"/>
        <v>0</v>
      </c>
      <c r="E12" s="67">
        <f t="shared" si="2"/>
        <v>0.33333333333333331</v>
      </c>
      <c r="F12" s="67">
        <f t="shared" si="2"/>
        <v>0</v>
      </c>
      <c r="G12" s="67">
        <f t="shared" si="2"/>
        <v>1</v>
      </c>
      <c r="H12" s="89">
        <f t="shared" si="2"/>
        <v>0</v>
      </c>
    </row>
    <row r="13" spans="1:22" ht="15" thickBot="1" x14ac:dyDescent="0.35">
      <c r="A13" s="81" t="s">
        <v>20</v>
      </c>
      <c r="B13" s="25">
        <f t="shared" ref="B13:H13" si="3">B6-$D6/$D$3*B$3</f>
        <v>-4.6666666666666661</v>
      </c>
      <c r="C13" s="67">
        <f t="shared" si="3"/>
        <v>-4.833333333333333</v>
      </c>
      <c r="D13" s="25">
        <f t="shared" si="3"/>
        <v>0</v>
      </c>
      <c r="E13" s="25">
        <f t="shared" si="3"/>
        <v>-0.41666666666666669</v>
      </c>
      <c r="F13" s="25">
        <f t="shared" si="3"/>
        <v>0</v>
      </c>
      <c r="G13" s="25">
        <f t="shared" si="3"/>
        <v>0</v>
      </c>
      <c r="H13" s="40">
        <f t="shared" si="3"/>
        <v>1</v>
      </c>
    </row>
    <row r="14" spans="1:22" ht="15" thickBot="1" x14ac:dyDescent="0.35">
      <c r="A14" s="19" t="s">
        <v>9</v>
      </c>
      <c r="B14" s="28">
        <v>0</v>
      </c>
      <c r="C14" s="29">
        <v>1</v>
      </c>
      <c r="D14" s="29">
        <v>6</v>
      </c>
      <c r="E14" s="29">
        <v>0</v>
      </c>
      <c r="F14" s="29">
        <v>0</v>
      </c>
      <c r="G14" s="29">
        <v>0</v>
      </c>
      <c r="H14" s="18">
        <v>0</v>
      </c>
    </row>
    <row r="15" spans="1:22" ht="15" thickBot="1" x14ac:dyDescent="0.35"/>
    <row r="16" spans="1:22" ht="29.4" thickBot="1" x14ac:dyDescent="0.35">
      <c r="A16" s="19" t="s">
        <v>1</v>
      </c>
      <c r="B16" s="20" t="s">
        <v>2</v>
      </c>
      <c r="C16" s="19" t="s">
        <v>3</v>
      </c>
      <c r="D16" s="19" t="s">
        <v>4</v>
      </c>
      <c r="E16" s="19" t="s">
        <v>5</v>
      </c>
      <c r="F16" s="21" t="s">
        <v>6</v>
      </c>
      <c r="G16" s="21" t="s">
        <v>7</v>
      </c>
      <c r="H16" s="21" t="s">
        <v>20</v>
      </c>
      <c r="I16" s="21" t="s">
        <v>27</v>
      </c>
    </row>
    <row r="17" spans="1:9" ht="15" thickBot="1" x14ac:dyDescent="0.35">
      <c r="A17" s="52" t="s">
        <v>4</v>
      </c>
      <c r="B17" s="26">
        <f>B10-$C10/$C$12*B$12</f>
        <v>0.99999999999999989</v>
      </c>
      <c r="C17" s="26">
        <f t="shared" ref="C17:G17" si="4">C10-$C10/$C$12*C$12</f>
        <v>0</v>
      </c>
      <c r="D17" s="26">
        <f t="shared" si="4"/>
        <v>1</v>
      </c>
      <c r="E17" s="26">
        <f t="shared" si="4"/>
        <v>-0.10714285714285714</v>
      </c>
      <c r="F17" s="26">
        <f t="shared" si="4"/>
        <v>0</v>
      </c>
      <c r="G17" s="49">
        <f t="shared" si="4"/>
        <v>-7.1428571428571425E-2</v>
      </c>
      <c r="H17" s="101">
        <f>H10-$C10/$C$12*H$12</f>
        <v>0</v>
      </c>
      <c r="I17" s="59">
        <f>B17/G17</f>
        <v>-14</v>
      </c>
    </row>
    <row r="18" spans="1:9" ht="15" thickBot="1" x14ac:dyDescent="0.35">
      <c r="A18" s="34" t="s">
        <v>6</v>
      </c>
      <c r="B18" s="49">
        <f t="shared" ref="B18:H18" si="5">B11-$C11/$C$12*B$12</f>
        <v>4.0000000000000027</v>
      </c>
      <c r="C18" s="49">
        <f t="shared" si="5"/>
        <v>0</v>
      </c>
      <c r="D18" s="49">
        <f t="shared" si="5"/>
        <v>0</v>
      </c>
      <c r="E18" s="49">
        <f t="shared" si="5"/>
        <v>0.3571428571428571</v>
      </c>
      <c r="F18" s="49">
        <f t="shared" si="5"/>
        <v>1</v>
      </c>
      <c r="G18" s="46">
        <f t="shared" si="5"/>
        <v>1.5714285714285712</v>
      </c>
      <c r="H18" s="124">
        <f t="shared" si="5"/>
        <v>0</v>
      </c>
      <c r="I18" s="59">
        <f t="shared" ref="I18:I20" si="6">B18/G18</f>
        <v>2.5454545454545476</v>
      </c>
    </row>
    <row r="19" spans="1:9" ht="15" thickBot="1" x14ac:dyDescent="0.35">
      <c r="A19" s="34" t="s">
        <v>3</v>
      </c>
      <c r="B19" s="26">
        <f>B12/$C$12</f>
        <v>1.9999999999999996</v>
      </c>
      <c r="C19" s="26">
        <f t="shared" ref="C19:H19" si="7">C12/$C$12</f>
        <v>1</v>
      </c>
      <c r="D19" s="26">
        <f t="shared" si="7"/>
        <v>0</v>
      </c>
      <c r="E19" s="26">
        <f t="shared" si="7"/>
        <v>-0.14285714285714285</v>
      </c>
      <c r="F19" s="26">
        <f t="shared" si="7"/>
        <v>0</v>
      </c>
      <c r="G19" s="49">
        <f t="shared" si="7"/>
        <v>-0.42857142857142855</v>
      </c>
      <c r="H19" s="102">
        <f t="shared" si="7"/>
        <v>0</v>
      </c>
      <c r="I19" s="59">
        <f t="shared" si="6"/>
        <v>-4.6666666666666661</v>
      </c>
    </row>
    <row r="20" spans="1:9" ht="15" thickBot="1" x14ac:dyDescent="0.35">
      <c r="A20" s="81" t="s">
        <v>20</v>
      </c>
      <c r="B20" s="129">
        <f t="shared" ref="B20:H20" si="8">B13-$C13/$C$12*B$12</f>
        <v>4.9999999999999982</v>
      </c>
      <c r="C20" s="129">
        <f t="shared" si="8"/>
        <v>0</v>
      </c>
      <c r="D20" s="129">
        <f t="shared" si="8"/>
        <v>0</v>
      </c>
      <c r="E20" s="129">
        <f t="shared" si="8"/>
        <v>-1.107142857142857</v>
      </c>
      <c r="F20" s="129">
        <f t="shared" si="8"/>
        <v>0</v>
      </c>
      <c r="G20" s="130">
        <f t="shared" si="8"/>
        <v>-2.0714285714285712</v>
      </c>
      <c r="H20" s="103">
        <f t="shared" si="8"/>
        <v>1</v>
      </c>
      <c r="I20" s="59">
        <f t="shared" si="6"/>
        <v>-2.4137931034482754</v>
      </c>
    </row>
    <row r="21" spans="1:9" ht="15" thickBot="1" x14ac:dyDescent="0.35">
      <c r="A21" s="19" t="s">
        <v>47</v>
      </c>
      <c r="B21" s="99">
        <f>B17*$D$14+B18*$F$14+B19*$C$14+B20*$H$14</f>
        <v>7.9999999999999982</v>
      </c>
      <c r="C21" s="99">
        <f t="shared" ref="C21:H21" si="9">C17*$D$14+C18*$F$14+C19*$C$14+C20*$H$14</f>
        <v>1</v>
      </c>
      <c r="D21" s="99">
        <f t="shared" si="9"/>
        <v>6</v>
      </c>
      <c r="E21" s="99">
        <f t="shared" si="9"/>
        <v>-0.78571428571428559</v>
      </c>
      <c r="F21" s="99">
        <f t="shared" si="9"/>
        <v>0</v>
      </c>
      <c r="G21" s="99">
        <f t="shared" si="9"/>
        <v>-0.8571428571428571</v>
      </c>
      <c r="H21" s="99">
        <f t="shared" si="9"/>
        <v>0</v>
      </c>
    </row>
    <row r="22" spans="1:9" ht="15" thickBot="1" x14ac:dyDescent="0.35"/>
    <row r="23" spans="1:9" ht="29.4" thickBot="1" x14ac:dyDescent="0.35">
      <c r="A23" s="19" t="s">
        <v>1</v>
      </c>
      <c r="B23" s="20" t="s">
        <v>2</v>
      </c>
      <c r="C23" s="19" t="s">
        <v>3</v>
      </c>
      <c r="D23" s="19" t="s">
        <v>4</v>
      </c>
      <c r="E23" s="19" t="s">
        <v>5</v>
      </c>
      <c r="F23" s="21" t="s">
        <v>6</v>
      </c>
      <c r="G23" s="21" t="s">
        <v>7</v>
      </c>
      <c r="H23" s="21" t="s">
        <v>20</v>
      </c>
      <c r="I23" s="21" t="s">
        <v>27</v>
      </c>
    </row>
    <row r="24" spans="1:9" ht="15" thickBot="1" x14ac:dyDescent="0.35">
      <c r="A24" s="52" t="s">
        <v>4</v>
      </c>
      <c r="B24" s="26">
        <f>B17-$G17/$G$18*B$18</f>
        <v>1.1818181818181819</v>
      </c>
      <c r="C24" s="26">
        <f t="shared" ref="C24:H24" si="10">C17-$G17/$G$18*C$18</f>
        <v>0</v>
      </c>
      <c r="D24" s="26">
        <f t="shared" si="10"/>
        <v>1</v>
      </c>
      <c r="E24" s="49">
        <f t="shared" si="10"/>
        <v>-9.0909090909090898E-2</v>
      </c>
      <c r="F24" s="26">
        <f t="shared" si="10"/>
        <v>4.5454545454545463E-2</v>
      </c>
      <c r="G24" s="26">
        <f t="shared" si="10"/>
        <v>0</v>
      </c>
      <c r="H24" s="101">
        <f t="shared" si="10"/>
        <v>0</v>
      </c>
      <c r="I24" s="27">
        <f>B24/E24</f>
        <v>-13.000000000000002</v>
      </c>
    </row>
    <row r="25" spans="1:9" ht="15" thickBot="1" x14ac:dyDescent="0.35">
      <c r="A25" s="34" t="s">
        <v>5</v>
      </c>
      <c r="B25" s="49">
        <f>B18/$G$18</f>
        <v>2.5454545454545476</v>
      </c>
      <c r="C25" s="49">
        <f t="shared" ref="C25:H25" si="11">C18/$G$18</f>
        <v>0</v>
      </c>
      <c r="D25" s="49">
        <f t="shared" si="11"/>
        <v>0</v>
      </c>
      <c r="E25" s="46">
        <f t="shared" si="11"/>
        <v>0.22727272727272729</v>
      </c>
      <c r="F25" s="49">
        <f t="shared" si="11"/>
        <v>0.63636363636363646</v>
      </c>
      <c r="G25" s="49">
        <f t="shared" si="11"/>
        <v>1</v>
      </c>
      <c r="H25" s="124">
        <f t="shared" si="11"/>
        <v>0</v>
      </c>
      <c r="I25" s="27">
        <f t="shared" ref="I25:I27" si="12">B25/E25</f>
        <v>11.200000000000008</v>
      </c>
    </row>
    <row r="26" spans="1:9" ht="15" thickBot="1" x14ac:dyDescent="0.35">
      <c r="A26" s="34" t="s">
        <v>3</v>
      </c>
      <c r="B26" s="26">
        <f t="shared" ref="B26:H26" si="13">B19-$G19/$G$18*B$18</f>
        <v>3.0909090909090913</v>
      </c>
      <c r="C26" s="26">
        <f t="shared" si="13"/>
        <v>1</v>
      </c>
      <c r="D26" s="26">
        <f t="shared" si="13"/>
        <v>0</v>
      </c>
      <c r="E26" s="49">
        <f t="shared" si="13"/>
        <v>-4.5454545454545442E-2</v>
      </c>
      <c r="F26" s="26">
        <f t="shared" si="13"/>
        <v>0.27272727272727276</v>
      </c>
      <c r="G26" s="26">
        <f t="shared" si="13"/>
        <v>0</v>
      </c>
      <c r="H26" s="102">
        <f t="shared" si="13"/>
        <v>0</v>
      </c>
      <c r="I26" s="27">
        <f t="shared" si="12"/>
        <v>-68.000000000000028</v>
      </c>
    </row>
    <row r="27" spans="1:9" ht="15" thickBot="1" x14ac:dyDescent="0.35">
      <c r="A27" s="81" t="s">
        <v>20</v>
      </c>
      <c r="B27" s="129">
        <f t="shared" ref="B27:H27" si="14">B20-$G20/$G$18*B$18</f>
        <v>10.272727272727275</v>
      </c>
      <c r="C27" s="129">
        <f t="shared" si="14"/>
        <v>0</v>
      </c>
      <c r="D27" s="129">
        <f t="shared" si="14"/>
        <v>0</v>
      </c>
      <c r="E27" s="130">
        <f t="shared" si="14"/>
        <v>-0.63636363636363624</v>
      </c>
      <c r="F27" s="129">
        <f t="shared" si="14"/>
        <v>1.3181818181818183</v>
      </c>
      <c r="G27" s="129">
        <f t="shared" si="14"/>
        <v>0</v>
      </c>
      <c r="H27" s="103">
        <f t="shared" si="14"/>
        <v>1</v>
      </c>
      <c r="I27" s="27">
        <f t="shared" si="12"/>
        <v>-16.142857142857149</v>
      </c>
    </row>
    <row r="28" spans="1:9" ht="15" thickBot="1" x14ac:dyDescent="0.35">
      <c r="A28" s="19" t="s">
        <v>47</v>
      </c>
      <c r="B28" s="99">
        <f t="shared" ref="B28:H28" si="15">B21-$G21/$G$18*B$18</f>
        <v>10.181818181818182</v>
      </c>
      <c r="C28" s="28">
        <f t="shared" si="15"/>
        <v>1</v>
      </c>
      <c r="D28" s="28">
        <f t="shared" si="15"/>
        <v>6</v>
      </c>
      <c r="E28" s="28">
        <f t="shared" si="15"/>
        <v>-0.59090909090909083</v>
      </c>
      <c r="F28" s="28">
        <f t="shared" si="15"/>
        <v>0.54545454545454553</v>
      </c>
      <c r="G28" s="28">
        <f t="shared" si="15"/>
        <v>0</v>
      </c>
      <c r="H28" s="18">
        <f t="shared" si="15"/>
        <v>0</v>
      </c>
    </row>
    <row r="29" spans="1:9" ht="15" thickBot="1" x14ac:dyDescent="0.35"/>
    <row r="30" spans="1:9" ht="29.4" thickBot="1" x14ac:dyDescent="0.35">
      <c r="A30" s="19" t="s">
        <v>1</v>
      </c>
      <c r="B30" s="20" t="s">
        <v>2</v>
      </c>
      <c r="C30" s="19" t="s">
        <v>3</v>
      </c>
      <c r="D30" s="19" t="s">
        <v>4</v>
      </c>
      <c r="E30" s="19" t="s">
        <v>5</v>
      </c>
      <c r="F30" s="21" t="s">
        <v>6</v>
      </c>
      <c r="G30" s="21" t="s">
        <v>7</v>
      </c>
      <c r="H30" s="21" t="s">
        <v>20</v>
      </c>
    </row>
    <row r="31" spans="1:9" x14ac:dyDescent="0.3">
      <c r="A31" s="52" t="s">
        <v>4</v>
      </c>
      <c r="B31" s="48">
        <f>B24-$E24/$E$25*B$25</f>
        <v>2.2000000000000006</v>
      </c>
      <c r="C31" s="26">
        <f t="shared" ref="C31:H31" si="16">C24-$E24/$E$25*C$25</f>
        <v>0</v>
      </c>
      <c r="D31" s="26">
        <f t="shared" si="16"/>
        <v>1</v>
      </c>
      <c r="E31" s="26">
        <f t="shared" si="16"/>
        <v>0</v>
      </c>
      <c r="F31" s="26">
        <f t="shared" si="16"/>
        <v>0.3</v>
      </c>
      <c r="G31" s="26">
        <f t="shared" si="16"/>
        <v>0.39999999999999991</v>
      </c>
      <c r="H31" s="101">
        <f t="shared" si="16"/>
        <v>0</v>
      </c>
    </row>
    <row r="32" spans="1:9" x14ac:dyDescent="0.3">
      <c r="A32" s="34" t="s">
        <v>6</v>
      </c>
      <c r="B32" s="26">
        <f t="shared" ref="B32:H32" si="17">B25-$E25/$E$25*B$25</f>
        <v>0</v>
      </c>
      <c r="C32" s="26">
        <f t="shared" si="17"/>
        <v>0</v>
      </c>
      <c r="D32" s="26">
        <f t="shared" si="17"/>
        <v>0</v>
      </c>
      <c r="E32" s="26">
        <f t="shared" si="17"/>
        <v>0</v>
      </c>
      <c r="F32" s="26">
        <f t="shared" si="17"/>
        <v>0</v>
      </c>
      <c r="G32" s="26">
        <f t="shared" si="17"/>
        <v>0</v>
      </c>
      <c r="H32" s="102">
        <f t="shared" si="17"/>
        <v>0</v>
      </c>
    </row>
    <row r="33" spans="1:8" x14ac:dyDescent="0.3">
      <c r="A33" s="34" t="s">
        <v>3</v>
      </c>
      <c r="B33" s="48">
        <f t="shared" ref="B33:H33" si="18">B26-$E26/$E$25*B$25</f>
        <v>3.6000000000000005</v>
      </c>
      <c r="C33" s="26">
        <f t="shared" si="18"/>
        <v>1</v>
      </c>
      <c r="D33" s="26">
        <f t="shared" si="18"/>
        <v>0</v>
      </c>
      <c r="E33" s="26">
        <f t="shared" si="18"/>
        <v>0</v>
      </c>
      <c r="F33" s="26">
        <f t="shared" si="18"/>
        <v>0.4</v>
      </c>
      <c r="G33" s="26">
        <f t="shared" si="18"/>
        <v>0.19999999999999993</v>
      </c>
      <c r="H33" s="102">
        <f t="shared" si="18"/>
        <v>0</v>
      </c>
    </row>
    <row r="34" spans="1:8" ht="15" thickBot="1" x14ac:dyDescent="0.35">
      <c r="A34" s="81" t="s">
        <v>20</v>
      </c>
      <c r="B34" s="129">
        <f t="shared" ref="B34:H35" si="19">B27-$E27/$E$25*B$25</f>
        <v>17.400000000000006</v>
      </c>
      <c r="C34" s="129">
        <f t="shared" si="19"/>
        <v>0</v>
      </c>
      <c r="D34" s="129">
        <f t="shared" si="19"/>
        <v>0</v>
      </c>
      <c r="E34" s="129">
        <f t="shared" si="19"/>
        <v>0</v>
      </c>
      <c r="F34" s="129">
        <f t="shared" si="19"/>
        <v>3.1</v>
      </c>
      <c r="G34" s="129">
        <f t="shared" si="19"/>
        <v>2.7999999999999994</v>
      </c>
      <c r="H34" s="131">
        <f t="shared" si="19"/>
        <v>1</v>
      </c>
    </row>
    <row r="35" spans="1:8" ht="15" thickBot="1" x14ac:dyDescent="0.35">
      <c r="A35" s="19" t="s">
        <v>47</v>
      </c>
      <c r="B35" s="112">
        <f t="shared" si="19"/>
        <v>16.800000000000004</v>
      </c>
      <c r="C35" s="28">
        <f t="shared" si="19"/>
        <v>1</v>
      </c>
      <c r="D35" s="28">
        <f t="shared" si="19"/>
        <v>6</v>
      </c>
      <c r="E35" s="28">
        <f t="shared" si="19"/>
        <v>0</v>
      </c>
      <c r="F35" s="28">
        <f t="shared" si="19"/>
        <v>2.1999999999999997</v>
      </c>
      <c r="G35" s="28">
        <f t="shared" si="19"/>
        <v>2.5999999999999992</v>
      </c>
      <c r="H35" s="30">
        <f t="shared" si="19"/>
        <v>0</v>
      </c>
    </row>
    <row r="37" spans="1:8" x14ac:dyDescent="0.3">
      <c r="A37" s="65" t="s">
        <v>48</v>
      </c>
      <c r="B37" s="65"/>
      <c r="C37" s="65"/>
      <c r="D37" s="65"/>
      <c r="E37" s="65"/>
    </row>
    <row r="38" spans="1:8" x14ac:dyDescent="0.3">
      <c r="A38" s="65" t="s">
        <v>49</v>
      </c>
      <c r="B38" s="65"/>
      <c r="C38" s="65"/>
      <c r="D38" s="65"/>
      <c r="E38" s="65"/>
      <c r="F38" s="65"/>
      <c r="G38" s="65"/>
    </row>
    <row r="39" spans="1:8" x14ac:dyDescent="0.3">
      <c r="A39" s="75" t="s">
        <v>14</v>
      </c>
      <c r="B39" s="75"/>
      <c r="C39" s="75"/>
      <c r="D39" s="75"/>
      <c r="E39" s="75"/>
      <c r="F39" s="75"/>
    </row>
    <row r="40" spans="1:8" x14ac:dyDescent="0.3">
      <c r="A40" s="75"/>
      <c r="B40" s="75"/>
      <c r="C40" s="75"/>
      <c r="D40" s="75"/>
      <c r="E40" s="75"/>
      <c r="F40" s="75"/>
    </row>
    <row r="43" spans="1:8" ht="15" thickBot="1" x14ac:dyDescent="0.35">
      <c r="A43" s="1" t="s">
        <v>10</v>
      </c>
    </row>
    <row r="44" spans="1:8" ht="29.4" thickBot="1" x14ac:dyDescent="0.35">
      <c r="A44" s="19" t="s">
        <v>1</v>
      </c>
      <c r="B44" s="20" t="s">
        <v>2</v>
      </c>
      <c r="C44" s="19" t="s">
        <v>3</v>
      </c>
      <c r="D44" s="19" t="s">
        <v>4</v>
      </c>
      <c r="E44" s="19" t="s">
        <v>5</v>
      </c>
      <c r="F44" s="21" t="s">
        <v>6</v>
      </c>
      <c r="G44" s="21" t="s">
        <v>7</v>
      </c>
      <c r="H44" s="21" t="s">
        <v>20</v>
      </c>
    </row>
    <row r="45" spans="1:8" x14ac:dyDescent="0.3">
      <c r="A45" s="52" t="s">
        <v>5</v>
      </c>
      <c r="B45" s="49">
        <v>-8</v>
      </c>
      <c r="C45" s="42">
        <v>2</v>
      </c>
      <c r="D45" s="47">
        <v>-12</v>
      </c>
      <c r="E45" s="42">
        <v>1</v>
      </c>
      <c r="F45" s="42">
        <v>0</v>
      </c>
      <c r="G45" s="134">
        <v>0</v>
      </c>
      <c r="H45" s="119">
        <v>0</v>
      </c>
    </row>
    <row r="46" spans="1:8" x14ac:dyDescent="0.3">
      <c r="A46" s="34" t="s">
        <v>6</v>
      </c>
      <c r="B46" s="25">
        <v>10</v>
      </c>
      <c r="C46" s="121">
        <v>4</v>
      </c>
      <c r="D46" s="43">
        <v>-2</v>
      </c>
      <c r="E46" s="22">
        <v>0</v>
      </c>
      <c r="F46" s="22">
        <v>1</v>
      </c>
      <c r="G46" s="22">
        <v>0</v>
      </c>
      <c r="H46" s="98">
        <v>0</v>
      </c>
    </row>
    <row r="47" spans="1:8" x14ac:dyDescent="0.3">
      <c r="A47" s="34" t="s">
        <v>7</v>
      </c>
      <c r="B47" s="83">
        <v>-2</v>
      </c>
      <c r="C47" s="22">
        <v>-3</v>
      </c>
      <c r="D47" s="43">
        <v>4</v>
      </c>
      <c r="E47" s="22">
        <v>0</v>
      </c>
      <c r="F47" s="22">
        <v>0</v>
      </c>
      <c r="G47" s="22">
        <v>1</v>
      </c>
      <c r="H47" s="118">
        <v>0</v>
      </c>
    </row>
    <row r="48" spans="1:8" ht="15" thickBot="1" x14ac:dyDescent="0.35">
      <c r="A48" s="81" t="s">
        <v>20</v>
      </c>
      <c r="B48" s="38">
        <v>-8</v>
      </c>
      <c r="C48" s="84">
        <v>-4</v>
      </c>
      <c r="D48" s="87">
        <v>-5</v>
      </c>
      <c r="E48" s="84">
        <v>0</v>
      </c>
      <c r="F48" s="84">
        <v>0</v>
      </c>
      <c r="G48" s="84">
        <v>0</v>
      </c>
      <c r="H48" s="12">
        <v>1</v>
      </c>
    </row>
    <row r="49" spans="1:8" ht="15" thickBot="1" x14ac:dyDescent="0.35">
      <c r="A49" s="19" t="s">
        <v>9</v>
      </c>
      <c r="B49" s="28">
        <v>0</v>
      </c>
      <c r="C49" s="29">
        <v>1</v>
      </c>
      <c r="D49" s="29">
        <v>6</v>
      </c>
      <c r="E49" s="29">
        <v>0</v>
      </c>
      <c r="F49" s="29">
        <v>0</v>
      </c>
      <c r="G49" s="29">
        <v>0</v>
      </c>
      <c r="H49" s="18">
        <v>0</v>
      </c>
    </row>
    <row r="50" spans="1:8" ht="15" thickBot="1" x14ac:dyDescent="0.35"/>
    <row r="51" spans="1:8" ht="29.4" thickBot="1" x14ac:dyDescent="0.35">
      <c r="A51" s="19" t="s">
        <v>1</v>
      </c>
      <c r="B51" s="20" t="s">
        <v>2</v>
      </c>
      <c r="C51" s="19" t="s">
        <v>3</v>
      </c>
      <c r="D51" s="19" t="s">
        <v>4</v>
      </c>
      <c r="E51" s="19" t="s">
        <v>5</v>
      </c>
      <c r="F51" s="21" t="s">
        <v>6</v>
      </c>
      <c r="G51" s="21" t="s">
        <v>7</v>
      </c>
      <c r="H51" s="21" t="s">
        <v>20</v>
      </c>
    </row>
    <row r="52" spans="1:8" x14ac:dyDescent="0.3">
      <c r="A52" s="52" t="s">
        <v>4</v>
      </c>
      <c r="B52" s="26">
        <f>B45/$D$3</f>
        <v>0.66666666666666663</v>
      </c>
      <c r="C52" s="49">
        <f t="shared" ref="C52:H52" si="20">C45/$D$3</f>
        <v>-0.16666666666666666</v>
      </c>
      <c r="D52" s="26">
        <f t="shared" si="20"/>
        <v>1</v>
      </c>
      <c r="E52" s="26">
        <f t="shared" si="20"/>
        <v>-8.3333333333333329E-2</v>
      </c>
      <c r="F52" s="26">
        <f t="shared" si="20"/>
        <v>0</v>
      </c>
      <c r="G52" s="26">
        <f t="shared" si="20"/>
        <v>0</v>
      </c>
      <c r="H52" s="101">
        <f t="shared" si="20"/>
        <v>0</v>
      </c>
    </row>
    <row r="53" spans="1:8" x14ac:dyDescent="0.3">
      <c r="A53" s="34" t="s">
        <v>6</v>
      </c>
      <c r="B53" s="25">
        <f>B46-$D46/$D$3*B$3</f>
        <v>11.333333333333334</v>
      </c>
      <c r="C53" s="67">
        <f t="shared" ref="C53:H53" si="21">C46-$D46/$D$3*C$3</f>
        <v>3.6666666666666665</v>
      </c>
      <c r="D53" s="25">
        <f t="shared" si="21"/>
        <v>0</v>
      </c>
      <c r="E53" s="25">
        <f t="shared" si="21"/>
        <v>-0.16666666666666666</v>
      </c>
      <c r="F53" s="25">
        <f t="shared" si="21"/>
        <v>1</v>
      </c>
      <c r="G53" s="25">
        <f t="shared" si="21"/>
        <v>0</v>
      </c>
      <c r="H53" s="86">
        <f t="shared" si="21"/>
        <v>0</v>
      </c>
    </row>
    <row r="54" spans="1:8" x14ac:dyDescent="0.3">
      <c r="A54" s="34" t="s">
        <v>3</v>
      </c>
      <c r="B54" s="67">
        <f t="shared" ref="B54:H54" si="22">B47-$D47/$D$3*B$3</f>
        <v>-4.6666666666666661</v>
      </c>
      <c r="C54" s="135">
        <f t="shared" si="22"/>
        <v>-2.3333333333333335</v>
      </c>
      <c r="D54" s="67">
        <f t="shared" si="22"/>
        <v>0</v>
      </c>
      <c r="E54" s="67">
        <f t="shared" si="22"/>
        <v>0.33333333333333331</v>
      </c>
      <c r="F54" s="67">
        <f t="shared" si="22"/>
        <v>0</v>
      </c>
      <c r="G54" s="67">
        <f t="shared" si="22"/>
        <v>1</v>
      </c>
      <c r="H54" s="89">
        <f t="shared" si="22"/>
        <v>0</v>
      </c>
    </row>
    <row r="55" spans="1:8" ht="15" thickBot="1" x14ac:dyDescent="0.35">
      <c r="A55" s="81" t="s">
        <v>20</v>
      </c>
      <c r="B55" s="25">
        <f t="shared" ref="B55:H55" si="23">B48-$D48/$D$3*B$3</f>
        <v>-4.6666666666666661</v>
      </c>
      <c r="C55" s="67">
        <f t="shared" si="23"/>
        <v>-4.833333333333333</v>
      </c>
      <c r="D55" s="25">
        <f t="shared" si="23"/>
        <v>0</v>
      </c>
      <c r="E55" s="25">
        <f t="shared" si="23"/>
        <v>-0.41666666666666669</v>
      </c>
      <c r="F55" s="25">
        <f t="shared" si="23"/>
        <v>0</v>
      </c>
      <c r="G55" s="25">
        <f t="shared" si="23"/>
        <v>0</v>
      </c>
      <c r="H55" s="40">
        <f t="shared" si="23"/>
        <v>1</v>
      </c>
    </row>
    <row r="56" spans="1:8" ht="15" thickBot="1" x14ac:dyDescent="0.35">
      <c r="A56" s="19" t="s">
        <v>9</v>
      </c>
      <c r="B56" s="28">
        <v>0</v>
      </c>
      <c r="C56" s="29">
        <v>1</v>
      </c>
      <c r="D56" s="29">
        <v>6</v>
      </c>
      <c r="E56" s="29">
        <v>0</v>
      </c>
      <c r="F56" s="29">
        <v>0</v>
      </c>
      <c r="G56" s="29">
        <v>0</v>
      </c>
      <c r="H56" s="18">
        <v>0</v>
      </c>
    </row>
    <row r="57" spans="1:8" ht="15" thickBot="1" x14ac:dyDescent="0.35"/>
    <row r="58" spans="1:8" ht="29.4" thickBot="1" x14ac:dyDescent="0.35">
      <c r="A58" s="19" t="s">
        <v>1</v>
      </c>
      <c r="B58" s="20" t="s">
        <v>2</v>
      </c>
      <c r="C58" s="19" t="s">
        <v>3</v>
      </c>
      <c r="D58" s="19" t="s">
        <v>4</v>
      </c>
      <c r="E58" s="19" t="s">
        <v>5</v>
      </c>
      <c r="F58" s="21" t="s">
        <v>6</v>
      </c>
      <c r="G58" s="21" t="s">
        <v>7</v>
      </c>
      <c r="H58" s="21" t="s">
        <v>20</v>
      </c>
    </row>
    <row r="59" spans="1:8" x14ac:dyDescent="0.3">
      <c r="A59" s="52" t="s">
        <v>4</v>
      </c>
      <c r="B59" s="48">
        <f>B52-$C52/$C$12*B$12</f>
        <v>0.99999999999999989</v>
      </c>
      <c r="C59" s="26">
        <f t="shared" ref="C59:G59" si="24">C52-$C52/$C$12*C$12</f>
        <v>0</v>
      </c>
      <c r="D59" s="26">
        <f t="shared" si="24"/>
        <v>1</v>
      </c>
      <c r="E59" s="26">
        <f t="shared" si="24"/>
        <v>-0.10714285714285714</v>
      </c>
      <c r="F59" s="26">
        <f t="shared" si="24"/>
        <v>0</v>
      </c>
      <c r="G59" s="26">
        <f t="shared" si="24"/>
        <v>-7.1428571428571425E-2</v>
      </c>
      <c r="H59" s="101">
        <f>H52-$C52/$C$12*H$12</f>
        <v>0</v>
      </c>
    </row>
    <row r="60" spans="1:8" x14ac:dyDescent="0.3">
      <c r="A60" s="34" t="s">
        <v>6</v>
      </c>
      <c r="B60" s="26">
        <f t="shared" ref="B60:H60" si="25">B53-$C53/$C$12*B$12</f>
        <v>4.0000000000000027</v>
      </c>
      <c r="C60" s="26">
        <f t="shared" si="25"/>
        <v>0</v>
      </c>
      <c r="D60" s="26">
        <f t="shared" si="25"/>
        <v>0</v>
      </c>
      <c r="E60" s="26">
        <f t="shared" si="25"/>
        <v>0.3571428571428571</v>
      </c>
      <c r="F60" s="26">
        <f t="shared" si="25"/>
        <v>1</v>
      </c>
      <c r="G60" s="26">
        <f t="shared" si="25"/>
        <v>1.5714285714285712</v>
      </c>
      <c r="H60" s="102">
        <f t="shared" si="25"/>
        <v>0</v>
      </c>
    </row>
    <row r="61" spans="1:8" x14ac:dyDescent="0.3">
      <c r="A61" s="34" t="s">
        <v>3</v>
      </c>
      <c r="B61" s="48">
        <f>B54/$C$12</f>
        <v>1.9999999999999996</v>
      </c>
      <c r="C61" s="26">
        <f t="shared" ref="C61:H61" si="26">C54/$C$12</f>
        <v>1</v>
      </c>
      <c r="D61" s="26">
        <f t="shared" si="26"/>
        <v>0</v>
      </c>
      <c r="E61" s="26">
        <f t="shared" si="26"/>
        <v>-0.14285714285714285</v>
      </c>
      <c r="F61" s="26">
        <f t="shared" si="26"/>
        <v>0</v>
      </c>
      <c r="G61" s="26">
        <f t="shared" si="26"/>
        <v>-0.42857142857142855</v>
      </c>
      <c r="H61" s="102">
        <f t="shared" si="26"/>
        <v>0</v>
      </c>
    </row>
    <row r="62" spans="1:8" ht="15" thickBot="1" x14ac:dyDescent="0.35">
      <c r="A62" s="81" t="s">
        <v>20</v>
      </c>
      <c r="B62" s="129">
        <f t="shared" ref="B62:H62" si="27">B55-$C55/$C$12*B$12</f>
        <v>4.9999999999999982</v>
      </c>
      <c r="C62" s="129">
        <f t="shared" si="27"/>
        <v>0</v>
      </c>
      <c r="D62" s="129">
        <f t="shared" si="27"/>
        <v>0</v>
      </c>
      <c r="E62" s="129">
        <f t="shared" si="27"/>
        <v>-1.107142857142857</v>
      </c>
      <c r="F62" s="129">
        <f t="shared" si="27"/>
        <v>0</v>
      </c>
      <c r="G62" s="129">
        <f t="shared" si="27"/>
        <v>-2.0714285714285712</v>
      </c>
      <c r="H62" s="103">
        <f t="shared" si="27"/>
        <v>1</v>
      </c>
    </row>
    <row r="63" spans="1:8" ht="15" thickBot="1" x14ac:dyDescent="0.35">
      <c r="A63" s="19" t="s">
        <v>47</v>
      </c>
      <c r="B63" s="99">
        <f>B59*$D$14+B60*$F$14+B61*$C$14+B62*$H$14</f>
        <v>7.9999999999999982</v>
      </c>
      <c r="C63" s="99">
        <f t="shared" ref="C63" si="28">C59*$D$14+C60*$F$14+C61*$C$14+C62*$H$14</f>
        <v>1</v>
      </c>
      <c r="D63" s="99">
        <f t="shared" ref="D63" si="29">D59*$D$14+D60*$F$14+D61*$C$14+D62*$H$14</f>
        <v>6</v>
      </c>
      <c r="E63" s="99">
        <f t="shared" ref="E63" si="30">E59*$D$14+E60*$F$14+E61*$C$14+E62*$H$14</f>
        <v>-0.78571428571428559</v>
      </c>
      <c r="F63" s="99">
        <f t="shared" ref="F63" si="31">F59*$D$14+F60*$F$14+F61*$C$14+F62*$H$14</f>
        <v>0</v>
      </c>
      <c r="G63" s="99">
        <f t="shared" ref="G63" si="32">G59*$D$14+G60*$F$14+G61*$C$14+G62*$H$14</f>
        <v>-0.8571428571428571</v>
      </c>
      <c r="H63" s="99">
        <f t="shared" ref="H63" si="33">H59*$D$14+H60*$F$14+H61*$C$14+H62*$H$14</f>
        <v>0</v>
      </c>
    </row>
    <row r="65" spans="1:6" x14ac:dyDescent="0.3">
      <c r="A65" s="65" t="s">
        <v>50</v>
      </c>
      <c r="B65" s="65"/>
      <c r="C65" s="65"/>
      <c r="D65" s="65"/>
      <c r="E65" s="65"/>
    </row>
    <row r="66" spans="1:6" x14ac:dyDescent="0.3">
      <c r="A66" s="65" t="s">
        <v>51</v>
      </c>
      <c r="B66" s="65"/>
      <c r="C66" s="65"/>
      <c r="D66" s="65"/>
      <c r="E66" s="65"/>
      <c r="F66" s="65"/>
    </row>
    <row r="67" spans="1:6" x14ac:dyDescent="0.3">
      <c r="A67" s="75" t="s">
        <v>17</v>
      </c>
      <c r="B67" s="75"/>
      <c r="C67" s="75"/>
      <c r="D67" s="75"/>
      <c r="E67" s="75"/>
      <c r="F67" s="75"/>
    </row>
    <row r="68" spans="1:6" x14ac:dyDescent="0.3">
      <c r="A68" s="75"/>
      <c r="B68" s="75"/>
      <c r="C68" s="75"/>
      <c r="D68" s="75"/>
      <c r="E68" s="75"/>
      <c r="F68" s="75"/>
    </row>
  </sheetData>
  <mergeCells count="8">
    <mergeCell ref="L10:O10"/>
    <mergeCell ref="R10:V10"/>
    <mergeCell ref="A37:E37"/>
    <mergeCell ref="A38:G38"/>
    <mergeCell ref="A39:F40"/>
    <mergeCell ref="A65:E65"/>
    <mergeCell ref="A66:F66"/>
    <mergeCell ref="A67:F68"/>
  </mergeCells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autoPict="0" r:id="rId5">
            <anchor moveWithCells="1" sizeWithCells="1">
              <from>
                <xdr:col>10</xdr:col>
                <xdr:colOff>205740</xdr:colOff>
                <xdr:row>1</xdr:row>
                <xdr:rowOff>38100</xdr:rowOff>
              </from>
              <to>
                <xdr:col>13</xdr:col>
                <xdr:colOff>335280</xdr:colOff>
                <xdr:row>8</xdr:row>
                <xdr:rowOff>152400</xdr:rowOff>
              </to>
            </anchor>
          </objectPr>
        </oleObject>
      </mc:Choice>
      <mc:Fallback>
        <oleObject progId="Equation.3" shapeId="7169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3"/>
  <sheetViews>
    <sheetView tabSelected="1" workbookViewId="0">
      <selection activeCell="R18" sqref="R18"/>
    </sheetView>
  </sheetViews>
  <sheetFormatPr defaultRowHeight="14.4" x14ac:dyDescent="0.3"/>
  <cols>
    <col min="2" max="2" width="10.33203125" customWidth="1"/>
  </cols>
  <sheetData>
    <row r="1" spans="1:18" ht="15" thickBot="1" x14ac:dyDescent="0.35">
      <c r="A1" s="1" t="s">
        <v>0</v>
      </c>
    </row>
    <row r="2" spans="1:18" ht="29.4" thickBot="1" x14ac:dyDescent="0.35">
      <c r="A2" s="19" t="s">
        <v>1</v>
      </c>
      <c r="B2" s="20" t="s">
        <v>2</v>
      </c>
      <c r="C2" s="19" t="s">
        <v>3</v>
      </c>
      <c r="D2" s="19" t="s">
        <v>4</v>
      </c>
      <c r="E2" s="19" t="s">
        <v>5</v>
      </c>
      <c r="F2" s="21" t="s">
        <v>6</v>
      </c>
      <c r="G2" s="21" t="s">
        <v>7</v>
      </c>
      <c r="H2" s="21" t="s">
        <v>20</v>
      </c>
    </row>
    <row r="3" spans="1:18" x14ac:dyDescent="0.3">
      <c r="A3" s="52" t="s">
        <v>5</v>
      </c>
      <c r="B3" s="26">
        <v>-7</v>
      </c>
      <c r="C3" s="42">
        <v>-1</v>
      </c>
      <c r="D3" s="24">
        <v>-2</v>
      </c>
      <c r="E3" s="24">
        <v>1</v>
      </c>
      <c r="F3" s="24">
        <v>0</v>
      </c>
      <c r="G3" s="24">
        <v>0</v>
      </c>
      <c r="H3" s="101">
        <v>0</v>
      </c>
    </row>
    <row r="4" spans="1:18" x14ac:dyDescent="0.3">
      <c r="A4" s="34" t="s">
        <v>6</v>
      </c>
      <c r="B4" s="67">
        <v>-8</v>
      </c>
      <c r="C4" s="122">
        <v>-2</v>
      </c>
      <c r="D4" s="43">
        <v>-1</v>
      </c>
      <c r="E4" s="43">
        <v>0</v>
      </c>
      <c r="F4" s="43">
        <v>1</v>
      </c>
      <c r="G4" s="43">
        <v>0</v>
      </c>
      <c r="H4" s="124">
        <v>0</v>
      </c>
    </row>
    <row r="5" spans="1:18" x14ac:dyDescent="0.3">
      <c r="A5" s="34" t="s">
        <v>7</v>
      </c>
      <c r="B5" s="83">
        <v>6</v>
      </c>
      <c r="C5" s="43">
        <v>-1</v>
      </c>
      <c r="D5" s="22">
        <v>2</v>
      </c>
      <c r="E5" s="22">
        <v>0</v>
      </c>
      <c r="F5" s="22">
        <v>0</v>
      </c>
      <c r="G5" s="22">
        <v>1</v>
      </c>
      <c r="H5" s="86">
        <v>0</v>
      </c>
    </row>
    <row r="6" spans="1:18" ht="15" thickBot="1" x14ac:dyDescent="0.35">
      <c r="A6" s="81" t="s">
        <v>20</v>
      </c>
      <c r="B6" s="38">
        <v>-4</v>
      </c>
      <c r="C6" s="87">
        <v>2</v>
      </c>
      <c r="D6" s="84">
        <v>-8</v>
      </c>
      <c r="E6" s="84">
        <v>0</v>
      </c>
      <c r="F6" s="84">
        <v>0</v>
      </c>
      <c r="G6" s="84">
        <v>0</v>
      </c>
      <c r="H6" s="12">
        <v>1</v>
      </c>
    </row>
    <row r="7" spans="1:18" ht="15" thickBot="1" x14ac:dyDescent="0.35">
      <c r="A7" s="19" t="s">
        <v>9</v>
      </c>
      <c r="B7" s="28">
        <v>0</v>
      </c>
      <c r="C7" s="29">
        <v>-4</v>
      </c>
      <c r="D7" s="29">
        <v>-2</v>
      </c>
      <c r="E7" s="29">
        <v>0</v>
      </c>
      <c r="F7" s="29">
        <v>0</v>
      </c>
      <c r="G7" s="29">
        <v>0</v>
      </c>
      <c r="H7" s="18">
        <v>0</v>
      </c>
    </row>
    <row r="8" spans="1:18" ht="15" thickBot="1" x14ac:dyDescent="0.35"/>
    <row r="9" spans="1:18" ht="29.4" thickBot="1" x14ac:dyDescent="0.35">
      <c r="A9" s="19" t="s">
        <v>1</v>
      </c>
      <c r="B9" s="20" t="s">
        <v>2</v>
      </c>
      <c r="C9" s="19" t="s">
        <v>3</v>
      </c>
      <c r="D9" s="19" t="s">
        <v>4</v>
      </c>
      <c r="E9" s="19" t="s">
        <v>5</v>
      </c>
      <c r="F9" s="21" t="s">
        <v>6</v>
      </c>
      <c r="G9" s="21" t="s">
        <v>7</v>
      </c>
      <c r="H9" s="21" t="s">
        <v>20</v>
      </c>
    </row>
    <row r="10" spans="1:18" x14ac:dyDescent="0.3">
      <c r="A10" s="52" t="s">
        <v>5</v>
      </c>
      <c r="B10" s="26">
        <f>B3-$C3/$C$4*B$4</f>
        <v>-3</v>
      </c>
      <c r="C10" s="26">
        <f t="shared" ref="C10:H10" si="0">C3-$C3/$C$4*C$4</f>
        <v>0</v>
      </c>
      <c r="D10" s="49">
        <f t="shared" si="0"/>
        <v>-1.5</v>
      </c>
      <c r="E10" s="26">
        <f t="shared" si="0"/>
        <v>1</v>
      </c>
      <c r="F10" s="26">
        <f t="shared" si="0"/>
        <v>-0.5</v>
      </c>
      <c r="G10" s="26">
        <f t="shared" si="0"/>
        <v>0</v>
      </c>
      <c r="H10" s="101">
        <f t="shared" si="0"/>
        <v>0</v>
      </c>
      <c r="L10" s="79" t="s">
        <v>57</v>
      </c>
      <c r="M10" s="79"/>
      <c r="N10" s="79"/>
      <c r="O10" s="79"/>
      <c r="P10" s="79"/>
      <c r="R10" s="1" t="s">
        <v>46</v>
      </c>
    </row>
    <row r="11" spans="1:18" x14ac:dyDescent="0.3">
      <c r="A11" s="34" t="s">
        <v>3</v>
      </c>
      <c r="B11" s="26">
        <f>B4/$C$4</f>
        <v>4</v>
      </c>
      <c r="C11" s="26">
        <f t="shared" ref="C11:H11" si="1">C4/$C$4</f>
        <v>1</v>
      </c>
      <c r="D11" s="49">
        <f t="shared" si="1"/>
        <v>0.5</v>
      </c>
      <c r="E11" s="26">
        <f t="shared" si="1"/>
        <v>0</v>
      </c>
      <c r="F11" s="26">
        <f t="shared" si="1"/>
        <v>-0.5</v>
      </c>
      <c r="G11" s="26">
        <f t="shared" si="1"/>
        <v>0</v>
      </c>
      <c r="H11" s="86">
        <f t="shared" si="1"/>
        <v>0</v>
      </c>
    </row>
    <row r="12" spans="1:18" x14ac:dyDescent="0.3">
      <c r="A12" s="34" t="s">
        <v>7</v>
      </c>
      <c r="B12" s="26">
        <f t="shared" ref="B12:H12" si="2">B5-$C5/$C$4*B$4</f>
        <v>10</v>
      </c>
      <c r="C12" s="26">
        <f t="shared" si="2"/>
        <v>0</v>
      </c>
      <c r="D12" s="49">
        <f t="shared" si="2"/>
        <v>2.5</v>
      </c>
      <c r="E12" s="26">
        <f t="shared" si="2"/>
        <v>0</v>
      </c>
      <c r="F12" s="26">
        <f t="shared" si="2"/>
        <v>-0.5</v>
      </c>
      <c r="G12" s="26">
        <f t="shared" si="2"/>
        <v>1</v>
      </c>
      <c r="H12" s="102">
        <f t="shared" si="2"/>
        <v>0</v>
      </c>
    </row>
    <row r="13" spans="1:18" ht="15" thickBot="1" x14ac:dyDescent="0.35">
      <c r="A13" s="81" t="s">
        <v>20</v>
      </c>
      <c r="B13" s="49">
        <f>B6-$C6/$C$4*B$4</f>
        <v>-12</v>
      </c>
      <c r="C13" s="49">
        <f t="shared" ref="B13:H13" si="3">C6-$C6/$C$4*C$4</f>
        <v>0</v>
      </c>
      <c r="D13" s="46">
        <f t="shared" si="3"/>
        <v>-9</v>
      </c>
      <c r="E13" s="49">
        <f t="shared" si="3"/>
        <v>0</v>
      </c>
      <c r="F13" s="49">
        <f t="shared" si="3"/>
        <v>1</v>
      </c>
      <c r="G13" s="49">
        <f t="shared" si="3"/>
        <v>0</v>
      </c>
      <c r="H13" s="124">
        <f t="shared" si="3"/>
        <v>1</v>
      </c>
    </row>
    <row r="14" spans="1:18" ht="15" thickBot="1" x14ac:dyDescent="0.35">
      <c r="A14" s="19" t="s">
        <v>9</v>
      </c>
      <c r="B14" s="28">
        <v>0</v>
      </c>
      <c r="C14" s="29">
        <v>-4</v>
      </c>
      <c r="D14" s="29">
        <v>-2</v>
      </c>
      <c r="E14" s="29">
        <v>0</v>
      </c>
      <c r="F14" s="29">
        <v>0</v>
      </c>
      <c r="G14" s="29">
        <v>0</v>
      </c>
      <c r="H14" s="30">
        <v>0</v>
      </c>
    </row>
    <row r="15" spans="1:18" ht="15" thickBot="1" x14ac:dyDescent="0.35"/>
    <row r="16" spans="1:18" ht="29.4" thickBot="1" x14ac:dyDescent="0.35">
      <c r="A16" s="19" t="s">
        <v>1</v>
      </c>
      <c r="B16" s="20" t="s">
        <v>2</v>
      </c>
      <c r="C16" s="19" t="s">
        <v>3</v>
      </c>
      <c r="D16" s="19" t="s">
        <v>4</v>
      </c>
      <c r="E16" s="19" t="s">
        <v>5</v>
      </c>
      <c r="F16" s="21" t="s">
        <v>6</v>
      </c>
      <c r="G16" s="21" t="s">
        <v>7</v>
      </c>
      <c r="H16" s="21" t="s">
        <v>20</v>
      </c>
    </row>
    <row r="17" spans="1:9" x14ac:dyDescent="0.3">
      <c r="A17" s="52" t="s">
        <v>6</v>
      </c>
      <c r="B17" s="49">
        <f>B10-$D10/$D$13*B$13</f>
        <v>-1</v>
      </c>
      <c r="C17" s="49">
        <f t="shared" ref="C17:H17" si="4">C10-$D10/$D$13*C$13</f>
        <v>0</v>
      </c>
      <c r="D17" s="49">
        <f t="shared" si="4"/>
        <v>0</v>
      </c>
      <c r="E17" s="49">
        <f t="shared" si="4"/>
        <v>1</v>
      </c>
      <c r="F17" s="46">
        <f t="shared" si="4"/>
        <v>-0.66666666666666663</v>
      </c>
      <c r="G17" s="49">
        <f t="shared" si="4"/>
        <v>0</v>
      </c>
      <c r="H17" s="49">
        <f t="shared" si="4"/>
        <v>-0.16666666666666666</v>
      </c>
    </row>
    <row r="18" spans="1:9" x14ac:dyDescent="0.3">
      <c r="A18" s="34" t="s">
        <v>3</v>
      </c>
      <c r="B18" s="26">
        <f t="shared" ref="B18:H18" si="5">B11-$D11/$D$13*B$13</f>
        <v>3.3333333333333335</v>
      </c>
      <c r="C18" s="26">
        <f t="shared" si="5"/>
        <v>1</v>
      </c>
      <c r="D18" s="26">
        <f t="shared" si="5"/>
        <v>0</v>
      </c>
      <c r="E18" s="26">
        <f t="shared" si="5"/>
        <v>0</v>
      </c>
      <c r="F18" s="49">
        <f t="shared" si="5"/>
        <v>-0.44444444444444442</v>
      </c>
      <c r="G18" s="26">
        <f t="shared" si="5"/>
        <v>0</v>
      </c>
      <c r="H18" s="86">
        <f t="shared" si="5"/>
        <v>5.5555555555555552E-2</v>
      </c>
    </row>
    <row r="19" spans="1:9" x14ac:dyDescent="0.3">
      <c r="A19" s="34" t="s">
        <v>7</v>
      </c>
      <c r="B19" s="26">
        <f>B12-$D12/$D$13*B$13</f>
        <v>6.6666666666666661</v>
      </c>
      <c r="C19" s="26">
        <f t="shared" ref="B19:H19" si="6">C12-$D12/$D$13*C$13</f>
        <v>0</v>
      </c>
      <c r="D19" s="26">
        <f t="shared" si="6"/>
        <v>0</v>
      </c>
      <c r="E19" s="26">
        <f t="shared" si="6"/>
        <v>0</v>
      </c>
      <c r="F19" s="49">
        <f t="shared" si="6"/>
        <v>-0.22222222222222221</v>
      </c>
      <c r="G19" s="26">
        <f t="shared" si="6"/>
        <v>1</v>
      </c>
      <c r="H19" s="102">
        <f t="shared" si="6"/>
        <v>0.27777777777777779</v>
      </c>
    </row>
    <row r="20" spans="1:9" ht="15" thickBot="1" x14ac:dyDescent="0.35">
      <c r="A20" s="81" t="s">
        <v>4</v>
      </c>
      <c r="B20" s="26">
        <f>B13/$D$13</f>
        <v>1.3333333333333333</v>
      </c>
      <c r="C20" s="26">
        <f t="shared" ref="C20:H20" si="7">C13/$D$13</f>
        <v>0</v>
      </c>
      <c r="D20" s="26">
        <f t="shared" si="7"/>
        <v>1</v>
      </c>
      <c r="E20" s="26">
        <f t="shared" si="7"/>
        <v>0</v>
      </c>
      <c r="F20" s="49">
        <f t="shared" si="7"/>
        <v>-0.1111111111111111</v>
      </c>
      <c r="G20" s="26">
        <f t="shared" si="7"/>
        <v>0</v>
      </c>
      <c r="H20" s="102">
        <f t="shared" si="7"/>
        <v>-0.1111111111111111</v>
      </c>
    </row>
    <row r="21" spans="1:9" ht="15" thickBot="1" x14ac:dyDescent="0.35">
      <c r="A21" s="19" t="s">
        <v>9</v>
      </c>
      <c r="B21" s="28">
        <v>0</v>
      </c>
      <c r="C21" s="29">
        <v>-4</v>
      </c>
      <c r="D21" s="29">
        <v>-2</v>
      </c>
      <c r="E21" s="29">
        <v>0</v>
      </c>
      <c r="F21" s="29">
        <v>0</v>
      </c>
      <c r="G21" s="29">
        <v>0</v>
      </c>
      <c r="H21" s="30">
        <v>0</v>
      </c>
    </row>
    <row r="22" spans="1:9" ht="15" thickBot="1" x14ac:dyDescent="0.35"/>
    <row r="23" spans="1:9" ht="29.4" thickBot="1" x14ac:dyDescent="0.35">
      <c r="A23" s="19" t="s">
        <v>1</v>
      </c>
      <c r="B23" s="20" t="s">
        <v>2</v>
      </c>
      <c r="C23" s="19" t="s">
        <v>3</v>
      </c>
      <c r="D23" s="19" t="s">
        <v>4</v>
      </c>
      <c r="E23" s="19" t="s">
        <v>5</v>
      </c>
      <c r="F23" s="21" t="s">
        <v>6</v>
      </c>
      <c r="G23" s="21" t="s">
        <v>7</v>
      </c>
      <c r="H23" s="21" t="s">
        <v>20</v>
      </c>
      <c r="I23" s="21" t="s">
        <v>27</v>
      </c>
    </row>
    <row r="24" spans="1:9" ht="15" thickBot="1" x14ac:dyDescent="0.35">
      <c r="A24" s="52" t="s">
        <v>6</v>
      </c>
      <c r="B24" s="49">
        <f>B17/$F$17</f>
        <v>1.5</v>
      </c>
      <c r="C24" s="49">
        <f t="shared" ref="C24:H24" si="8">C17/$F$17</f>
        <v>0</v>
      </c>
      <c r="D24" s="49">
        <f t="shared" si="8"/>
        <v>0</v>
      </c>
      <c r="E24" s="49">
        <f t="shared" si="8"/>
        <v>-1.5</v>
      </c>
      <c r="F24" s="49">
        <f t="shared" si="8"/>
        <v>1</v>
      </c>
      <c r="G24" s="49">
        <f t="shared" si="8"/>
        <v>0</v>
      </c>
      <c r="H24" s="137">
        <f t="shared" si="8"/>
        <v>0.25</v>
      </c>
      <c r="I24" s="59">
        <f>B24/H24</f>
        <v>6</v>
      </c>
    </row>
    <row r="25" spans="1:9" ht="15" thickBot="1" x14ac:dyDescent="0.35">
      <c r="A25" s="34" t="s">
        <v>3</v>
      </c>
      <c r="B25" s="26">
        <f>B18-$F18/$F$17*B$17</f>
        <v>4</v>
      </c>
      <c r="C25" s="26">
        <f t="shared" ref="C25:H25" si="9">C18-$F18/$F$17*C$17</f>
        <v>1</v>
      </c>
      <c r="D25" s="26">
        <f t="shared" si="9"/>
        <v>0</v>
      </c>
      <c r="E25" s="26">
        <f t="shared" si="9"/>
        <v>-0.66666666666666663</v>
      </c>
      <c r="F25" s="26">
        <f t="shared" si="9"/>
        <v>0</v>
      </c>
      <c r="G25" s="26">
        <f t="shared" si="9"/>
        <v>0</v>
      </c>
      <c r="H25" s="124">
        <f t="shared" si="9"/>
        <v>0.16666666666666666</v>
      </c>
      <c r="I25" s="59">
        <f t="shared" ref="I25:I27" si="10">B25/H25</f>
        <v>24</v>
      </c>
    </row>
    <row r="26" spans="1:9" ht="15" thickBot="1" x14ac:dyDescent="0.35">
      <c r="A26" s="34" t="s">
        <v>7</v>
      </c>
      <c r="B26" s="26">
        <f t="shared" ref="B26:H26" si="11">B19-$F19/$F$17*B$17</f>
        <v>6.9999999999999991</v>
      </c>
      <c r="C26" s="26">
        <f t="shared" si="11"/>
        <v>0</v>
      </c>
      <c r="D26" s="26">
        <f t="shared" si="11"/>
        <v>0</v>
      </c>
      <c r="E26" s="26">
        <f t="shared" si="11"/>
        <v>-0.33333333333333331</v>
      </c>
      <c r="F26" s="26">
        <f t="shared" si="11"/>
        <v>0</v>
      </c>
      <c r="G26" s="26">
        <f t="shared" si="11"/>
        <v>1</v>
      </c>
      <c r="H26" s="124">
        <f t="shared" si="11"/>
        <v>0.33333333333333337</v>
      </c>
      <c r="I26" s="59">
        <f t="shared" si="10"/>
        <v>20.999999999999996</v>
      </c>
    </row>
    <row r="27" spans="1:9" ht="15" thickBot="1" x14ac:dyDescent="0.35">
      <c r="A27" s="81" t="s">
        <v>4</v>
      </c>
      <c r="B27" s="26">
        <f t="shared" ref="B27:H27" si="12">B20-$F20/$F$17*B$17</f>
        <v>1.5</v>
      </c>
      <c r="C27" s="26">
        <f t="shared" si="12"/>
        <v>0</v>
      </c>
      <c r="D27" s="26">
        <f t="shared" si="12"/>
        <v>1</v>
      </c>
      <c r="E27" s="26">
        <f t="shared" si="12"/>
        <v>-0.16666666666666666</v>
      </c>
      <c r="F27" s="26">
        <f t="shared" si="12"/>
        <v>0</v>
      </c>
      <c r="G27" s="26">
        <f t="shared" si="12"/>
        <v>0</v>
      </c>
      <c r="H27" s="136">
        <f t="shared" si="12"/>
        <v>-8.3333333333333329E-2</v>
      </c>
      <c r="I27" s="59">
        <f t="shared" si="10"/>
        <v>-18</v>
      </c>
    </row>
    <row r="28" spans="1:9" ht="15" thickBot="1" x14ac:dyDescent="0.35">
      <c r="A28" s="19" t="s">
        <v>47</v>
      </c>
      <c r="B28" s="28">
        <f>B24*$F$21+B25*$C$21+B26*$G$21+B27*$D$21-0</f>
        <v>-19</v>
      </c>
      <c r="C28" s="28">
        <f>C24*$F$21+C25*$C$21+C26*$G$21+C27*$D$21-C21</f>
        <v>0</v>
      </c>
      <c r="D28" s="28">
        <f>-D24*$F$21+D25*$C$21+D26*$G$21+D27*$D$21-D21</f>
        <v>0</v>
      </c>
      <c r="E28" s="28">
        <f t="shared" ref="C28:H28" si="13">E24*$F$21+E25*$C$21+E26*$G$21+E27*$D$21</f>
        <v>3</v>
      </c>
      <c r="F28" s="28">
        <f t="shared" si="13"/>
        <v>0</v>
      </c>
      <c r="G28" s="28">
        <f t="shared" si="13"/>
        <v>0</v>
      </c>
      <c r="H28" s="28">
        <f t="shared" si="13"/>
        <v>-0.5</v>
      </c>
    </row>
    <row r="29" spans="1:9" ht="15" thickBot="1" x14ac:dyDescent="0.35"/>
    <row r="30" spans="1:9" ht="29.4" thickBot="1" x14ac:dyDescent="0.35">
      <c r="A30" s="19" t="s">
        <v>1</v>
      </c>
      <c r="B30" s="20" t="s">
        <v>2</v>
      </c>
      <c r="C30" s="19" t="s">
        <v>3</v>
      </c>
      <c r="D30" s="19" t="s">
        <v>4</v>
      </c>
      <c r="E30" s="19" t="s">
        <v>5</v>
      </c>
      <c r="F30" s="21" t="s">
        <v>6</v>
      </c>
      <c r="G30" s="21" t="s">
        <v>7</v>
      </c>
      <c r="H30" s="21" t="s">
        <v>20</v>
      </c>
    </row>
    <row r="31" spans="1:9" x14ac:dyDescent="0.3">
      <c r="A31" s="52" t="s">
        <v>5</v>
      </c>
      <c r="B31" s="26">
        <f>B24/$H$24</f>
        <v>6</v>
      </c>
      <c r="C31" s="26">
        <f t="shared" ref="C31:H31" si="14">C24/$H$24</f>
        <v>0</v>
      </c>
      <c r="D31" s="26">
        <f t="shared" si="14"/>
        <v>0</v>
      </c>
      <c r="E31" s="26">
        <f t="shared" si="14"/>
        <v>-6</v>
      </c>
      <c r="F31" s="26">
        <f t="shared" si="14"/>
        <v>4</v>
      </c>
      <c r="G31" s="26">
        <f t="shared" si="14"/>
        <v>0</v>
      </c>
      <c r="H31" s="101">
        <f t="shared" si="14"/>
        <v>1</v>
      </c>
    </row>
    <row r="32" spans="1:9" x14ac:dyDescent="0.3">
      <c r="A32" s="34" t="s">
        <v>3</v>
      </c>
      <c r="B32" s="26">
        <f>B25-$H25/$H$24*B$24</f>
        <v>3</v>
      </c>
      <c r="C32" s="26">
        <f t="shared" ref="C32:H32" si="15">C25-$H25/$H$24*C$24</f>
        <v>1</v>
      </c>
      <c r="D32" s="26">
        <f t="shared" si="15"/>
        <v>0</v>
      </c>
      <c r="E32" s="26">
        <f t="shared" si="15"/>
        <v>0.33333333333333337</v>
      </c>
      <c r="F32" s="26">
        <f t="shared" si="15"/>
        <v>-0.66666666666666663</v>
      </c>
      <c r="G32" s="26">
        <f t="shared" si="15"/>
        <v>0</v>
      </c>
      <c r="H32" s="102">
        <f t="shared" si="15"/>
        <v>0</v>
      </c>
    </row>
    <row r="33" spans="1:9" x14ac:dyDescent="0.3">
      <c r="A33" s="34" t="s">
        <v>7</v>
      </c>
      <c r="B33" s="26">
        <f t="shared" ref="B33:H33" si="16">B26-$H26/$H$24*B$24</f>
        <v>4.9999999999999991</v>
      </c>
      <c r="C33" s="26">
        <f t="shared" si="16"/>
        <v>0</v>
      </c>
      <c r="D33" s="26">
        <f t="shared" si="16"/>
        <v>0</v>
      </c>
      <c r="E33" s="26">
        <f t="shared" si="16"/>
        <v>1.6666666666666667</v>
      </c>
      <c r="F33" s="26">
        <f t="shared" si="16"/>
        <v>-1.3333333333333335</v>
      </c>
      <c r="G33" s="26">
        <f t="shared" si="16"/>
        <v>1</v>
      </c>
      <c r="H33" s="102">
        <f t="shared" si="16"/>
        <v>0</v>
      </c>
    </row>
    <row r="34" spans="1:9" ht="15" thickBot="1" x14ac:dyDescent="0.35">
      <c r="A34" s="81" t="s">
        <v>4</v>
      </c>
      <c r="B34" s="129">
        <f t="shared" ref="B34:H34" si="17">B27-$H27/$H$24*B$24</f>
        <v>2</v>
      </c>
      <c r="C34" s="129">
        <f t="shared" si="17"/>
        <v>0</v>
      </c>
      <c r="D34" s="129">
        <f t="shared" si="17"/>
        <v>1</v>
      </c>
      <c r="E34" s="129">
        <f t="shared" si="17"/>
        <v>-0.66666666666666663</v>
      </c>
      <c r="F34" s="129">
        <f t="shared" si="17"/>
        <v>0.33333333333333331</v>
      </c>
      <c r="G34" s="129">
        <f t="shared" si="17"/>
        <v>0</v>
      </c>
      <c r="H34" s="103">
        <f t="shared" si="17"/>
        <v>0</v>
      </c>
    </row>
    <row r="35" spans="1:9" ht="15" thickBot="1" x14ac:dyDescent="0.35">
      <c r="A35" s="19" t="s">
        <v>47</v>
      </c>
      <c r="B35" s="99">
        <f t="shared" ref="B35:H35" si="18">B28-$H28/$H$24*B$24</f>
        <v>-16</v>
      </c>
      <c r="C35" s="28">
        <f t="shared" si="18"/>
        <v>0</v>
      </c>
      <c r="D35" s="28">
        <f t="shared" si="18"/>
        <v>0</v>
      </c>
      <c r="E35" s="28">
        <f t="shared" si="18"/>
        <v>0</v>
      </c>
      <c r="F35" s="28">
        <f t="shared" si="18"/>
        <v>2</v>
      </c>
      <c r="G35" s="28">
        <f t="shared" si="18"/>
        <v>0</v>
      </c>
      <c r="H35" s="18">
        <f t="shared" si="18"/>
        <v>0</v>
      </c>
    </row>
    <row r="37" spans="1:9" x14ac:dyDescent="0.3">
      <c r="A37" s="65" t="s">
        <v>54</v>
      </c>
      <c r="B37" s="65"/>
      <c r="C37" s="65"/>
      <c r="D37" s="65"/>
      <c r="E37" s="65"/>
      <c r="H37" s="7"/>
    </row>
    <row r="38" spans="1:9" x14ac:dyDescent="0.3">
      <c r="A38" s="65" t="s">
        <v>55</v>
      </c>
      <c r="B38" s="65"/>
      <c r="C38" s="65"/>
      <c r="D38" s="65"/>
      <c r="E38" s="65"/>
      <c r="F38" s="65"/>
      <c r="G38" s="65"/>
      <c r="H38" s="8"/>
    </row>
    <row r="39" spans="1:9" x14ac:dyDescent="0.3">
      <c r="A39" s="75" t="s">
        <v>14</v>
      </c>
      <c r="B39" s="75"/>
      <c r="C39" s="75"/>
      <c r="D39" s="75"/>
      <c r="E39" s="75"/>
      <c r="F39" s="75"/>
      <c r="H39" s="8"/>
    </row>
    <row r="40" spans="1:9" x14ac:dyDescent="0.3">
      <c r="A40" s="75"/>
      <c r="B40" s="75"/>
      <c r="C40" s="75"/>
      <c r="D40" s="75"/>
      <c r="E40" s="75"/>
      <c r="F40" s="75"/>
      <c r="H40" s="8"/>
    </row>
    <row r="41" spans="1:9" x14ac:dyDescent="0.3">
      <c r="A41" s="6"/>
      <c r="B41" s="8"/>
      <c r="C41" s="8"/>
      <c r="D41" s="8"/>
      <c r="E41" s="8"/>
      <c r="F41" s="8"/>
      <c r="G41" s="8"/>
      <c r="H41" s="8"/>
    </row>
    <row r="42" spans="1:9" x14ac:dyDescent="0.3">
      <c r="A42" s="6"/>
      <c r="B42" s="8"/>
      <c r="C42" s="8"/>
      <c r="D42" s="8"/>
      <c r="E42" s="8"/>
      <c r="F42" s="8"/>
      <c r="G42" s="8"/>
      <c r="H42" s="8"/>
    </row>
    <row r="43" spans="1:9" ht="15" thickBot="1" x14ac:dyDescent="0.35">
      <c r="A43" s="1" t="s">
        <v>10</v>
      </c>
    </row>
    <row r="44" spans="1:9" ht="29.4" thickBot="1" x14ac:dyDescent="0.35">
      <c r="A44" s="19" t="s">
        <v>1</v>
      </c>
      <c r="B44" s="20" t="s">
        <v>2</v>
      </c>
      <c r="C44" s="19" t="s">
        <v>3</v>
      </c>
      <c r="D44" s="19" t="s">
        <v>4</v>
      </c>
      <c r="E44" s="19" t="s">
        <v>5</v>
      </c>
      <c r="F44" s="21" t="s">
        <v>6</v>
      </c>
      <c r="G44" s="21" t="s">
        <v>7</v>
      </c>
      <c r="H44" s="21" t="s">
        <v>20</v>
      </c>
      <c r="I44" s="3"/>
    </row>
    <row r="45" spans="1:9" x14ac:dyDescent="0.3">
      <c r="A45" s="52" t="s">
        <v>5</v>
      </c>
      <c r="B45" s="26">
        <v>-7</v>
      </c>
      <c r="C45" s="42">
        <v>-1</v>
      </c>
      <c r="D45" s="24">
        <v>-2</v>
      </c>
      <c r="E45" s="24">
        <v>1</v>
      </c>
      <c r="F45" s="24">
        <v>0</v>
      </c>
      <c r="G45" s="24">
        <v>0</v>
      </c>
      <c r="H45" s="101">
        <v>0</v>
      </c>
      <c r="I45" s="3"/>
    </row>
    <row r="46" spans="1:9" x14ac:dyDescent="0.3">
      <c r="A46" s="34" t="s">
        <v>6</v>
      </c>
      <c r="B46" s="67">
        <v>-8</v>
      </c>
      <c r="C46" s="122">
        <v>-2</v>
      </c>
      <c r="D46" s="43">
        <v>-1</v>
      </c>
      <c r="E46" s="43">
        <v>0</v>
      </c>
      <c r="F46" s="43">
        <v>1</v>
      </c>
      <c r="G46" s="43">
        <v>0</v>
      </c>
      <c r="H46" s="124">
        <v>0</v>
      </c>
      <c r="I46" s="3"/>
    </row>
    <row r="47" spans="1:9" x14ac:dyDescent="0.3">
      <c r="A47" s="34" t="s">
        <v>7</v>
      </c>
      <c r="B47" s="83">
        <v>6</v>
      </c>
      <c r="C47" s="43">
        <v>-1</v>
      </c>
      <c r="D47" s="22">
        <v>2</v>
      </c>
      <c r="E47" s="22">
        <v>0</v>
      </c>
      <c r="F47" s="22">
        <v>0</v>
      </c>
      <c r="G47" s="22">
        <v>1</v>
      </c>
      <c r="H47" s="86">
        <v>0</v>
      </c>
      <c r="I47" s="3"/>
    </row>
    <row r="48" spans="1:9" ht="15" thickBot="1" x14ac:dyDescent="0.35">
      <c r="A48" s="81" t="s">
        <v>20</v>
      </c>
      <c r="B48" s="38">
        <v>-4</v>
      </c>
      <c r="C48" s="87">
        <v>2</v>
      </c>
      <c r="D48" s="84">
        <v>-8</v>
      </c>
      <c r="E48" s="84">
        <v>0</v>
      </c>
      <c r="F48" s="84">
        <v>0</v>
      </c>
      <c r="G48" s="84">
        <v>0</v>
      </c>
      <c r="H48" s="12">
        <v>1</v>
      </c>
      <c r="I48" s="3"/>
    </row>
    <row r="49" spans="1:9" ht="15" thickBot="1" x14ac:dyDescent="0.35">
      <c r="A49" s="19" t="s">
        <v>9</v>
      </c>
      <c r="B49" s="28">
        <v>0</v>
      </c>
      <c r="C49" s="29">
        <v>-4</v>
      </c>
      <c r="D49" s="29">
        <v>-2</v>
      </c>
      <c r="E49" s="29">
        <v>0</v>
      </c>
      <c r="F49" s="29">
        <v>0</v>
      </c>
      <c r="G49" s="29">
        <v>0</v>
      </c>
      <c r="H49" s="18">
        <v>0</v>
      </c>
      <c r="I49" s="3"/>
    </row>
    <row r="50" spans="1:9" ht="15" thickBot="1" x14ac:dyDescent="0.35"/>
    <row r="51" spans="1:9" ht="29.4" thickBot="1" x14ac:dyDescent="0.35">
      <c r="A51" s="19" t="s">
        <v>1</v>
      </c>
      <c r="B51" s="20" t="s">
        <v>2</v>
      </c>
      <c r="C51" s="19" t="s">
        <v>3</v>
      </c>
      <c r="D51" s="19" t="s">
        <v>4</v>
      </c>
      <c r="E51" s="19" t="s">
        <v>5</v>
      </c>
      <c r="F51" s="21" t="s">
        <v>6</v>
      </c>
      <c r="G51" s="21" t="s">
        <v>7</v>
      </c>
      <c r="H51" s="21" t="s">
        <v>20</v>
      </c>
    </row>
    <row r="52" spans="1:9" x14ac:dyDescent="0.3">
      <c r="A52" s="52" t="s">
        <v>5</v>
      </c>
      <c r="B52" s="26">
        <f>B45-$C45/$C$4*B$4</f>
        <v>-3</v>
      </c>
      <c r="C52" s="26">
        <f t="shared" ref="C52:H52" si="19">C45-$C45/$C$4*C$4</f>
        <v>0</v>
      </c>
      <c r="D52" s="49">
        <f t="shared" si="19"/>
        <v>-1.5</v>
      </c>
      <c r="E52" s="26">
        <f t="shared" si="19"/>
        <v>1</v>
      </c>
      <c r="F52" s="26">
        <f t="shared" si="19"/>
        <v>-0.5</v>
      </c>
      <c r="G52" s="26">
        <f t="shared" si="19"/>
        <v>0</v>
      </c>
      <c r="H52" s="101">
        <f t="shared" si="19"/>
        <v>0</v>
      </c>
    </row>
    <row r="53" spans="1:9" x14ac:dyDescent="0.3">
      <c r="A53" s="34" t="s">
        <v>3</v>
      </c>
      <c r="B53" s="26">
        <f>B46/$C$4</f>
        <v>4</v>
      </c>
      <c r="C53" s="26">
        <f t="shared" ref="C53:H53" si="20">C46/$C$4</f>
        <v>1</v>
      </c>
      <c r="D53" s="49">
        <f t="shared" si="20"/>
        <v>0.5</v>
      </c>
      <c r="E53" s="26">
        <f t="shared" si="20"/>
        <v>0</v>
      </c>
      <c r="F53" s="26">
        <f t="shared" si="20"/>
        <v>-0.5</v>
      </c>
      <c r="G53" s="26">
        <f t="shared" si="20"/>
        <v>0</v>
      </c>
      <c r="H53" s="86">
        <f t="shared" si="20"/>
        <v>0</v>
      </c>
    </row>
    <row r="54" spans="1:9" x14ac:dyDescent="0.3">
      <c r="A54" s="34" t="s">
        <v>7</v>
      </c>
      <c r="B54" s="26">
        <f t="shared" ref="B54:H54" si="21">B47-$C47/$C$4*B$4</f>
        <v>10</v>
      </c>
      <c r="C54" s="26">
        <f t="shared" si="21"/>
        <v>0</v>
      </c>
      <c r="D54" s="49">
        <f t="shared" si="21"/>
        <v>2.5</v>
      </c>
      <c r="E54" s="26">
        <f t="shared" si="21"/>
        <v>0</v>
      </c>
      <c r="F54" s="26">
        <f t="shared" si="21"/>
        <v>-0.5</v>
      </c>
      <c r="G54" s="26">
        <f t="shared" si="21"/>
        <v>1</v>
      </c>
      <c r="H54" s="102">
        <f t="shared" si="21"/>
        <v>0</v>
      </c>
    </row>
    <row r="55" spans="1:9" ht="15" thickBot="1" x14ac:dyDescent="0.35">
      <c r="A55" s="81" t="s">
        <v>20</v>
      </c>
      <c r="B55" s="49">
        <f>B48-$C48/$C$4*B$4</f>
        <v>-12</v>
      </c>
      <c r="C55" s="49">
        <f t="shared" ref="C55:H55" si="22">C48-$C48/$C$4*C$4</f>
        <v>0</v>
      </c>
      <c r="D55" s="46">
        <f t="shared" si="22"/>
        <v>-9</v>
      </c>
      <c r="E55" s="49">
        <f t="shared" si="22"/>
        <v>0</v>
      </c>
      <c r="F55" s="49">
        <f t="shared" si="22"/>
        <v>1</v>
      </c>
      <c r="G55" s="49">
        <f t="shared" si="22"/>
        <v>0</v>
      </c>
      <c r="H55" s="124">
        <f t="shared" si="22"/>
        <v>1</v>
      </c>
    </row>
    <row r="56" spans="1:9" ht="15" thickBot="1" x14ac:dyDescent="0.35">
      <c r="A56" s="19" t="s">
        <v>9</v>
      </c>
      <c r="B56" s="28">
        <v>0</v>
      </c>
      <c r="C56" s="29">
        <v>-4</v>
      </c>
      <c r="D56" s="29">
        <v>-2</v>
      </c>
      <c r="E56" s="29">
        <v>0</v>
      </c>
      <c r="F56" s="29">
        <v>0</v>
      </c>
      <c r="G56" s="29">
        <v>0</v>
      </c>
      <c r="H56" s="30">
        <v>0</v>
      </c>
    </row>
    <row r="57" spans="1:9" ht="15" thickBot="1" x14ac:dyDescent="0.35"/>
    <row r="58" spans="1:9" ht="29.4" thickBot="1" x14ac:dyDescent="0.35">
      <c r="A58" s="19" t="s">
        <v>1</v>
      </c>
      <c r="B58" s="20" t="s">
        <v>2</v>
      </c>
      <c r="C58" s="19" t="s">
        <v>3</v>
      </c>
      <c r="D58" s="19" t="s">
        <v>4</v>
      </c>
      <c r="E58" s="19" t="s">
        <v>5</v>
      </c>
      <c r="F58" s="21" t="s">
        <v>6</v>
      </c>
      <c r="G58" s="21" t="s">
        <v>7</v>
      </c>
      <c r="H58" s="21" t="s">
        <v>20</v>
      </c>
    </row>
    <row r="59" spans="1:9" x14ac:dyDescent="0.3">
      <c r="A59" s="52" t="s">
        <v>6</v>
      </c>
      <c r="B59" s="49">
        <f>B52-$D52/$D$13*B$13</f>
        <v>-1</v>
      </c>
      <c r="C59" s="49">
        <f t="shared" ref="C59:H59" si="23">C52-$D52/$D$13*C$13</f>
        <v>0</v>
      </c>
      <c r="D59" s="49">
        <f t="shared" si="23"/>
        <v>0</v>
      </c>
      <c r="E59" s="49">
        <f t="shared" si="23"/>
        <v>1</v>
      </c>
      <c r="F59" s="46">
        <f t="shared" si="23"/>
        <v>-0.66666666666666663</v>
      </c>
      <c r="G59" s="49">
        <f t="shared" si="23"/>
        <v>0</v>
      </c>
      <c r="H59" s="49">
        <f t="shared" si="23"/>
        <v>-0.16666666666666666</v>
      </c>
    </row>
    <row r="60" spans="1:9" x14ac:dyDescent="0.3">
      <c r="A60" s="34" t="s">
        <v>3</v>
      </c>
      <c r="B60" s="26">
        <f t="shared" ref="B60:H60" si="24">B53-$D53/$D$13*B$13</f>
        <v>3.3333333333333335</v>
      </c>
      <c r="C60" s="26">
        <f t="shared" si="24"/>
        <v>1</v>
      </c>
      <c r="D60" s="26">
        <f t="shared" si="24"/>
        <v>0</v>
      </c>
      <c r="E60" s="26">
        <f t="shared" si="24"/>
        <v>0</v>
      </c>
      <c r="F60" s="49">
        <f t="shared" si="24"/>
        <v>-0.44444444444444442</v>
      </c>
      <c r="G60" s="26">
        <f t="shared" si="24"/>
        <v>0</v>
      </c>
      <c r="H60" s="86">
        <f t="shared" si="24"/>
        <v>5.5555555555555552E-2</v>
      </c>
    </row>
    <row r="61" spans="1:9" x14ac:dyDescent="0.3">
      <c r="A61" s="34" t="s">
        <v>7</v>
      </c>
      <c r="B61" s="26">
        <f>B54-$D54/$D$13*B$13</f>
        <v>6.6666666666666661</v>
      </c>
      <c r="C61" s="26">
        <f t="shared" ref="C61:H61" si="25">C54-$D54/$D$13*C$13</f>
        <v>0</v>
      </c>
      <c r="D61" s="26">
        <f t="shared" si="25"/>
        <v>0</v>
      </c>
      <c r="E61" s="26">
        <f t="shared" si="25"/>
        <v>0</v>
      </c>
      <c r="F61" s="49">
        <f t="shared" si="25"/>
        <v>-0.22222222222222221</v>
      </c>
      <c r="G61" s="26">
        <f t="shared" si="25"/>
        <v>1</v>
      </c>
      <c r="H61" s="102">
        <f t="shared" si="25"/>
        <v>0.27777777777777779</v>
      </c>
    </row>
    <row r="62" spans="1:9" ht="15" thickBot="1" x14ac:dyDescent="0.35">
      <c r="A62" s="81" t="s">
        <v>4</v>
      </c>
      <c r="B62" s="26">
        <f>B55/$D$13</f>
        <v>1.3333333333333333</v>
      </c>
      <c r="C62" s="26">
        <f t="shared" ref="C62:H62" si="26">C55/$D$13</f>
        <v>0</v>
      </c>
      <c r="D62" s="26">
        <f t="shared" si="26"/>
        <v>1</v>
      </c>
      <c r="E62" s="26">
        <f t="shared" si="26"/>
        <v>0</v>
      </c>
      <c r="F62" s="49">
        <f t="shared" si="26"/>
        <v>-0.1111111111111111</v>
      </c>
      <c r="G62" s="26">
        <f t="shared" si="26"/>
        <v>0</v>
      </c>
      <c r="H62" s="102">
        <f t="shared" si="26"/>
        <v>-0.1111111111111111</v>
      </c>
    </row>
    <row r="63" spans="1:9" ht="15" thickBot="1" x14ac:dyDescent="0.35">
      <c r="A63" s="19" t="s">
        <v>9</v>
      </c>
      <c r="B63" s="28">
        <v>0</v>
      </c>
      <c r="C63" s="29">
        <v>-4</v>
      </c>
      <c r="D63" s="29">
        <v>-2</v>
      </c>
      <c r="E63" s="29">
        <v>0</v>
      </c>
      <c r="F63" s="29">
        <v>0</v>
      </c>
      <c r="G63" s="29">
        <v>0</v>
      </c>
      <c r="H63" s="30">
        <v>0</v>
      </c>
    </row>
    <row r="64" spans="1:9" ht="15" thickBot="1" x14ac:dyDescent="0.35"/>
    <row r="65" spans="1:8" ht="29.4" thickBot="1" x14ac:dyDescent="0.35">
      <c r="A65" s="19" t="s">
        <v>1</v>
      </c>
      <c r="B65" s="20" t="s">
        <v>2</v>
      </c>
      <c r="C65" s="19" t="s">
        <v>3</v>
      </c>
      <c r="D65" s="19" t="s">
        <v>4</v>
      </c>
      <c r="E65" s="19" t="s">
        <v>5</v>
      </c>
      <c r="F65" s="21" t="s">
        <v>6</v>
      </c>
      <c r="G65" s="21" t="s">
        <v>7</v>
      </c>
      <c r="H65" s="21" t="s">
        <v>20</v>
      </c>
    </row>
    <row r="66" spans="1:8" x14ac:dyDescent="0.3">
      <c r="A66" s="52" t="s">
        <v>6</v>
      </c>
      <c r="B66" s="26">
        <f>B59/$F$17</f>
        <v>1.5</v>
      </c>
      <c r="C66" s="26">
        <f t="shared" ref="C66:H66" si="27">C59/$F$17</f>
        <v>0</v>
      </c>
      <c r="D66" s="26">
        <f t="shared" si="27"/>
        <v>0</v>
      </c>
      <c r="E66" s="48">
        <f>E59/$F$17</f>
        <v>-1.5</v>
      </c>
      <c r="F66" s="26">
        <f t="shared" si="27"/>
        <v>1</v>
      </c>
      <c r="G66" s="26">
        <f t="shared" si="27"/>
        <v>0</v>
      </c>
      <c r="H66" s="101">
        <f t="shared" si="27"/>
        <v>0.25</v>
      </c>
    </row>
    <row r="67" spans="1:8" x14ac:dyDescent="0.3">
      <c r="A67" s="34" t="s">
        <v>3</v>
      </c>
      <c r="B67" s="26">
        <f>B60-$F60/$F$17*B$17</f>
        <v>4</v>
      </c>
      <c r="C67" s="26">
        <f t="shared" ref="C67:H67" si="28">C60-$F60/$F$17*C$17</f>
        <v>1</v>
      </c>
      <c r="D67" s="26">
        <f t="shared" si="28"/>
        <v>0</v>
      </c>
      <c r="E67" s="48">
        <f t="shared" si="28"/>
        <v>-0.66666666666666663</v>
      </c>
      <c r="F67" s="26">
        <f t="shared" si="28"/>
        <v>0</v>
      </c>
      <c r="G67" s="26">
        <f t="shared" si="28"/>
        <v>0</v>
      </c>
      <c r="H67" s="102">
        <f t="shared" si="28"/>
        <v>0.16666666666666666</v>
      </c>
    </row>
    <row r="68" spans="1:8" x14ac:dyDescent="0.3">
      <c r="A68" s="34" t="s">
        <v>7</v>
      </c>
      <c r="B68" s="26">
        <f t="shared" ref="B68:H68" si="29">B61-$F61/$F$17*B$17</f>
        <v>6.9999999999999991</v>
      </c>
      <c r="C68" s="26">
        <f t="shared" si="29"/>
        <v>0</v>
      </c>
      <c r="D68" s="26">
        <f t="shared" si="29"/>
        <v>0</v>
      </c>
      <c r="E68" s="48">
        <f t="shared" si="29"/>
        <v>-0.33333333333333331</v>
      </c>
      <c r="F68" s="26">
        <f t="shared" si="29"/>
        <v>0</v>
      </c>
      <c r="G68" s="26">
        <f t="shared" si="29"/>
        <v>1</v>
      </c>
      <c r="H68" s="102">
        <f t="shared" si="29"/>
        <v>0.33333333333333337</v>
      </c>
    </row>
    <row r="69" spans="1:8" ht="15" thickBot="1" x14ac:dyDescent="0.35">
      <c r="A69" s="81" t="s">
        <v>4</v>
      </c>
      <c r="B69" s="26">
        <f t="shared" ref="B69:H69" si="30">B62-$F62/$F$17*B$17</f>
        <v>1.5</v>
      </c>
      <c r="C69" s="26">
        <f t="shared" si="30"/>
        <v>0</v>
      </c>
      <c r="D69" s="26">
        <f t="shared" si="30"/>
        <v>1</v>
      </c>
      <c r="E69" s="48">
        <f t="shared" si="30"/>
        <v>-0.16666666666666666</v>
      </c>
      <c r="F69" s="26">
        <f t="shared" si="30"/>
        <v>0</v>
      </c>
      <c r="G69" s="26">
        <f t="shared" si="30"/>
        <v>0</v>
      </c>
      <c r="H69" s="103">
        <f t="shared" si="30"/>
        <v>-8.3333333333333329E-2</v>
      </c>
    </row>
    <row r="70" spans="1:8" ht="15" thickBot="1" x14ac:dyDescent="0.35">
      <c r="A70" s="19" t="s">
        <v>47</v>
      </c>
      <c r="B70" s="28">
        <f>B66*$F$21+B67*$C$21+B68*$G$21+B69*$D$21-0</f>
        <v>-19</v>
      </c>
      <c r="C70" s="28">
        <f>C66*$F$21+C67*$C$21+C68*$G$21+C69*$D$21-C63</f>
        <v>0</v>
      </c>
      <c r="D70" s="28">
        <f>-D66*$F$21+D67*$C$21+D68*$G$21+D69*$D$21-D63</f>
        <v>0</v>
      </c>
      <c r="E70" s="28">
        <f t="shared" ref="E70" si="31">E66*$F$21+E67*$C$21+E68*$G$21+E69*$D$21</f>
        <v>3</v>
      </c>
      <c r="F70" s="28">
        <f t="shared" ref="F70" si="32">F66*$F$21+F67*$C$21+F68*$G$21+F69*$D$21</f>
        <v>0</v>
      </c>
      <c r="G70" s="28">
        <f t="shared" ref="G70" si="33">G66*$F$21+G67*$C$21+G68*$G$21+G69*$D$21</f>
        <v>0</v>
      </c>
      <c r="H70" s="28">
        <f t="shared" ref="H70" si="34">H66*$F$21+H67*$C$21+H68*$G$21+H69*$D$21</f>
        <v>-0.5</v>
      </c>
    </row>
    <row r="72" spans="1:8" x14ac:dyDescent="0.3">
      <c r="A72" s="138" t="s">
        <v>56</v>
      </c>
      <c r="B72" s="138"/>
      <c r="C72" s="138"/>
      <c r="D72" s="138"/>
    </row>
    <row r="73" spans="1:8" x14ac:dyDescent="0.3">
      <c r="A73" s="138" t="s">
        <v>44</v>
      </c>
      <c r="B73" s="138"/>
      <c r="C73" s="138"/>
      <c r="D73" s="138"/>
      <c r="E73" s="138"/>
      <c r="F73" s="138"/>
    </row>
  </sheetData>
  <mergeCells count="6">
    <mergeCell ref="A37:E37"/>
    <mergeCell ref="A38:G38"/>
    <mergeCell ref="A39:F40"/>
    <mergeCell ref="A72:D72"/>
    <mergeCell ref="A73:F73"/>
    <mergeCell ref="L10:P10"/>
  </mergeCells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8193" r:id="rId4">
          <objectPr defaultSize="0" autoPict="0" r:id="rId5">
            <anchor moveWithCells="1" sizeWithCells="1">
              <from>
                <xdr:col>9</xdr:col>
                <xdr:colOff>464820</xdr:colOff>
                <xdr:row>0</xdr:row>
                <xdr:rowOff>175260</xdr:rowOff>
              </from>
              <to>
                <xdr:col>13</xdr:col>
                <xdr:colOff>137160</xdr:colOff>
                <xdr:row>8</xdr:row>
                <xdr:rowOff>106680</xdr:rowOff>
              </to>
            </anchor>
          </objectPr>
        </oleObject>
      </mc:Choice>
      <mc:Fallback>
        <oleObject progId="Equation.3" shapeId="819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Наташа</dc:creator>
  <cp:lastModifiedBy>Наташа</cp:lastModifiedBy>
  <dcterms:created xsi:type="dcterms:W3CDTF">2022-04-14T18:50:03Z</dcterms:created>
  <dcterms:modified xsi:type="dcterms:W3CDTF">2022-04-16T11:15:43Z</dcterms:modified>
</cp:coreProperties>
</file>