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10" windowWidth="14810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R15" i="1" l="1"/>
  <c r="Q15" i="1"/>
  <c r="P15" i="1"/>
  <c r="O15" i="1"/>
  <c r="N15" i="1"/>
  <c r="R8" i="1"/>
  <c r="Q8" i="1"/>
  <c r="P8" i="1"/>
  <c r="O8" i="1"/>
  <c r="N8" i="1"/>
  <c r="G35" i="1" l="1"/>
  <c r="I35" i="1" s="1"/>
  <c r="J35" i="1" s="1"/>
  <c r="H38" i="1"/>
  <c r="H35" i="1"/>
  <c r="G38" i="1"/>
  <c r="I38" i="1" s="1"/>
  <c r="J38" i="1" s="1"/>
  <c r="K8" i="1"/>
  <c r="B8" i="1"/>
  <c r="C8" i="1"/>
  <c r="D8" i="1"/>
  <c r="E8" i="1"/>
  <c r="F8" i="1"/>
  <c r="G8" i="1"/>
  <c r="H8" i="1"/>
  <c r="I8" i="1"/>
  <c r="J8" i="1"/>
</calcChain>
</file>

<file path=xl/sharedStrings.xml><?xml version="1.0" encoding="utf-8"?>
<sst xmlns="http://schemas.openxmlformats.org/spreadsheetml/2006/main" count="77" uniqueCount="39">
  <si>
    <t>新算法</t>
    <phoneticPr fontId="1" type="noConversion"/>
  </si>
  <si>
    <t>老算法</t>
    <phoneticPr fontId="1" type="noConversion"/>
  </si>
  <si>
    <t>round1</t>
    <phoneticPr fontId="1" type="noConversion"/>
  </si>
  <si>
    <t>round2</t>
  </si>
  <si>
    <t>round3</t>
  </si>
  <si>
    <t>round4</t>
  </si>
  <si>
    <t>round5</t>
  </si>
  <si>
    <t>10s</t>
    <phoneticPr fontId="1" type="noConversion"/>
  </si>
  <si>
    <t>30s</t>
    <phoneticPr fontId="1" type="noConversion"/>
  </si>
  <si>
    <t>60s</t>
    <phoneticPr fontId="1" type="noConversion"/>
  </si>
  <si>
    <t>120s</t>
    <phoneticPr fontId="1" type="noConversion"/>
  </si>
  <si>
    <t>180s</t>
    <phoneticPr fontId="1" type="noConversion"/>
  </si>
  <si>
    <t>平均</t>
    <phoneticPr fontId="1" type="noConversion"/>
  </si>
  <si>
    <t>新算法</t>
    <phoneticPr fontId="1" type="noConversion"/>
  </si>
  <si>
    <t>10s</t>
    <phoneticPr fontId="1" type="noConversion"/>
  </si>
  <si>
    <t>30s</t>
    <phoneticPr fontId="1" type="noConversion"/>
  </si>
  <si>
    <t>60s</t>
    <phoneticPr fontId="1" type="noConversion"/>
  </si>
  <si>
    <t>120s</t>
    <phoneticPr fontId="1" type="noConversion"/>
  </si>
  <si>
    <t>180s</t>
    <phoneticPr fontId="1" type="noConversion"/>
  </si>
  <si>
    <t>老算法</t>
    <phoneticPr fontId="1" type="noConversion"/>
  </si>
  <si>
    <t>训练2分钟成绩稳定性统计</t>
    <phoneticPr fontId="1" type="noConversion"/>
  </si>
  <si>
    <t>标准差</t>
    <phoneticPr fontId="1" type="noConversion"/>
  </si>
  <si>
    <t>变异系数</t>
    <phoneticPr fontId="1" type="noConversion"/>
  </si>
  <si>
    <t>10s</t>
    <phoneticPr fontId="1" type="noConversion"/>
  </si>
  <si>
    <t>30s</t>
    <phoneticPr fontId="1" type="noConversion"/>
  </si>
  <si>
    <t>60s</t>
    <phoneticPr fontId="1" type="noConversion"/>
  </si>
  <si>
    <t>120s</t>
    <phoneticPr fontId="1" type="noConversion"/>
  </si>
  <si>
    <t>180s</t>
    <phoneticPr fontId="1" type="noConversion"/>
  </si>
  <si>
    <t>SDQN</t>
    <phoneticPr fontId="1" type="noConversion"/>
  </si>
  <si>
    <t>DQN</t>
    <phoneticPr fontId="1" type="noConversion"/>
  </si>
  <si>
    <t>round1</t>
    <phoneticPr fontId="1" type="noConversion"/>
  </si>
  <si>
    <t>round2</t>
    <phoneticPr fontId="1" type="noConversion"/>
  </si>
  <si>
    <t>round3</t>
    <phoneticPr fontId="1" type="noConversion"/>
  </si>
  <si>
    <t>round4</t>
    <phoneticPr fontId="1" type="noConversion"/>
  </si>
  <si>
    <t>round5</t>
    <phoneticPr fontId="1" type="noConversion"/>
  </si>
  <si>
    <t>round5</t>
    <phoneticPr fontId="1" type="noConversion"/>
  </si>
  <si>
    <t>SDQN</t>
    <phoneticPr fontId="1" type="noConversion"/>
  </si>
  <si>
    <t>DQN</t>
    <phoneticPr fontId="1" type="noConversion"/>
  </si>
  <si>
    <t>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</si>
</sst>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2.5428331875182269E-2"/>
          <c:w val="0.87753018372703417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新算法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69</c:v>
                </c:pt>
                <c:pt idx="1">
                  <c:v>1516</c:v>
                </c:pt>
                <c:pt idx="2">
                  <c:v>3781</c:v>
                </c:pt>
                <c:pt idx="3">
                  <c:v>4179</c:v>
                </c:pt>
                <c:pt idx="4">
                  <c:v>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06928"/>
        <c:axId val="434307712"/>
      </c:lineChart>
      <c:catAx>
        <c:axId val="4343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07712"/>
        <c:crosses val="autoZero"/>
        <c:auto val="1"/>
        <c:lblAlgn val="ctr"/>
        <c:lblOffset val="100"/>
        <c:noMultiLvlLbl val="0"/>
      </c:catAx>
      <c:valAx>
        <c:axId val="434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(Sheet1!$A$35,Sheet1!$A$38)</c:f>
              <c:strCache>
                <c:ptCount val="2"/>
                <c:pt idx="0">
                  <c:v>SDQN</c:v>
                </c:pt>
                <c:pt idx="1">
                  <c:v>DQN</c:v>
                </c:pt>
              </c:strCache>
            </c:strRef>
          </c:cat>
          <c:val>
            <c:numRef>
              <c:f>(Sheet1!$H$35,Sheet1!$H$38)</c:f>
              <c:numCache>
                <c:formatCode>General</c:formatCode>
                <c:ptCount val="2"/>
                <c:pt idx="0">
                  <c:v>5272.2</c:v>
                </c:pt>
                <c:pt idx="1">
                  <c:v>493.4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546928"/>
        <c:axId val="435547320"/>
      </c:barChart>
      <c:catAx>
        <c:axId val="435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47320"/>
        <c:crosses val="autoZero"/>
        <c:auto val="1"/>
        <c:lblAlgn val="ctr"/>
        <c:lblOffset val="100"/>
        <c:noMultiLvlLbl val="0"/>
      </c:catAx>
      <c:valAx>
        <c:axId val="4355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变异系数倒数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变异系数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(Sheet1!$A$35,Sheet1!$A$38)</c:f>
              <c:strCache>
                <c:ptCount val="2"/>
                <c:pt idx="0">
                  <c:v>SDQN</c:v>
                </c:pt>
                <c:pt idx="1">
                  <c:v>DQN</c:v>
                </c:pt>
              </c:strCache>
            </c:strRef>
          </c:cat>
          <c:val>
            <c:numRef>
              <c:f>(Sheet1!$J$35,Sheet1!$J$38)</c:f>
              <c:numCache>
                <c:formatCode>General</c:formatCode>
                <c:ptCount val="2"/>
                <c:pt idx="0">
                  <c:v>4.2753195026640647</c:v>
                </c:pt>
                <c:pt idx="1">
                  <c:v>1.0775769519813907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21240"/>
        <c:axId val="436121632"/>
      </c:barChart>
      <c:catAx>
        <c:axId val="4361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1632"/>
        <c:crosses val="autoZero"/>
        <c:auto val="1"/>
        <c:lblAlgn val="ctr"/>
        <c:lblOffset val="100"/>
        <c:noMultiLvlLbl val="0"/>
      </c:catAx>
      <c:valAx>
        <c:axId val="436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SDQN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Sheet1!$N$8:$R$8</c:f>
              <c:numCache>
                <c:formatCode>General</c:formatCode>
                <c:ptCount val="5"/>
                <c:pt idx="0">
                  <c:v>69.763999999999996</c:v>
                </c:pt>
                <c:pt idx="1">
                  <c:v>1516.492</c:v>
                </c:pt>
                <c:pt idx="2">
                  <c:v>3781.1080000000002</c:v>
                </c:pt>
                <c:pt idx="3">
                  <c:v>4179.2640000000001</c:v>
                </c:pt>
                <c:pt idx="4">
                  <c:v>5078.7060000000001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17.208000000000002</c:v>
                </c:pt>
                <c:pt idx="1">
                  <c:v>659.37600000000009</c:v>
                </c:pt>
                <c:pt idx="2">
                  <c:v>234.73199999999997</c:v>
                </c:pt>
                <c:pt idx="3">
                  <c:v>179.48000000000002</c:v>
                </c:pt>
                <c:pt idx="4">
                  <c:v>264.096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78224"/>
        <c:axId val="150619912"/>
      </c:lineChart>
      <c:catAx>
        <c:axId val="1518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19912"/>
        <c:crosses val="autoZero"/>
        <c:auto val="1"/>
        <c:lblAlgn val="ctr"/>
        <c:lblOffset val="100"/>
        <c:noMultiLvlLbl val="0"/>
      </c:catAx>
      <c:valAx>
        <c:axId val="15061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SDQN</a:t>
            </a:r>
            <a:r>
              <a:rPr lang="zh-CN" altLang="en-US"/>
              <a:t>算法和</a:t>
            </a:r>
            <a:r>
              <a:rPr lang="en-US" altLang="zh-CN"/>
              <a:t>DQN</a:t>
            </a:r>
            <a:r>
              <a:rPr lang="zh-CN" altLang="en-US"/>
              <a:t>算法成绩稳定性统计图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SDQN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Sheet1!$B$35:$F$35</c:f>
              <c:numCache>
                <c:formatCode>General</c:formatCode>
                <c:ptCount val="5"/>
                <c:pt idx="0">
                  <c:v>5541</c:v>
                </c:pt>
                <c:pt idx="1">
                  <c:v>5535</c:v>
                </c:pt>
                <c:pt idx="2">
                  <c:v>3121</c:v>
                </c:pt>
                <c:pt idx="3">
                  <c:v>6048</c:v>
                </c:pt>
                <c:pt idx="4">
                  <c:v>6116</c:v>
                </c:pt>
              </c:numCache>
            </c:numRef>
          </c:val>
        </c:ser>
        <c:ser>
          <c:idx val="1"/>
          <c:order val="1"/>
          <c:tx>
            <c:v>DQN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Sheet1!$B$38:$F$38</c:f>
              <c:numCache>
                <c:formatCode>General</c:formatCode>
                <c:ptCount val="5"/>
                <c:pt idx="0">
                  <c:v>49</c:v>
                </c:pt>
                <c:pt idx="1">
                  <c:v>53</c:v>
                </c:pt>
                <c:pt idx="2">
                  <c:v>1138</c:v>
                </c:pt>
                <c:pt idx="3">
                  <c:v>651</c:v>
                </c:pt>
                <c:pt idx="4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4800"/>
        <c:axId val="437092840"/>
      </c:barChart>
      <c:catAx>
        <c:axId val="43709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2840"/>
        <c:crosses val="autoZero"/>
        <c:auto val="1"/>
        <c:lblAlgn val="ctr"/>
        <c:lblOffset val="100"/>
        <c:noMultiLvlLbl val="0"/>
      </c:catAx>
      <c:valAx>
        <c:axId val="4370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SDQN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Sheet1!$B$53:$K$53</c:f>
              <c:numCache>
                <c:formatCode>General</c:formatCode>
                <c:ptCount val="10"/>
                <c:pt idx="0">
                  <c:v>0.34866999999999998</c:v>
                </c:pt>
                <c:pt idx="1">
                  <c:v>0.38741999999999999</c:v>
                </c:pt>
                <c:pt idx="2">
                  <c:v>0.43046000000000001</c:v>
                </c:pt>
                <c:pt idx="3">
                  <c:v>0.47829690000000002</c:v>
                </c:pt>
                <c:pt idx="4">
                  <c:v>0.53144000000000002</c:v>
                </c:pt>
                <c:pt idx="5">
                  <c:v>0.59040000000000004</c:v>
                </c:pt>
                <c:pt idx="6">
                  <c:v>0.65610000000000002</c:v>
                </c:pt>
                <c:pt idx="7">
                  <c:v>0.72899999999999998</c:v>
                </c:pt>
                <c:pt idx="8">
                  <c:v>0.81</c:v>
                </c:pt>
                <c:pt idx="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094016"/>
        <c:axId val="437093232"/>
      </c:barChart>
      <c:catAx>
        <c:axId val="4370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3232"/>
        <c:crosses val="autoZero"/>
        <c:auto val="1"/>
        <c:lblAlgn val="ctr"/>
        <c:lblOffset val="100"/>
        <c:noMultiLvlLbl val="0"/>
      </c:catAx>
      <c:valAx>
        <c:axId val="4370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SDQN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Sheet1!$B$57:$K$57</c:f>
              <c:numCache>
                <c:formatCode>General</c:formatCode>
                <c:ptCount val="10"/>
                <c:pt idx="0">
                  <c:v>0.69735000000000003</c:v>
                </c:pt>
                <c:pt idx="1">
                  <c:v>0.73609000000000002</c:v>
                </c:pt>
                <c:pt idx="2">
                  <c:v>0.77483999999999997</c:v>
                </c:pt>
                <c:pt idx="3">
                  <c:v>0.81310400000000005</c:v>
                </c:pt>
                <c:pt idx="4">
                  <c:v>0.85030499999999998</c:v>
                </c:pt>
                <c:pt idx="5">
                  <c:v>0.88573500000000005</c:v>
                </c:pt>
                <c:pt idx="6">
                  <c:v>0.91853899999999999</c:v>
                </c:pt>
                <c:pt idx="7">
                  <c:v>0.94769999999999999</c:v>
                </c:pt>
                <c:pt idx="8">
                  <c:v>0.97199999999999998</c:v>
                </c:pt>
                <c:pt idx="9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Sheet1!$B$58:$K$58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</c:v>
                </c:pt>
                <c:pt idx="9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7095976"/>
        <c:axId val="437095584"/>
      </c:barChart>
      <c:catAx>
        <c:axId val="43709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5584"/>
        <c:crosses val="autoZero"/>
        <c:auto val="1"/>
        <c:lblAlgn val="ctr"/>
        <c:lblOffset val="100"/>
        <c:noMultiLvlLbl val="0"/>
      </c:catAx>
      <c:valAx>
        <c:axId val="4370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SDQN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Sheet1!$B$61:$K$61</c:f>
              <c:numCache>
                <c:formatCode>General</c:formatCode>
                <c:ptCount val="10"/>
                <c:pt idx="0">
                  <c:v>0.88912999999999998</c:v>
                </c:pt>
                <c:pt idx="1">
                  <c:v>0.91043814899999997</c:v>
                </c:pt>
                <c:pt idx="2">
                  <c:v>0.92980910000000005</c:v>
                </c:pt>
                <c:pt idx="3">
                  <c:v>0.94702786000000005</c:v>
                </c:pt>
                <c:pt idx="4">
                  <c:v>0.96190799999999999</c:v>
                </c:pt>
                <c:pt idx="5">
                  <c:v>0.97430839999999996</c:v>
                </c:pt>
                <c:pt idx="6">
                  <c:v>0.98414999999999997</c:v>
                </c:pt>
                <c:pt idx="7">
                  <c:v>0.99143999999999999</c:v>
                </c:pt>
                <c:pt idx="8">
                  <c:v>0.99629999999999996</c:v>
                </c:pt>
                <c:pt idx="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Sheet1!$A$62</c:f>
              <c:strCache>
                <c:ptCount val="1"/>
                <c:pt idx="0">
                  <c:v>DQN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Sheet1!$B$62:$K$62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0.71899999999999997</c:v>
                </c:pt>
                <c:pt idx="8">
                  <c:v>0.97199999999999998</c:v>
                </c:pt>
                <c:pt idx="9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6760"/>
        <c:axId val="437096368"/>
      </c:barChart>
      <c:catAx>
        <c:axId val="43709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6368"/>
        <c:crosses val="autoZero"/>
        <c:auto val="1"/>
        <c:lblAlgn val="ctr"/>
        <c:lblOffset val="100"/>
        <c:noMultiLvlLbl val="0"/>
      </c:catAx>
      <c:valAx>
        <c:axId val="437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round1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Sheet1!$N$3:$R$3</c:f>
              <c:numCache>
                <c:formatCode>General</c:formatCode>
                <c:ptCount val="5"/>
                <c:pt idx="0">
                  <c:v>112.5</c:v>
                </c:pt>
                <c:pt idx="1">
                  <c:v>238.59</c:v>
                </c:pt>
                <c:pt idx="2">
                  <c:v>515.12</c:v>
                </c:pt>
                <c:pt idx="3">
                  <c:v>2752.78</c:v>
                </c:pt>
                <c:pt idx="4">
                  <c:v>4536.37</c:v>
                </c:pt>
              </c:numCache>
            </c:numRef>
          </c:val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round2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Sheet1!$N$4:$R$4</c:f>
              <c:numCache>
                <c:formatCode>General</c:formatCode>
                <c:ptCount val="5"/>
                <c:pt idx="0">
                  <c:v>47.79</c:v>
                </c:pt>
                <c:pt idx="1">
                  <c:v>5767.21</c:v>
                </c:pt>
                <c:pt idx="2">
                  <c:v>5781.69</c:v>
                </c:pt>
                <c:pt idx="3">
                  <c:v>5809.46</c:v>
                </c:pt>
                <c:pt idx="4">
                  <c:v>5797.43</c:v>
                </c:pt>
              </c:numCache>
            </c:numRef>
          </c:val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round3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Sheet1!$N$5:$R$5</c:f>
              <c:numCache>
                <c:formatCode>General</c:formatCode>
                <c:ptCount val="5"/>
                <c:pt idx="0">
                  <c:v>36.5</c:v>
                </c:pt>
                <c:pt idx="1">
                  <c:v>440.32</c:v>
                </c:pt>
                <c:pt idx="2">
                  <c:v>2707.31</c:v>
                </c:pt>
                <c:pt idx="3">
                  <c:v>2990.25</c:v>
                </c:pt>
                <c:pt idx="4">
                  <c:v>5628.95</c:v>
                </c:pt>
              </c:numCache>
            </c:numRef>
          </c:val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round4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Sheet1!$N$6:$R$6</c:f>
              <c:numCache>
                <c:formatCode>General</c:formatCode>
                <c:ptCount val="5"/>
                <c:pt idx="0">
                  <c:v>89.26</c:v>
                </c:pt>
                <c:pt idx="1">
                  <c:v>491.06</c:v>
                </c:pt>
                <c:pt idx="2">
                  <c:v>5652.81</c:v>
                </c:pt>
                <c:pt idx="3">
                  <c:v>5851.33</c:v>
                </c:pt>
                <c:pt idx="4">
                  <c:v>5895.74</c:v>
                </c:pt>
              </c:numCache>
            </c:numRef>
          </c:val>
        </c:ser>
        <c:ser>
          <c:idx val="4"/>
          <c:order val="4"/>
          <c:tx>
            <c:strRef>
              <c:f>Sheet1!$M$7</c:f>
              <c:strCache>
                <c:ptCount val="1"/>
                <c:pt idx="0">
                  <c:v>round5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Sheet1!$N$7:$R$7</c:f>
              <c:numCache>
                <c:formatCode>General</c:formatCode>
                <c:ptCount val="5"/>
                <c:pt idx="0">
                  <c:v>62.77</c:v>
                </c:pt>
                <c:pt idx="1">
                  <c:v>645.28</c:v>
                </c:pt>
                <c:pt idx="2">
                  <c:v>4248.6099999999997</c:v>
                </c:pt>
                <c:pt idx="3">
                  <c:v>3492.5</c:v>
                </c:pt>
                <c:pt idx="4">
                  <c:v>3535.04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90880"/>
        <c:axId val="437093624"/>
      </c:barChart>
      <c:catAx>
        <c:axId val="4370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3624"/>
        <c:crosses val="autoZero"/>
        <c:auto val="1"/>
        <c:lblAlgn val="ctr"/>
        <c:lblOffset val="100"/>
        <c:noMultiLvlLbl val="0"/>
      </c:catAx>
      <c:valAx>
        <c:axId val="4370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round1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Sheet1!$N$10:$R$10</c:f>
              <c:numCache>
                <c:formatCode>General</c:formatCode>
                <c:ptCount val="5"/>
                <c:pt idx="0">
                  <c:v>22.62</c:v>
                </c:pt>
                <c:pt idx="1">
                  <c:v>1588.19</c:v>
                </c:pt>
                <c:pt idx="2">
                  <c:v>199.89</c:v>
                </c:pt>
                <c:pt idx="3">
                  <c:v>663.49</c:v>
                </c:pt>
                <c:pt idx="4">
                  <c:v>95.44</c:v>
                </c:pt>
              </c:numCache>
            </c:numRef>
          </c:val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round2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Sheet1!$N$11:$R$11</c:f>
              <c:numCache>
                <c:formatCode>General</c:formatCode>
                <c:ptCount val="5"/>
                <c:pt idx="0">
                  <c:v>-8.7899999999999991</c:v>
                </c:pt>
                <c:pt idx="1">
                  <c:v>699.69</c:v>
                </c:pt>
                <c:pt idx="2">
                  <c:v>-171.25</c:v>
                </c:pt>
                <c:pt idx="3">
                  <c:v>-205.91</c:v>
                </c:pt>
                <c:pt idx="4">
                  <c:v>81.03</c:v>
                </c:pt>
              </c:numCache>
            </c:numRef>
          </c:val>
        </c:ser>
        <c:ser>
          <c:idx val="2"/>
          <c:order val="2"/>
          <c:tx>
            <c:strRef>
              <c:f>Sheet1!$M$12</c:f>
              <c:strCache>
                <c:ptCount val="1"/>
                <c:pt idx="0">
                  <c:v>round3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Sheet1!$N$12:$R$12</c:f>
              <c:numCache>
                <c:formatCode>General</c:formatCode>
                <c:ptCount val="5"/>
                <c:pt idx="0">
                  <c:v>39.450000000000003</c:v>
                </c:pt>
                <c:pt idx="1">
                  <c:v>153.38</c:v>
                </c:pt>
                <c:pt idx="2">
                  <c:v>312.08999999999997</c:v>
                </c:pt>
                <c:pt idx="3">
                  <c:v>78.19</c:v>
                </c:pt>
                <c:pt idx="4">
                  <c:v>433.45</c:v>
                </c:pt>
              </c:numCache>
            </c:numRef>
          </c:val>
        </c:ser>
        <c:ser>
          <c:idx val="3"/>
          <c:order val="3"/>
          <c:tx>
            <c:strRef>
              <c:f>Sheet1!$M$13</c:f>
              <c:strCache>
                <c:ptCount val="1"/>
                <c:pt idx="0">
                  <c:v>round4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-24.87</c:v>
                </c:pt>
                <c:pt idx="1">
                  <c:v>3.26</c:v>
                </c:pt>
                <c:pt idx="2">
                  <c:v>821.65</c:v>
                </c:pt>
                <c:pt idx="3">
                  <c:v>26.58</c:v>
                </c:pt>
                <c:pt idx="4">
                  <c:v>605.96</c:v>
                </c:pt>
              </c:numCache>
            </c:numRef>
          </c:val>
        </c:ser>
        <c:ser>
          <c:idx val="4"/>
          <c:order val="4"/>
          <c:tx>
            <c:strRef>
              <c:f>Sheet1!$M$14</c:f>
              <c:strCache>
                <c:ptCount val="1"/>
                <c:pt idx="0">
                  <c:v>round5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Sheet1!$N$2:$R$2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57.63</c:v>
                </c:pt>
                <c:pt idx="1">
                  <c:v>852.36</c:v>
                </c:pt>
                <c:pt idx="2">
                  <c:v>11.28</c:v>
                </c:pt>
                <c:pt idx="3">
                  <c:v>335.05</c:v>
                </c:pt>
                <c:pt idx="4">
                  <c:v>104.6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1664"/>
        <c:axId val="437095192"/>
      </c:barChart>
      <c:catAx>
        <c:axId val="4370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5192"/>
        <c:crosses val="autoZero"/>
        <c:auto val="1"/>
        <c:lblAlgn val="ctr"/>
        <c:lblOffset val="100"/>
        <c:noMultiLvlLbl val="0"/>
      </c:catAx>
      <c:valAx>
        <c:axId val="4370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(Sheet1!$A$35,Sheet1!$A$38)</c:f>
              <c:strCache>
                <c:ptCount val="2"/>
                <c:pt idx="0">
                  <c:v>SDQN</c:v>
                </c:pt>
                <c:pt idx="1">
                  <c:v>DQN</c:v>
                </c:pt>
              </c:strCache>
            </c:strRef>
          </c:cat>
          <c:val>
            <c:numRef>
              <c:f>(Sheet1!$G$35,Sheet1!$G$38)</c:f>
              <c:numCache>
                <c:formatCode>General</c:formatCode>
                <c:ptCount val="2"/>
                <c:pt idx="0">
                  <c:v>1233.170993820404</c:v>
                </c:pt>
                <c:pt idx="1">
                  <c:v>457.87913252298364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92056"/>
        <c:axId val="435549280"/>
      </c:barChart>
      <c:catAx>
        <c:axId val="43709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549280"/>
        <c:crosses val="autoZero"/>
        <c:auto val="1"/>
        <c:lblAlgn val="ctr"/>
        <c:lblOffset val="100"/>
        <c:noMultiLvlLbl val="0"/>
      </c:catAx>
      <c:valAx>
        <c:axId val="4355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9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128587</xdr:rowOff>
    </xdr:from>
    <xdr:to>
      <xdr:col>8</xdr:col>
      <xdr:colOff>85725</xdr:colOff>
      <xdr:row>27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30518</xdr:colOff>
      <xdr:row>20</xdr:row>
      <xdr:rowOff>74876</xdr:rowOff>
    </xdr:from>
    <xdr:to>
      <xdr:col>39</xdr:col>
      <xdr:colOff>489550</xdr:colOff>
      <xdr:row>36</xdr:row>
      <xdr:rowOff>74876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534981</xdr:colOff>
      <xdr:row>54</xdr:row>
      <xdr:rowOff>94139</xdr:rowOff>
    </xdr:from>
    <xdr:to>
      <xdr:col>20</xdr:col>
      <xdr:colOff>302561</xdr:colOff>
      <xdr:row>70</xdr:row>
      <xdr:rowOff>94139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591536</xdr:colOff>
      <xdr:row>26</xdr:row>
      <xdr:rowOff>133557</xdr:rowOff>
    </xdr:from>
    <xdr:to>
      <xdr:col>31</xdr:col>
      <xdr:colOff>25164</xdr:colOff>
      <xdr:row>34</xdr:row>
      <xdr:rowOff>100222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300245</xdr:colOff>
      <xdr:row>43</xdr:row>
      <xdr:rowOff>65433</xdr:rowOff>
    </xdr:from>
    <xdr:to>
      <xdr:col>29</xdr:col>
      <xdr:colOff>349942</xdr:colOff>
      <xdr:row>51</xdr:row>
      <xdr:rowOff>82826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84897</xdr:colOff>
      <xdr:row>55</xdr:row>
      <xdr:rowOff>83032</xdr:rowOff>
    </xdr:from>
    <xdr:to>
      <xdr:col>34</xdr:col>
      <xdr:colOff>109745</xdr:colOff>
      <xdr:row>63</xdr:row>
      <xdr:rowOff>141839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587376</xdr:colOff>
      <xdr:row>45</xdr:row>
      <xdr:rowOff>120130</xdr:rowOff>
    </xdr:from>
    <xdr:to>
      <xdr:col>41</xdr:col>
      <xdr:colOff>347249</xdr:colOff>
      <xdr:row>61</xdr:row>
      <xdr:rowOff>80374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536298</xdr:colOff>
      <xdr:row>3</xdr:row>
      <xdr:rowOff>69573</xdr:rowOff>
    </xdr:from>
    <xdr:to>
      <xdr:col>32</xdr:col>
      <xdr:colOff>292997</xdr:colOff>
      <xdr:row>19</xdr:row>
      <xdr:rowOff>29816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581026</xdr:colOff>
      <xdr:row>32</xdr:row>
      <xdr:rowOff>147637</xdr:rowOff>
    </xdr:from>
    <xdr:to>
      <xdr:col>13</xdr:col>
      <xdr:colOff>180975</xdr:colOff>
      <xdr:row>48</xdr:row>
      <xdr:rowOff>147637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32</xdr:row>
      <xdr:rowOff>138112</xdr:rowOff>
    </xdr:from>
    <xdr:to>
      <xdr:col>20</xdr:col>
      <xdr:colOff>600075</xdr:colOff>
      <xdr:row>48</xdr:row>
      <xdr:rowOff>138112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161925</xdr:colOff>
      <xdr:row>32</xdr:row>
      <xdr:rowOff>138112</xdr:rowOff>
    </xdr:from>
    <xdr:to>
      <xdr:col>17</xdr:col>
      <xdr:colOff>38100</xdr:colOff>
      <xdr:row>48</xdr:row>
      <xdr:rowOff>138112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Y44" zoomScale="160" zoomScaleNormal="160" workbookViewId="0">
      <selection activeCell="AD23" sqref="AD23"/>
    </sheetView>
  </sheetViews>
  <sheetFormatPr defaultRowHeight="14" x14ac:dyDescent="0.25"/>
  <sheetData>
    <row r="1" spans="1:18" x14ac:dyDescent="0.2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</row>
    <row r="2" spans="1:18" x14ac:dyDescent="0.25">
      <c r="B2" s="1" t="s">
        <v>7</v>
      </c>
      <c r="C2" s="1"/>
      <c r="D2" s="1" t="s">
        <v>8</v>
      </c>
      <c r="E2" s="1"/>
      <c r="F2" s="1" t="s">
        <v>9</v>
      </c>
      <c r="G2" s="1"/>
      <c r="H2" s="1" t="s">
        <v>10</v>
      </c>
      <c r="I2" s="1"/>
      <c r="J2" s="1" t="s">
        <v>11</v>
      </c>
      <c r="K2" s="1"/>
      <c r="M2" t="s">
        <v>28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</row>
    <row r="3" spans="1:18" x14ac:dyDescent="0.25">
      <c r="A3" t="s">
        <v>2</v>
      </c>
      <c r="B3">
        <v>112.5</v>
      </c>
      <c r="C3">
        <v>22.62</v>
      </c>
      <c r="D3">
        <v>238.59</v>
      </c>
      <c r="E3">
        <v>1588.19</v>
      </c>
      <c r="F3">
        <v>515.12</v>
      </c>
      <c r="G3">
        <v>199.89</v>
      </c>
      <c r="H3">
        <v>2752.78</v>
      </c>
      <c r="I3">
        <v>663.49</v>
      </c>
      <c r="J3">
        <v>4536.37</v>
      </c>
      <c r="K3">
        <v>95.44</v>
      </c>
      <c r="M3" t="s">
        <v>2</v>
      </c>
      <c r="N3">
        <v>112.5</v>
      </c>
      <c r="O3">
        <v>238.59</v>
      </c>
      <c r="P3">
        <v>515.12</v>
      </c>
      <c r="Q3">
        <v>2752.78</v>
      </c>
      <c r="R3">
        <v>4536.37</v>
      </c>
    </row>
    <row r="4" spans="1:18" x14ac:dyDescent="0.25">
      <c r="A4" t="s">
        <v>3</v>
      </c>
      <c r="B4">
        <v>47.79</v>
      </c>
      <c r="C4">
        <v>-8.7899999999999991</v>
      </c>
      <c r="D4">
        <v>5767.21</v>
      </c>
      <c r="E4">
        <v>699.69</v>
      </c>
      <c r="F4">
        <v>5781.69</v>
      </c>
      <c r="G4">
        <v>-171.25</v>
      </c>
      <c r="H4">
        <v>5809.46</v>
      </c>
      <c r="I4">
        <v>-205.91</v>
      </c>
      <c r="J4">
        <v>5797.43</v>
      </c>
      <c r="K4">
        <v>81.03</v>
      </c>
      <c r="M4" t="s">
        <v>3</v>
      </c>
      <c r="N4">
        <v>47.79</v>
      </c>
      <c r="O4">
        <v>5767.21</v>
      </c>
      <c r="P4">
        <v>5781.69</v>
      </c>
      <c r="Q4">
        <v>5809.46</v>
      </c>
      <c r="R4">
        <v>5797.43</v>
      </c>
    </row>
    <row r="5" spans="1:18" x14ac:dyDescent="0.25">
      <c r="A5" t="s">
        <v>4</v>
      </c>
      <c r="B5">
        <v>36.5</v>
      </c>
      <c r="C5">
        <v>39.450000000000003</v>
      </c>
      <c r="D5">
        <v>440.32</v>
      </c>
      <c r="E5">
        <v>153.38</v>
      </c>
      <c r="F5">
        <v>2707.31</v>
      </c>
      <c r="G5">
        <v>312.08999999999997</v>
      </c>
      <c r="H5">
        <v>2990.25</v>
      </c>
      <c r="I5">
        <v>78.19</v>
      </c>
      <c r="J5">
        <v>5628.95</v>
      </c>
      <c r="K5">
        <v>433.45</v>
      </c>
      <c r="M5" t="s">
        <v>4</v>
      </c>
      <c r="N5">
        <v>36.5</v>
      </c>
      <c r="O5">
        <v>440.32</v>
      </c>
      <c r="P5">
        <v>2707.31</v>
      </c>
      <c r="Q5">
        <v>2990.25</v>
      </c>
      <c r="R5">
        <v>5628.95</v>
      </c>
    </row>
    <row r="6" spans="1:18" x14ac:dyDescent="0.25">
      <c r="A6" t="s">
        <v>5</v>
      </c>
      <c r="B6">
        <v>89.26</v>
      </c>
      <c r="C6">
        <v>-24.87</v>
      </c>
      <c r="D6">
        <v>491.06</v>
      </c>
      <c r="E6">
        <v>3.26</v>
      </c>
      <c r="F6">
        <v>5652.81</v>
      </c>
      <c r="G6">
        <v>821.65</v>
      </c>
      <c r="H6">
        <v>5851.33</v>
      </c>
      <c r="I6">
        <v>26.58</v>
      </c>
      <c r="J6">
        <v>5895.74</v>
      </c>
      <c r="K6">
        <v>605.96</v>
      </c>
      <c r="M6" t="s">
        <v>5</v>
      </c>
      <c r="N6">
        <v>89.26</v>
      </c>
      <c r="O6">
        <v>491.06</v>
      </c>
      <c r="P6">
        <v>5652.81</v>
      </c>
      <c r="Q6">
        <v>5851.33</v>
      </c>
      <c r="R6">
        <v>5895.74</v>
      </c>
    </row>
    <row r="7" spans="1:18" x14ac:dyDescent="0.25">
      <c r="A7" t="s">
        <v>6</v>
      </c>
      <c r="B7">
        <v>62.77</v>
      </c>
      <c r="C7">
        <v>57.63</v>
      </c>
      <c r="D7">
        <v>645.28</v>
      </c>
      <c r="E7">
        <v>852.36</v>
      </c>
      <c r="F7">
        <v>4248.6099999999997</v>
      </c>
      <c r="G7">
        <v>11.28</v>
      </c>
      <c r="H7">
        <v>3492.5</v>
      </c>
      <c r="I7">
        <v>335.05</v>
      </c>
      <c r="J7">
        <v>3535.04</v>
      </c>
      <c r="K7">
        <v>104.6</v>
      </c>
      <c r="M7" t="s">
        <v>6</v>
      </c>
      <c r="N7">
        <v>62.77</v>
      </c>
      <c r="O7">
        <v>645.28</v>
      </c>
      <c r="P7">
        <v>4248.6099999999997</v>
      </c>
      <c r="Q7">
        <v>3492.5</v>
      </c>
      <c r="R7">
        <v>3535.04</v>
      </c>
    </row>
    <row r="8" spans="1:18" x14ac:dyDescent="0.25">
      <c r="A8" t="s">
        <v>12</v>
      </c>
      <c r="B8">
        <f>AVERAGE(B3:B7)</f>
        <v>69.763999999999996</v>
      </c>
      <c r="C8">
        <f t="shared" ref="C8:J8" si="0">AVERAGE(C3:C7)</f>
        <v>17.208000000000002</v>
      </c>
      <c r="D8">
        <f t="shared" si="0"/>
        <v>1516.492</v>
      </c>
      <c r="E8">
        <f t="shared" si="0"/>
        <v>659.37600000000009</v>
      </c>
      <c r="F8">
        <f t="shared" si="0"/>
        <v>3781.1080000000002</v>
      </c>
      <c r="G8">
        <f t="shared" si="0"/>
        <v>234.73199999999997</v>
      </c>
      <c r="H8">
        <f t="shared" si="0"/>
        <v>4179.2640000000001</v>
      </c>
      <c r="I8">
        <f t="shared" si="0"/>
        <v>179.48000000000002</v>
      </c>
      <c r="J8">
        <f t="shared" si="0"/>
        <v>5078.7060000000001</v>
      </c>
      <c r="K8">
        <f>AVERAGE(K3:K7)</f>
        <v>264.096</v>
      </c>
      <c r="M8" t="s">
        <v>12</v>
      </c>
      <c r="N8">
        <f>AVERAGE(N3:N7)</f>
        <v>69.763999999999996</v>
      </c>
      <c r="O8">
        <f>AVERAGE(O3:O7)</f>
        <v>1516.492</v>
      </c>
      <c r="P8">
        <f>AVERAGE(P3:P7)</f>
        <v>3781.1080000000002</v>
      </c>
      <c r="Q8">
        <f>AVERAGE(Q3:Q7)</f>
        <v>4179.2640000000001</v>
      </c>
      <c r="R8">
        <f>AVERAGE(R3:R7)</f>
        <v>5078.7060000000001</v>
      </c>
    </row>
    <row r="9" spans="1:18" x14ac:dyDescent="0.25">
      <c r="B9" t="s">
        <v>14</v>
      </c>
      <c r="C9" t="s">
        <v>15</v>
      </c>
      <c r="D9" t="s">
        <v>16</v>
      </c>
      <c r="E9" t="s">
        <v>17</v>
      </c>
      <c r="F9" t="s">
        <v>18</v>
      </c>
      <c r="M9" t="s">
        <v>29</v>
      </c>
    </row>
    <row r="10" spans="1:18" x14ac:dyDescent="0.25">
      <c r="A10" t="s">
        <v>13</v>
      </c>
      <c r="B10">
        <v>69</v>
      </c>
      <c r="C10">
        <v>1516</v>
      </c>
      <c r="D10">
        <v>3781</v>
      </c>
      <c r="E10">
        <v>4179</v>
      </c>
      <c r="F10">
        <v>5078</v>
      </c>
      <c r="M10" t="s">
        <v>2</v>
      </c>
      <c r="N10">
        <v>22.62</v>
      </c>
      <c r="O10">
        <v>1588.19</v>
      </c>
      <c r="P10">
        <v>199.89</v>
      </c>
      <c r="Q10">
        <v>663.49</v>
      </c>
      <c r="R10">
        <v>95.44</v>
      </c>
    </row>
    <row r="11" spans="1:18" x14ac:dyDescent="0.25">
      <c r="M11" t="s">
        <v>3</v>
      </c>
      <c r="N11">
        <v>-8.7899999999999991</v>
      </c>
      <c r="O11">
        <v>699.69</v>
      </c>
      <c r="P11">
        <v>-171.25</v>
      </c>
      <c r="Q11">
        <v>-205.91</v>
      </c>
      <c r="R11">
        <v>81.03</v>
      </c>
    </row>
    <row r="12" spans="1:18" x14ac:dyDescent="0.2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M12" t="s">
        <v>4</v>
      </c>
      <c r="N12">
        <v>39.450000000000003</v>
      </c>
      <c r="O12">
        <v>153.38</v>
      </c>
      <c r="P12">
        <v>312.08999999999997</v>
      </c>
      <c r="Q12">
        <v>78.19</v>
      </c>
      <c r="R12">
        <v>433.45</v>
      </c>
    </row>
    <row r="13" spans="1:18" x14ac:dyDescent="0.25">
      <c r="A13" t="s">
        <v>19</v>
      </c>
      <c r="B13">
        <v>17</v>
      </c>
      <c r="C13">
        <v>659</v>
      </c>
      <c r="D13">
        <v>234</v>
      </c>
      <c r="E13">
        <v>179</v>
      </c>
      <c r="F13">
        <v>264</v>
      </c>
      <c r="M13" t="s">
        <v>5</v>
      </c>
      <c r="N13">
        <v>-24.87</v>
      </c>
      <c r="O13">
        <v>3.26</v>
      </c>
      <c r="P13">
        <v>821.65</v>
      </c>
      <c r="Q13">
        <v>26.58</v>
      </c>
      <c r="R13">
        <v>605.96</v>
      </c>
    </row>
    <row r="14" spans="1:18" x14ac:dyDescent="0.25">
      <c r="M14" t="s">
        <v>6</v>
      </c>
      <c r="N14">
        <v>57.63</v>
      </c>
      <c r="O14">
        <v>852.36</v>
      </c>
      <c r="P14">
        <v>11.28</v>
      </c>
      <c r="Q14">
        <v>335.05</v>
      </c>
      <c r="R14">
        <v>104.6</v>
      </c>
    </row>
    <row r="15" spans="1:18" x14ac:dyDescent="0.25">
      <c r="M15" t="s">
        <v>12</v>
      </c>
      <c r="N15">
        <f>AVERAGE(N10:N14)</f>
        <v>17.208000000000002</v>
      </c>
      <c r="O15">
        <f>AVERAGE(O10:O14)</f>
        <v>659.37600000000009</v>
      </c>
      <c r="P15">
        <f>AVERAGE(P10:P14)</f>
        <v>234.73199999999997</v>
      </c>
      <c r="Q15">
        <f>AVERAGE(Q10:Q14)</f>
        <v>179.48000000000002</v>
      </c>
      <c r="R15">
        <f>AVERAGE(R10:R14)</f>
        <v>264.096</v>
      </c>
    </row>
    <row r="33" spans="1:10" x14ac:dyDescent="0.25">
      <c r="A33" t="s">
        <v>20</v>
      </c>
      <c r="G33" t="s">
        <v>21</v>
      </c>
      <c r="H33" t="s">
        <v>12</v>
      </c>
      <c r="I33" t="s">
        <v>22</v>
      </c>
    </row>
    <row r="34" spans="1:10" x14ac:dyDescent="0.25">
      <c r="B34" t="s">
        <v>30</v>
      </c>
      <c r="C34" t="s">
        <v>31</v>
      </c>
      <c r="D34" t="s">
        <v>32</v>
      </c>
      <c r="E34" t="s">
        <v>33</v>
      </c>
      <c r="F34" t="s">
        <v>34</v>
      </c>
    </row>
    <row r="35" spans="1:10" x14ac:dyDescent="0.25">
      <c r="A35" t="s">
        <v>36</v>
      </c>
      <c r="B35">
        <v>5541</v>
      </c>
      <c r="C35">
        <v>5535</v>
      </c>
      <c r="D35">
        <v>3121</v>
      </c>
      <c r="E35">
        <v>6048</v>
      </c>
      <c r="F35">
        <v>6116</v>
      </c>
      <c r="G35">
        <f>_xlfn.STDEV.S(B35:F35)</f>
        <v>1233.170993820404</v>
      </c>
      <c r="H35">
        <f>AVERAGE(B35:F35)</f>
        <v>5272.2</v>
      </c>
      <c r="I35">
        <f>G35/H35</f>
        <v>0.23390064751344866</v>
      </c>
      <c r="J35">
        <f>1/I35</f>
        <v>4.2753195026640647</v>
      </c>
    </row>
    <row r="37" spans="1:10" x14ac:dyDescent="0.25">
      <c r="B37" t="s">
        <v>30</v>
      </c>
      <c r="C37" t="s">
        <v>31</v>
      </c>
      <c r="D37" t="s">
        <v>32</v>
      </c>
      <c r="E37" t="s">
        <v>33</v>
      </c>
      <c r="F37" t="s">
        <v>35</v>
      </c>
    </row>
    <row r="38" spans="1:10" x14ac:dyDescent="0.25">
      <c r="A38" t="s">
        <v>37</v>
      </c>
      <c r="B38">
        <v>49</v>
      </c>
      <c r="C38">
        <v>53</v>
      </c>
      <c r="D38">
        <v>1138</v>
      </c>
      <c r="E38">
        <v>651</v>
      </c>
      <c r="F38">
        <v>576</v>
      </c>
      <c r="G38">
        <f>_xlfn.STDEV.S(B38:F38)</f>
        <v>457.87913252298364</v>
      </c>
      <c r="H38">
        <f>AVERAGE(B38:F38)</f>
        <v>493.4</v>
      </c>
      <c r="I38">
        <f>G38/H38</f>
        <v>0.92800797025331105</v>
      </c>
      <c r="J38">
        <f>1/I38</f>
        <v>1.0775769519813907</v>
      </c>
    </row>
    <row r="52" spans="1:12" x14ac:dyDescent="0.25">
      <c r="A52" t="s">
        <v>38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25">
      <c r="A53" t="s">
        <v>28</v>
      </c>
      <c r="B53">
        <v>0.34866999999999998</v>
      </c>
      <c r="C53">
        <v>0.38741999999999999</v>
      </c>
      <c r="D53">
        <v>0.43046000000000001</v>
      </c>
      <c r="E53">
        <v>0.47829690000000002</v>
      </c>
      <c r="F53">
        <v>0.53144000000000002</v>
      </c>
      <c r="G53">
        <v>0.59040000000000004</v>
      </c>
      <c r="H53">
        <v>0.65610000000000002</v>
      </c>
      <c r="I53">
        <v>0.72899999999999998</v>
      </c>
      <c r="J53">
        <v>0.81</v>
      </c>
      <c r="K53">
        <v>0.9</v>
      </c>
    </row>
    <row r="54" spans="1:1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0.9</v>
      </c>
    </row>
    <row r="56" spans="1:12" x14ac:dyDescent="0.25">
      <c r="A56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25">
      <c r="A57" t="s">
        <v>28</v>
      </c>
      <c r="B57">
        <v>0.69735000000000003</v>
      </c>
      <c r="C57">
        <v>0.73609000000000002</v>
      </c>
      <c r="D57">
        <v>0.77483999999999997</v>
      </c>
      <c r="E57">
        <v>0.81310400000000005</v>
      </c>
      <c r="F57">
        <v>0.85030499999999998</v>
      </c>
      <c r="G57">
        <v>0.88573500000000005</v>
      </c>
      <c r="H57">
        <v>0.91853899999999999</v>
      </c>
      <c r="I57">
        <v>0.94769999999999999</v>
      </c>
      <c r="J57">
        <v>0.97199999999999998</v>
      </c>
      <c r="K57">
        <v>0.99</v>
      </c>
    </row>
    <row r="58" spans="1:12" x14ac:dyDescent="0.25">
      <c r="A58" t="s">
        <v>29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0.81</v>
      </c>
      <c r="K58">
        <v>0.99</v>
      </c>
    </row>
    <row r="60" spans="1:12" x14ac:dyDescent="0.25">
      <c r="A60" t="s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25">
      <c r="A61" t="s">
        <v>28</v>
      </c>
      <c r="B61">
        <v>0.88912999999999998</v>
      </c>
      <c r="C61">
        <v>0.91043814899999997</v>
      </c>
      <c r="D61">
        <v>0.92980910000000005</v>
      </c>
      <c r="E61">
        <v>0.94702786000000005</v>
      </c>
      <c r="F61">
        <v>0.96190799999999999</v>
      </c>
      <c r="G61">
        <v>0.97430839999999996</v>
      </c>
      <c r="H61">
        <v>0.98414999999999997</v>
      </c>
      <c r="I61">
        <v>0.99143999999999999</v>
      </c>
      <c r="J61">
        <v>0.99629999999999996</v>
      </c>
      <c r="K61">
        <v>0.999</v>
      </c>
    </row>
    <row r="62" spans="1:12" x14ac:dyDescent="0.25">
      <c r="A62" t="s">
        <v>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0.71899999999999997</v>
      </c>
      <c r="J62">
        <v>0.97199999999999998</v>
      </c>
      <c r="K62">
        <v>0.999</v>
      </c>
    </row>
  </sheetData>
  <mergeCells count="5"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2020-05-26T05:18:59Z</dcterms:modified>
</cp:coreProperties>
</file>