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minimized="1" xWindow="210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I38" i="1" l="1"/>
  <c r="I35" i="1"/>
  <c r="G35" i="1"/>
  <c r="H38" i="1"/>
  <c r="H35" i="1"/>
  <c r="G38" i="1"/>
  <c r="K8" i="1"/>
  <c r="B8" i="1"/>
  <c r="C8" i="1"/>
  <c r="D8" i="1"/>
  <c r="E8" i="1"/>
  <c r="F8" i="1"/>
  <c r="G8" i="1"/>
  <c r="H8" i="1"/>
  <c r="I8" i="1"/>
  <c r="J8" i="1"/>
</calcChain>
</file>

<file path=xl/sharedStrings.xml><?xml version="1.0" encoding="utf-8"?>
<sst xmlns="http://schemas.openxmlformats.org/spreadsheetml/2006/main" count="39" uniqueCount="23">
  <si>
    <t>新算法</t>
    <phoneticPr fontId="1" type="noConversion"/>
  </si>
  <si>
    <t>老算法</t>
    <phoneticPr fontId="1" type="noConversion"/>
  </si>
  <si>
    <t>round1</t>
    <phoneticPr fontId="1" type="noConversion"/>
  </si>
  <si>
    <t>round2</t>
  </si>
  <si>
    <t>round3</t>
  </si>
  <si>
    <t>round4</t>
  </si>
  <si>
    <t>round5</t>
  </si>
  <si>
    <t>10s</t>
    <phoneticPr fontId="1" type="noConversion"/>
  </si>
  <si>
    <t>30s</t>
    <phoneticPr fontId="1" type="noConversion"/>
  </si>
  <si>
    <t>60s</t>
    <phoneticPr fontId="1" type="noConversion"/>
  </si>
  <si>
    <t>120s</t>
    <phoneticPr fontId="1" type="noConversion"/>
  </si>
  <si>
    <t>180s</t>
    <phoneticPr fontId="1" type="noConversion"/>
  </si>
  <si>
    <t>平均</t>
    <phoneticPr fontId="1" type="noConversion"/>
  </si>
  <si>
    <t>新算法</t>
    <phoneticPr fontId="1" type="noConversion"/>
  </si>
  <si>
    <t>10s</t>
    <phoneticPr fontId="1" type="noConversion"/>
  </si>
  <si>
    <t>30s</t>
    <phoneticPr fontId="1" type="noConversion"/>
  </si>
  <si>
    <t>60s</t>
    <phoneticPr fontId="1" type="noConversion"/>
  </si>
  <si>
    <t>120s</t>
    <phoneticPr fontId="1" type="noConversion"/>
  </si>
  <si>
    <t>180s</t>
    <phoneticPr fontId="1" type="noConversion"/>
  </si>
  <si>
    <t>老算法</t>
    <phoneticPr fontId="1" type="noConversion"/>
  </si>
  <si>
    <t>训练2分钟成绩稳定性统计</t>
    <phoneticPr fontId="1" type="noConversion"/>
  </si>
  <si>
    <t>标准差</t>
    <phoneticPr fontId="1" type="noConversion"/>
  </si>
  <si>
    <t>变异系数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</si>
</sst>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2246981627296588"/>
          <c:y val="2.5428331875182269E-2"/>
          <c:w val="0.87753018372703417"/>
          <c:h val="0.7157487605715952"/>
        </c:manualLayout>
      </c:layout>
      <c:lineChart>
        <c:grouping val="standard"/>
        <c:varyColors val="0"/>
        <c:ser>
          <c:idx val="0"/>
          <c:order val="0"/>
          <c:tx>
            <c:strRef>
              <c:f>Sheet1!$A$10</c:f>
              <c:strCache>
                <c:ptCount val="1"/>
                <c:pt idx="0">
                  <c:v>新算法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Sheet1!$B$9:$F$9</c:f>
              <c:strCache>
                <c:ptCount val="5"/>
                <c:pt idx="0">
                  <c:v>10s</c:v>
                </c:pt>
                <c:pt idx="1">
                  <c:v>30s</c:v>
                </c:pt>
                <c:pt idx="2">
                  <c:v>60s</c:v>
                </c:pt>
                <c:pt idx="3">
                  <c:v>120s</c:v>
                </c:pt>
                <c:pt idx="4">
                  <c:v>180s</c:v>
                </c:pt>
              </c:strCache>
            </c:strRef>
          </c:cat>
          <c:val>
            <c:numRef>
              <c:f>Sheet1!$B$10:$F$10</c:f>
              <c:numCache>
                <c:formatCode>General</c:formatCode>
                <c:ptCount val="5"/>
                <c:pt idx="0">
                  <c:v>69</c:v>
                </c:pt>
                <c:pt idx="1">
                  <c:v>1516</c:v>
                </c:pt>
                <c:pt idx="2">
                  <c:v>3781</c:v>
                </c:pt>
                <c:pt idx="3">
                  <c:v>4179</c:v>
                </c:pt>
                <c:pt idx="4">
                  <c:v>5078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379392"/>
        <c:axId val="162375080"/>
      </c:lineChart>
      <c:catAx>
        <c:axId val="162379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2375080"/>
        <c:crosses val="autoZero"/>
        <c:auto val="1"/>
        <c:lblAlgn val="ctr"/>
        <c:lblOffset val="100"/>
        <c:noMultiLvlLbl val="0"/>
      </c:catAx>
      <c:valAx>
        <c:axId val="162375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2379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Sheet1!$A$13</c:f>
              <c:strCache>
                <c:ptCount val="1"/>
                <c:pt idx="0">
                  <c:v>老算法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Sheet1!$B$12:$F$12</c:f>
              <c:strCache>
                <c:ptCount val="5"/>
                <c:pt idx="0">
                  <c:v>10s</c:v>
                </c:pt>
                <c:pt idx="1">
                  <c:v>30s</c:v>
                </c:pt>
                <c:pt idx="2">
                  <c:v>60s</c:v>
                </c:pt>
                <c:pt idx="3">
                  <c:v>120s</c:v>
                </c:pt>
                <c:pt idx="4">
                  <c:v>180s</c:v>
                </c:pt>
              </c:strCache>
            </c:strRef>
          </c:cat>
          <c:val>
            <c:numRef>
              <c:f>Sheet1!$B$13:$F$13</c:f>
              <c:numCache>
                <c:formatCode>General</c:formatCode>
                <c:ptCount val="5"/>
                <c:pt idx="0">
                  <c:v>17</c:v>
                </c:pt>
                <c:pt idx="1">
                  <c:v>659</c:v>
                </c:pt>
                <c:pt idx="2">
                  <c:v>234</c:v>
                </c:pt>
                <c:pt idx="3">
                  <c:v>179</c:v>
                </c:pt>
                <c:pt idx="4">
                  <c:v>264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1932928"/>
        <c:axId val="401929008"/>
      </c:lineChart>
      <c:catAx>
        <c:axId val="401932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1929008"/>
        <c:crosses val="autoZero"/>
        <c:auto val="1"/>
        <c:lblAlgn val="ctr"/>
        <c:lblOffset val="100"/>
        <c:noMultiLvlLbl val="0"/>
      </c:catAx>
      <c:valAx>
        <c:axId val="40192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1932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Sheet1!$A$35</c:f>
              <c:strCache>
                <c:ptCount val="1"/>
                <c:pt idx="0">
                  <c:v>新算法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Sheet1!$B$34:$F$34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Sheet1!$B$35:$F$35</c:f>
              <c:numCache>
                <c:formatCode>General</c:formatCode>
                <c:ptCount val="5"/>
                <c:pt idx="0">
                  <c:v>5541</c:v>
                </c:pt>
                <c:pt idx="1">
                  <c:v>5535</c:v>
                </c:pt>
                <c:pt idx="2">
                  <c:v>3121</c:v>
                </c:pt>
                <c:pt idx="3">
                  <c:v>6048</c:v>
                </c:pt>
                <c:pt idx="4">
                  <c:v>6116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9711448"/>
        <c:axId val="519711840"/>
      </c:barChart>
      <c:catAx>
        <c:axId val="519711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9711840"/>
        <c:crosses val="autoZero"/>
        <c:auto val="1"/>
        <c:lblAlgn val="ctr"/>
        <c:lblOffset val="100"/>
        <c:noMultiLvlLbl val="0"/>
      </c:catAx>
      <c:valAx>
        <c:axId val="51971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9711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老算法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Sheet1!$B$37:$F$37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Sheet1!$B$38:$F$38</c:f>
              <c:numCache>
                <c:formatCode>General</c:formatCode>
                <c:ptCount val="5"/>
                <c:pt idx="0">
                  <c:v>49</c:v>
                </c:pt>
                <c:pt idx="1">
                  <c:v>53</c:v>
                </c:pt>
                <c:pt idx="2">
                  <c:v>1138</c:v>
                </c:pt>
                <c:pt idx="3">
                  <c:v>651</c:v>
                </c:pt>
                <c:pt idx="4">
                  <c:v>576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2415672"/>
        <c:axId val="402417240"/>
      </c:barChart>
      <c:catAx>
        <c:axId val="4024156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2417240"/>
        <c:crosses val="autoZero"/>
        <c:auto val="1"/>
        <c:lblAlgn val="ctr"/>
        <c:lblOffset val="100"/>
        <c:noMultiLvlLbl val="0"/>
      </c:catAx>
      <c:valAx>
        <c:axId val="402417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2415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314325</xdr:colOff>
      <xdr:row>11</xdr:row>
      <xdr:rowOff>128587</xdr:rowOff>
    </xdr:from>
    <xdr:to>
      <xdr:col>8</xdr:col>
      <xdr:colOff>85725</xdr:colOff>
      <xdr:row>27</xdr:row>
      <xdr:rowOff>128587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561975</xdr:colOff>
      <xdr:row>12</xdr:row>
      <xdr:rowOff>61912</xdr:rowOff>
    </xdr:from>
    <xdr:to>
      <xdr:col>15</xdr:col>
      <xdr:colOff>333375</xdr:colOff>
      <xdr:row>28</xdr:row>
      <xdr:rowOff>61912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47625</xdr:colOff>
      <xdr:row>32</xdr:row>
      <xdr:rowOff>23812</xdr:rowOff>
    </xdr:from>
    <xdr:to>
      <xdr:col>19</xdr:col>
      <xdr:colOff>504825</xdr:colOff>
      <xdr:row>48</xdr:row>
      <xdr:rowOff>23812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133350</xdr:colOff>
      <xdr:row>45</xdr:row>
      <xdr:rowOff>80962</xdr:rowOff>
    </xdr:from>
    <xdr:to>
      <xdr:col>11</xdr:col>
      <xdr:colOff>590550</xdr:colOff>
      <xdr:row>61</xdr:row>
      <xdr:rowOff>80962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tabSelected="1" topLeftCell="A25" workbookViewId="0">
      <selection activeCell="I38" sqref="I38"/>
    </sheetView>
  </sheetViews>
  <sheetFormatPr defaultRowHeight="13.5" x14ac:dyDescent="0.15"/>
  <sheetData>
    <row r="1" spans="1:11" x14ac:dyDescent="0.15">
      <c r="B1" t="s">
        <v>0</v>
      </c>
      <c r="C1" t="s">
        <v>1</v>
      </c>
      <c r="D1" t="s">
        <v>0</v>
      </c>
      <c r="E1" t="s">
        <v>1</v>
      </c>
      <c r="F1" t="s">
        <v>0</v>
      </c>
      <c r="G1" t="s">
        <v>1</v>
      </c>
      <c r="H1" t="s">
        <v>0</v>
      </c>
      <c r="I1" t="s">
        <v>1</v>
      </c>
      <c r="J1" t="s">
        <v>0</v>
      </c>
      <c r="K1" t="s">
        <v>1</v>
      </c>
    </row>
    <row r="2" spans="1:11" x14ac:dyDescent="0.15">
      <c r="B2" s="1" t="s">
        <v>7</v>
      </c>
      <c r="C2" s="1"/>
      <c r="D2" s="1" t="s">
        <v>8</v>
      </c>
      <c r="E2" s="1"/>
      <c r="F2" s="1" t="s">
        <v>9</v>
      </c>
      <c r="G2" s="1"/>
      <c r="H2" s="1" t="s">
        <v>10</v>
      </c>
      <c r="I2" s="1"/>
      <c r="J2" s="1" t="s">
        <v>11</v>
      </c>
      <c r="K2" s="1"/>
    </row>
    <row r="3" spans="1:11" x14ac:dyDescent="0.15">
      <c r="A3" t="s">
        <v>2</v>
      </c>
      <c r="B3">
        <v>112.5</v>
      </c>
      <c r="C3">
        <v>22.62</v>
      </c>
      <c r="D3">
        <v>238.59</v>
      </c>
      <c r="E3">
        <v>1588.19</v>
      </c>
      <c r="F3">
        <v>515.12</v>
      </c>
      <c r="G3">
        <v>199.89</v>
      </c>
      <c r="H3">
        <v>2752.78</v>
      </c>
      <c r="I3">
        <v>663.49</v>
      </c>
      <c r="J3">
        <v>4536.37</v>
      </c>
      <c r="K3">
        <v>95.44</v>
      </c>
    </row>
    <row r="4" spans="1:11" x14ac:dyDescent="0.15">
      <c r="A4" t="s">
        <v>3</v>
      </c>
      <c r="B4">
        <v>47.79</v>
      </c>
      <c r="C4">
        <v>-8.7899999999999991</v>
      </c>
      <c r="D4">
        <v>5767.21</v>
      </c>
      <c r="E4">
        <v>699.69</v>
      </c>
      <c r="F4">
        <v>5781.69</v>
      </c>
      <c r="G4">
        <v>-171.25</v>
      </c>
      <c r="H4">
        <v>5809.46</v>
      </c>
      <c r="I4">
        <v>-205.91</v>
      </c>
      <c r="J4">
        <v>5797.43</v>
      </c>
      <c r="K4">
        <v>81.03</v>
      </c>
    </row>
    <row r="5" spans="1:11" x14ac:dyDescent="0.15">
      <c r="A5" t="s">
        <v>4</v>
      </c>
      <c r="B5">
        <v>36.5</v>
      </c>
      <c r="C5">
        <v>39.450000000000003</v>
      </c>
      <c r="D5">
        <v>440.32</v>
      </c>
      <c r="E5">
        <v>153.38</v>
      </c>
      <c r="F5">
        <v>2707.31</v>
      </c>
      <c r="G5">
        <v>312.08999999999997</v>
      </c>
      <c r="H5">
        <v>2990.25</v>
      </c>
      <c r="I5">
        <v>78.19</v>
      </c>
      <c r="J5">
        <v>5628.95</v>
      </c>
      <c r="K5">
        <v>433.45</v>
      </c>
    </row>
    <row r="6" spans="1:11" x14ac:dyDescent="0.15">
      <c r="A6" t="s">
        <v>5</v>
      </c>
      <c r="B6">
        <v>89.26</v>
      </c>
      <c r="C6">
        <v>-24.87</v>
      </c>
      <c r="D6">
        <v>491.06</v>
      </c>
      <c r="E6">
        <v>3.26</v>
      </c>
      <c r="F6">
        <v>5652.81</v>
      </c>
      <c r="G6">
        <v>821.65</v>
      </c>
      <c r="H6">
        <v>5851.33</v>
      </c>
      <c r="I6">
        <v>26.58</v>
      </c>
      <c r="J6">
        <v>5895.74</v>
      </c>
      <c r="K6">
        <v>605.96</v>
      </c>
    </row>
    <row r="7" spans="1:11" x14ac:dyDescent="0.15">
      <c r="A7" t="s">
        <v>6</v>
      </c>
      <c r="B7">
        <v>62.77</v>
      </c>
      <c r="C7">
        <v>57.63</v>
      </c>
      <c r="D7">
        <v>645.28</v>
      </c>
      <c r="E7">
        <v>852.36</v>
      </c>
      <c r="F7">
        <v>4248.6099999999997</v>
      </c>
      <c r="G7">
        <v>11.28</v>
      </c>
      <c r="H7">
        <v>3492.5</v>
      </c>
      <c r="I7">
        <v>335.05</v>
      </c>
      <c r="J7">
        <v>3535.04</v>
      </c>
      <c r="K7">
        <v>104.6</v>
      </c>
    </row>
    <row r="8" spans="1:11" x14ac:dyDescent="0.15">
      <c r="A8" t="s">
        <v>12</v>
      </c>
      <c r="B8">
        <f>AVERAGE(B3:B7)</f>
        <v>69.763999999999996</v>
      </c>
      <c r="C8">
        <f t="shared" ref="C8:K10" si="0">AVERAGE(C3:C7)</f>
        <v>17.208000000000002</v>
      </c>
      <c r="D8">
        <f t="shared" si="0"/>
        <v>1516.492</v>
      </c>
      <c r="E8">
        <f t="shared" si="0"/>
        <v>659.37600000000009</v>
      </c>
      <c r="F8">
        <f t="shared" si="0"/>
        <v>3781.1080000000002</v>
      </c>
      <c r="G8">
        <f t="shared" si="0"/>
        <v>234.73199999999997</v>
      </c>
      <c r="H8">
        <f t="shared" si="0"/>
        <v>4179.2640000000001</v>
      </c>
      <c r="I8">
        <f t="shared" si="0"/>
        <v>179.48000000000002</v>
      </c>
      <c r="J8">
        <f t="shared" si="0"/>
        <v>5078.7060000000001</v>
      </c>
      <c r="K8">
        <f>AVERAGE(K3:K7)</f>
        <v>264.096</v>
      </c>
    </row>
    <row r="9" spans="1:11" x14ac:dyDescent="0.15">
      <c r="B9" t="s">
        <v>14</v>
      </c>
      <c r="C9" t="s">
        <v>15</v>
      </c>
      <c r="D9" t="s">
        <v>16</v>
      </c>
      <c r="E9" t="s">
        <v>17</v>
      </c>
      <c r="F9" t="s">
        <v>18</v>
      </c>
    </row>
    <row r="10" spans="1:11" x14ac:dyDescent="0.15">
      <c r="A10" t="s">
        <v>13</v>
      </c>
      <c r="B10">
        <v>69</v>
      </c>
      <c r="C10">
        <v>1516</v>
      </c>
      <c r="D10">
        <v>3781</v>
      </c>
      <c r="E10">
        <v>4179</v>
      </c>
      <c r="F10">
        <v>5078</v>
      </c>
    </row>
    <row r="12" spans="1:11" x14ac:dyDescent="0.15">
      <c r="B12" t="s">
        <v>14</v>
      </c>
      <c r="C12" t="s">
        <v>15</v>
      </c>
      <c r="D12" t="s">
        <v>16</v>
      </c>
      <c r="E12" t="s">
        <v>17</v>
      </c>
      <c r="F12" t="s">
        <v>18</v>
      </c>
    </row>
    <row r="13" spans="1:11" x14ac:dyDescent="0.15">
      <c r="A13" t="s">
        <v>19</v>
      </c>
      <c r="B13">
        <v>17</v>
      </c>
      <c r="C13">
        <v>659</v>
      </c>
      <c r="D13">
        <v>234</v>
      </c>
      <c r="E13">
        <v>179</v>
      </c>
      <c r="F13">
        <v>264</v>
      </c>
    </row>
    <row r="33" spans="1:9" x14ac:dyDescent="0.15">
      <c r="A33" t="s">
        <v>20</v>
      </c>
      <c r="G33" t="s">
        <v>21</v>
      </c>
      <c r="H33" t="s">
        <v>12</v>
      </c>
      <c r="I33" t="s">
        <v>22</v>
      </c>
    </row>
    <row r="34" spans="1:9" x14ac:dyDescent="0.15">
      <c r="B34">
        <v>1</v>
      </c>
      <c r="C34">
        <v>2</v>
      </c>
      <c r="D34">
        <v>3</v>
      </c>
      <c r="E34">
        <v>4</v>
      </c>
      <c r="F34">
        <v>5</v>
      </c>
    </row>
    <row r="35" spans="1:9" x14ac:dyDescent="0.15">
      <c r="A35" t="s">
        <v>13</v>
      </c>
      <c r="B35">
        <v>5541</v>
      </c>
      <c r="C35">
        <v>5535</v>
      </c>
      <c r="D35">
        <v>3121</v>
      </c>
      <c r="E35">
        <v>6048</v>
      </c>
      <c r="F35">
        <v>6116</v>
      </c>
      <c r="G35">
        <f>_xlfn.STDEV.S(B35:F35)</f>
        <v>1233.170993820404</v>
      </c>
      <c r="H35">
        <f>AVERAGE(B35:F35)</f>
        <v>5272.2</v>
      </c>
      <c r="I35">
        <f>G35/H35</f>
        <v>0.23390064751344866</v>
      </c>
    </row>
    <row r="37" spans="1:9" x14ac:dyDescent="0.15">
      <c r="B37">
        <v>1</v>
      </c>
      <c r="C37">
        <v>2</v>
      </c>
      <c r="D37">
        <v>3</v>
      </c>
      <c r="E37">
        <v>4</v>
      </c>
      <c r="F37">
        <v>5</v>
      </c>
    </row>
    <row r="38" spans="1:9" x14ac:dyDescent="0.15">
      <c r="A38" t="s">
        <v>19</v>
      </c>
      <c r="B38">
        <v>49</v>
      </c>
      <c r="C38">
        <v>53</v>
      </c>
      <c r="D38">
        <v>1138</v>
      </c>
      <c r="E38">
        <v>651</v>
      </c>
      <c r="F38">
        <v>576</v>
      </c>
      <c r="G38">
        <f>_xlfn.STDEV.S(B38:F38)</f>
        <v>457.87913252298364</v>
      </c>
      <c r="H38">
        <f>AVERAGE(B38:F38)</f>
        <v>493.4</v>
      </c>
      <c r="I38">
        <f t="shared" ref="I36:I38" si="1">G38/H38</f>
        <v>0.92800797025331105</v>
      </c>
    </row>
  </sheetData>
  <mergeCells count="5">
    <mergeCell ref="B2:C2"/>
    <mergeCell ref="D2:E2"/>
    <mergeCell ref="F2:G2"/>
    <mergeCell ref="H2:I2"/>
    <mergeCell ref="J2:K2"/>
  </mergeCells>
  <phoneticPr fontId="1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2020-05-16T04:42:50Z</dcterms:modified>
</cp:coreProperties>
</file>