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xcportal-my.sharepoint.com/personal/wheidermagal_dxc_com/Documents/Documents/Pessoal/TCC/inputs/Graficos/"/>
    </mc:Choice>
  </mc:AlternateContent>
  <xr:revisionPtr revIDLastSave="147" documentId="11_DCE490FD1E0B195C800DB71CA589F8AC7C4E1221" xr6:coauthVersionLast="47" xr6:coauthVersionMax="47" xr10:uidLastSave="{B6C419E9-9FF7-4D81-B0CC-A740AA76401E}"/>
  <bookViews>
    <workbookView minimized="1" xWindow="-17820" yWindow="1510" windowWidth="14400" windowHeight="7440" tabRatio="593" activeTab="6" xr2:uid="{00000000-000D-0000-FFFF-FFFF00000000}"/>
  </bookViews>
  <sheets>
    <sheet name="home" sheetId="1" r:id="rId1"/>
    <sheet name="volumeToneri" sheetId="2" r:id="rId2"/>
    <sheet name="margemMinima" sheetId="3" r:id="rId3"/>
    <sheet name="demandaToner" sheetId="4" r:id="rId4"/>
    <sheet name="custoCapital" sheetId="5" r:id="rId5"/>
    <sheet name="custoToner" sheetId="6" r:id="rId6"/>
    <sheet name="X-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7" l="1"/>
  <c r="B60" i="7"/>
  <c r="C60" i="7"/>
  <c r="D60" i="7"/>
  <c r="E60" i="7"/>
  <c r="F60" i="7"/>
  <c r="G60" i="7"/>
  <c r="B61" i="7"/>
  <c r="C61" i="7"/>
  <c r="D61" i="7"/>
  <c r="E61" i="7"/>
  <c r="F61" i="7"/>
  <c r="G61" i="7"/>
  <c r="B62" i="7"/>
  <c r="C62" i="7"/>
  <c r="D62" i="7"/>
  <c r="E62" i="7"/>
  <c r="F62" i="7"/>
  <c r="G62" i="7"/>
  <c r="B63" i="7"/>
  <c r="C63" i="7"/>
  <c r="D63" i="7"/>
  <c r="E63" i="7"/>
  <c r="F63" i="7"/>
  <c r="G63" i="7"/>
  <c r="B64" i="7"/>
  <c r="C64" i="7"/>
  <c r="D64" i="7"/>
  <c r="E64" i="7"/>
  <c r="F64" i="7"/>
  <c r="G64" i="7"/>
  <c r="B65" i="7"/>
  <c r="C65" i="7"/>
  <c r="D65" i="7"/>
  <c r="E65" i="7"/>
  <c r="F65" i="7"/>
  <c r="G65" i="7"/>
  <c r="B66" i="7"/>
  <c r="C66" i="7"/>
  <c r="D66" i="7"/>
  <c r="E66" i="7"/>
  <c r="F66" i="7"/>
  <c r="G66" i="7"/>
  <c r="B67" i="7"/>
  <c r="C67" i="7"/>
  <c r="D67" i="7"/>
  <c r="E67" i="7"/>
  <c r="F67" i="7"/>
  <c r="G67" i="7"/>
  <c r="B68" i="7"/>
  <c r="C68" i="7"/>
  <c r="D68" i="7"/>
  <c r="E68" i="7"/>
  <c r="F68" i="7"/>
  <c r="G68" i="7"/>
  <c r="B69" i="7"/>
  <c r="C69" i="7"/>
  <c r="D69" i="7"/>
  <c r="E69" i="7"/>
  <c r="F69" i="7"/>
  <c r="G69" i="7"/>
  <c r="B70" i="7"/>
  <c r="C70" i="7"/>
  <c r="D70" i="7"/>
  <c r="E70" i="7"/>
  <c r="F70" i="7"/>
  <c r="G70" i="7"/>
  <c r="C59" i="7"/>
  <c r="D59" i="7"/>
  <c r="F59" i="7"/>
  <c r="G59" i="7"/>
  <c r="B59" i="7"/>
  <c r="B74" i="7" s="1"/>
  <c r="B47" i="7"/>
  <c r="C47" i="7"/>
  <c r="D47" i="7"/>
  <c r="E47" i="7"/>
  <c r="F47" i="7"/>
  <c r="G47" i="7"/>
  <c r="B48" i="7"/>
  <c r="C48" i="7"/>
  <c r="D48" i="7"/>
  <c r="E48" i="7"/>
  <c r="F48" i="7"/>
  <c r="G48" i="7"/>
  <c r="B49" i="7"/>
  <c r="C49" i="7"/>
  <c r="D49" i="7"/>
  <c r="E49" i="7"/>
  <c r="F49" i="7"/>
  <c r="G49" i="7"/>
  <c r="B50" i="7"/>
  <c r="C50" i="7"/>
  <c r="D50" i="7"/>
  <c r="E50" i="7"/>
  <c r="F50" i="7"/>
  <c r="G50" i="7"/>
  <c r="B51" i="7"/>
  <c r="C51" i="7"/>
  <c r="D51" i="7"/>
  <c r="E51" i="7"/>
  <c r="F51" i="7"/>
  <c r="G51" i="7"/>
  <c r="B52" i="7"/>
  <c r="C52" i="7"/>
  <c r="D52" i="7"/>
  <c r="E52" i="7"/>
  <c r="F52" i="7"/>
  <c r="G52" i="7"/>
  <c r="B42" i="7"/>
  <c r="C42" i="7"/>
  <c r="D42" i="7"/>
  <c r="E42" i="7"/>
  <c r="F42" i="7"/>
  <c r="G42" i="7"/>
  <c r="B43" i="7"/>
  <c r="C43" i="7"/>
  <c r="D43" i="7"/>
  <c r="E43" i="7"/>
  <c r="F43" i="7"/>
  <c r="G43" i="7"/>
  <c r="B44" i="7"/>
  <c r="C44" i="7"/>
  <c r="D44" i="7"/>
  <c r="E44" i="7"/>
  <c r="F44" i="7"/>
  <c r="G44" i="7"/>
  <c r="B45" i="7"/>
  <c r="C45" i="7"/>
  <c r="D45" i="7"/>
  <c r="E45" i="7"/>
  <c r="F45" i="7"/>
  <c r="G45" i="7"/>
  <c r="B46" i="7"/>
  <c r="C46" i="7"/>
  <c r="D46" i="7"/>
  <c r="E46" i="7"/>
  <c r="F46" i="7"/>
  <c r="G46" i="7"/>
  <c r="C41" i="7"/>
  <c r="D41" i="7"/>
  <c r="E41" i="7"/>
  <c r="F41" i="7"/>
  <c r="G41" i="7"/>
  <c r="B41" i="7"/>
  <c r="G74" i="7" l="1"/>
  <c r="F74" i="7"/>
  <c r="D74" i="7"/>
  <c r="C74" i="7"/>
  <c r="B75" i="7" s="1"/>
  <c r="E74" i="7"/>
  <c r="B54" i="7"/>
  <c r="F54" i="7"/>
  <c r="G54" i="7"/>
  <c r="E54" i="7"/>
  <c r="D54" i="7"/>
  <c r="C54" i="7"/>
  <c r="B55" i="7" l="1"/>
</calcChain>
</file>

<file path=xl/sharedStrings.xml><?xml version="1.0" encoding="utf-8"?>
<sst xmlns="http://schemas.openxmlformats.org/spreadsheetml/2006/main" count="175" uniqueCount="56">
  <si>
    <t>Conjunto de Toners</t>
  </si>
  <si>
    <t>tn1</t>
  </si>
  <si>
    <t>tn2</t>
  </si>
  <si>
    <t>tn3</t>
  </si>
  <si>
    <t>tn4</t>
  </si>
  <si>
    <t>tn5</t>
  </si>
  <si>
    <t>tn6</t>
  </si>
  <si>
    <t>tn7</t>
  </si>
  <si>
    <t>tn8</t>
  </si>
  <si>
    <t>tn9</t>
  </si>
  <si>
    <t>tn10</t>
  </si>
  <si>
    <t>tn11</t>
  </si>
  <si>
    <t>tn12</t>
  </si>
  <si>
    <t>Estoque Inicial</t>
  </si>
  <si>
    <t>N. Períodos Planejamento</t>
  </si>
  <si>
    <t>Capacidade de Armazenamento Total da Empresa</t>
  </si>
  <si>
    <t>-----</t>
  </si>
  <si>
    <t>Taxa DI (CDI)</t>
  </si>
  <si>
    <t>toner</t>
  </si>
  <si>
    <t>Volume</t>
  </si>
  <si>
    <t>0.00360</t>
  </si>
  <si>
    <t>0.00547</t>
  </si>
  <si>
    <t>0.00543</t>
  </si>
  <si>
    <t>0.01580</t>
  </si>
  <si>
    <t>0.01239</t>
  </si>
  <si>
    <t>Margem Minima</t>
  </si>
  <si>
    <t>Tempo de Ressuprimento</t>
  </si>
  <si>
    <t>Desvio Padrão da Demanda</t>
  </si>
  <si>
    <t>Nível Serviço</t>
  </si>
  <si>
    <t>Z</t>
  </si>
  <si>
    <t>Estoque Segurança</t>
  </si>
  <si>
    <t>t1</t>
  </si>
  <si>
    <t>t2</t>
  </si>
  <si>
    <t>t3</t>
  </si>
  <si>
    <t>t4</t>
  </si>
  <si>
    <t>t5</t>
  </si>
  <si>
    <t>t6</t>
  </si>
  <si>
    <t>X</t>
  </si>
  <si>
    <t>Y</t>
  </si>
  <si>
    <t>GASTOS</t>
  </si>
  <si>
    <t>COMPRA</t>
  </si>
  <si>
    <t>TN1</t>
  </si>
  <si>
    <t>TN2</t>
  </si>
  <si>
    <t>TN3</t>
  </si>
  <si>
    <t>TN4</t>
  </si>
  <si>
    <t>TN5</t>
  </si>
  <si>
    <t>TN6</t>
  </si>
  <si>
    <t>CUSTO DE OPORTUNIDADE</t>
  </si>
  <si>
    <t/>
  </si>
  <si>
    <t>TN7</t>
  </si>
  <si>
    <t>TN8</t>
  </si>
  <si>
    <t>TN9</t>
  </si>
  <si>
    <t>TN10</t>
  </si>
  <si>
    <t>TN11</t>
  </si>
  <si>
    <t>TN12</t>
  </si>
  <si>
    <t>Valor Função Objetivo: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</si>
</sst>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00000000%"/>
    <numFmt numFmtId="166" formatCode="0.0000"/>
    <numFmt numFmtId="167" formatCode="0.000%"/>
    <numFmt numFmtId="168" formatCode="_-[$R$-416]\ * #,##0.00_-;\-[$R$-416]\ * #,##0.00_-;_-[$R$-416]\ 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</borders>
  <cellStyleXfs count="2">
    <xf numFmtId="0" fontId="0" fillId="0" borderId="0"/>
    <xf numFmtId="9" fontId="1" fillId="0" borderId="0"/>
  </cellStyleXfs>
  <cellXfs count="33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1" fillId="0" borderId="0" xfId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4" xfId="0" applyBorder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1" fillId="0" borderId="1" xfId="1" applyNumberFormat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5" fontId="1" fillId="0" borderId="0" xfId="1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1" fillId="0" borderId="0" xfId="1" applyNumberFormat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168" fontId="0" fillId="0" borderId="0" xfId="0" applyNumberFormat="1"/>
    <xf numFmtId="168" fontId="0" fillId="2" borderId="0" xfId="0" applyNumberFormat="1" applyFill="1"/>
    <xf numFmtId="0" fontId="2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COMPRADO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'X-Y'!$B$2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'X-Y'!$B$3:$B$14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785</c:v>
                </c:pt>
                <c:pt idx="7">
                  <c:v>8</c:v>
                </c:pt>
                <c:pt idx="8">
                  <c:v>21</c:v>
                </c:pt>
                <c:pt idx="9">
                  <c:v>32</c:v>
                </c:pt>
                <c:pt idx="10">
                  <c:v>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6-46DE-90CB-D251B28F1D6A}"/>
            </c:ext>
          </c:extLst>
        </c:ser>
        <c:ser>
          <c:idx val="1"/>
          <c:order val="1"/>
          <c:tx>
            <c:strRef>
              <c:f>'X-Y'!$C$2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'X-Y'!$C$3:$C$14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21</c:v>
                </c:pt>
                <c:pt idx="6">
                  <c:v>0</c:v>
                </c:pt>
                <c:pt idx="7">
                  <c:v>297</c:v>
                </c:pt>
                <c:pt idx="8">
                  <c:v>0</c:v>
                </c:pt>
                <c:pt idx="9">
                  <c:v>684</c:v>
                </c:pt>
                <c:pt idx="10">
                  <c:v>90</c:v>
                </c:pt>
                <c:pt idx="1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6-46DE-90CB-D251B28F1D6A}"/>
            </c:ext>
          </c:extLst>
        </c:ser>
        <c:ser>
          <c:idx val="2"/>
          <c:order val="2"/>
          <c:tx>
            <c:strRef>
              <c:f>'X-Y'!$D$2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'X-Y'!$D$3:$D$14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66</c:v>
                </c:pt>
                <c:pt idx="9">
                  <c:v>0</c:v>
                </c:pt>
                <c:pt idx="10">
                  <c:v>0</c:v>
                </c:pt>
                <c:pt idx="11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6-46DE-90CB-D251B28F1D6A}"/>
            </c:ext>
          </c:extLst>
        </c:ser>
        <c:ser>
          <c:idx val="3"/>
          <c:order val="3"/>
          <c:tx>
            <c:strRef>
              <c:f>'X-Y'!$E$2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'X-Y'!$E$3:$E$14</c:f>
              <c:numCache>
                <c:formatCode>General</c:formatCode>
                <c:ptCount val="12"/>
                <c:pt idx="0">
                  <c:v>0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6-46DE-90CB-D251B28F1D6A}"/>
            </c:ext>
          </c:extLst>
        </c:ser>
        <c:ser>
          <c:idx val="4"/>
          <c:order val="4"/>
          <c:tx>
            <c:strRef>
              <c:f>'X-Y'!$F$2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</c:v>
                </c:pt>
                <c:pt idx="9">
                  <c:v>0</c:v>
                </c:pt>
                <c:pt idx="10">
                  <c:v>54</c:v>
                </c:pt>
                <c:pt idx="1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C6-46DE-90CB-D251B28F1D6A}"/>
            </c:ext>
          </c:extLst>
        </c:ser>
        <c:ser>
          <c:idx val="5"/>
          <c:order val="5"/>
          <c:tx>
            <c:strRef>
              <c:f>'X-Y'!$G$2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'X-Y'!$A$3:$A$14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192</c:v>
                </c:pt>
                <c:pt idx="7">
                  <c:v>0</c:v>
                </c:pt>
                <c:pt idx="8">
                  <c:v>0</c:v>
                </c:pt>
                <c:pt idx="9">
                  <c:v>171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C6-46DE-90CB-D251B28F1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3163440"/>
        <c:axId val="1173166768"/>
      </c:barChart>
      <c:catAx>
        <c:axId val="117316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3166768"/>
        <c:crosses val="autoZero"/>
        <c:auto val="1"/>
        <c:lblAlgn val="ctr"/>
        <c:lblOffset val="100"/>
        <c:noMultiLvlLbl val="0"/>
      </c:catAx>
      <c:valAx>
        <c:axId val="11731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316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ESTOCADO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'X-Y'!$B$18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'X-Y'!$B$19:$B$30</c:f>
              <c:numCache>
                <c:formatCode>General</c:formatCode>
                <c:ptCount val="12"/>
                <c:pt idx="0">
                  <c:v>97</c:v>
                </c:pt>
                <c:pt idx="1">
                  <c:v>6</c:v>
                </c:pt>
                <c:pt idx="2">
                  <c:v>36</c:v>
                </c:pt>
                <c:pt idx="3">
                  <c:v>21</c:v>
                </c:pt>
                <c:pt idx="4">
                  <c:v>29</c:v>
                </c:pt>
                <c:pt idx="5">
                  <c:v>2</c:v>
                </c:pt>
                <c:pt idx="6">
                  <c:v>817</c:v>
                </c:pt>
                <c:pt idx="7">
                  <c:v>1</c:v>
                </c:pt>
                <c:pt idx="8">
                  <c:v>37</c:v>
                </c:pt>
                <c:pt idx="9">
                  <c:v>7</c:v>
                </c:pt>
                <c:pt idx="10">
                  <c:v>1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3-4CF3-984E-E5E077A4BFE1}"/>
            </c:ext>
          </c:extLst>
        </c:ser>
        <c:ser>
          <c:idx val="1"/>
          <c:order val="1"/>
          <c:tx>
            <c:strRef>
              <c:f>'X-Y'!$C$18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'X-Y'!$C$19:$C$30</c:f>
              <c:numCache>
                <c:formatCode>General</c:formatCode>
                <c:ptCount val="12"/>
                <c:pt idx="0">
                  <c:v>88</c:v>
                </c:pt>
                <c:pt idx="1">
                  <c:v>8</c:v>
                </c:pt>
                <c:pt idx="2">
                  <c:v>30</c:v>
                </c:pt>
                <c:pt idx="3">
                  <c:v>39</c:v>
                </c:pt>
                <c:pt idx="4">
                  <c:v>24</c:v>
                </c:pt>
                <c:pt idx="5">
                  <c:v>19</c:v>
                </c:pt>
                <c:pt idx="6">
                  <c:v>577</c:v>
                </c:pt>
                <c:pt idx="7">
                  <c:v>100</c:v>
                </c:pt>
                <c:pt idx="8">
                  <c:v>1</c:v>
                </c:pt>
                <c:pt idx="9">
                  <c:v>520</c:v>
                </c:pt>
                <c:pt idx="10">
                  <c:v>82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3-4CF3-984E-E5E077A4BFE1}"/>
            </c:ext>
          </c:extLst>
        </c:ser>
        <c:ser>
          <c:idx val="2"/>
          <c:order val="2"/>
          <c:tx>
            <c:strRef>
              <c:f>'X-Y'!$D$18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'X-Y'!$D$19:$D$30</c:f>
              <c:numCache>
                <c:formatCode>General</c:formatCode>
                <c:ptCount val="12"/>
                <c:pt idx="0">
                  <c:v>76</c:v>
                </c:pt>
                <c:pt idx="1">
                  <c:v>6</c:v>
                </c:pt>
                <c:pt idx="2">
                  <c:v>44</c:v>
                </c:pt>
                <c:pt idx="3">
                  <c:v>33</c:v>
                </c:pt>
                <c:pt idx="4">
                  <c:v>20</c:v>
                </c:pt>
                <c:pt idx="5">
                  <c:v>16</c:v>
                </c:pt>
                <c:pt idx="6">
                  <c:v>529</c:v>
                </c:pt>
                <c:pt idx="7">
                  <c:v>1</c:v>
                </c:pt>
                <c:pt idx="8">
                  <c:v>31</c:v>
                </c:pt>
                <c:pt idx="9">
                  <c:v>463</c:v>
                </c:pt>
                <c:pt idx="10">
                  <c:v>37</c:v>
                </c:pt>
                <c:pt idx="11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3-4CF3-984E-E5E077A4BFE1}"/>
            </c:ext>
          </c:extLst>
        </c:ser>
        <c:ser>
          <c:idx val="3"/>
          <c:order val="3"/>
          <c:tx>
            <c:strRef>
              <c:f>'X-Y'!$E$18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'X-Y'!$E$19:$E$30</c:f>
              <c:numCache>
                <c:formatCode>General</c:formatCode>
                <c:ptCount val="12"/>
                <c:pt idx="0">
                  <c:v>61</c:v>
                </c:pt>
                <c:pt idx="1">
                  <c:v>24</c:v>
                </c:pt>
                <c:pt idx="2">
                  <c:v>29</c:v>
                </c:pt>
                <c:pt idx="3">
                  <c:v>15</c:v>
                </c:pt>
                <c:pt idx="4">
                  <c:v>19</c:v>
                </c:pt>
                <c:pt idx="5">
                  <c:v>13</c:v>
                </c:pt>
                <c:pt idx="6">
                  <c:v>241</c:v>
                </c:pt>
                <c:pt idx="7">
                  <c:v>133</c:v>
                </c:pt>
                <c:pt idx="8">
                  <c:v>1</c:v>
                </c:pt>
                <c:pt idx="9">
                  <c:v>235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3-4CF3-984E-E5E077A4BFE1}"/>
            </c:ext>
          </c:extLst>
        </c:ser>
        <c:ser>
          <c:idx val="4"/>
          <c:order val="4"/>
          <c:tx>
            <c:strRef>
              <c:f>'X-Y'!$F$18</c:f>
              <c:strCache>
                <c:ptCount val="1"/>
                <c:pt idx="0">
                  <c:v>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'X-Y'!$F$19:$F$30</c:f>
              <c:numCache>
                <c:formatCode>General</c:formatCode>
                <c:ptCount val="12"/>
                <c:pt idx="0">
                  <c:v>55</c:v>
                </c:pt>
                <c:pt idx="1">
                  <c:v>12</c:v>
                </c:pt>
                <c:pt idx="2">
                  <c:v>20</c:v>
                </c:pt>
                <c:pt idx="3">
                  <c:v>9</c:v>
                </c:pt>
                <c:pt idx="4">
                  <c:v>17</c:v>
                </c:pt>
                <c:pt idx="5">
                  <c:v>7</c:v>
                </c:pt>
                <c:pt idx="6">
                  <c:v>1</c:v>
                </c:pt>
                <c:pt idx="7">
                  <c:v>34</c:v>
                </c:pt>
                <c:pt idx="8">
                  <c:v>25</c:v>
                </c:pt>
                <c:pt idx="9">
                  <c:v>7</c:v>
                </c:pt>
                <c:pt idx="10">
                  <c:v>46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43-4CF3-984E-E5E077A4BFE1}"/>
            </c:ext>
          </c:extLst>
        </c:ser>
        <c:ser>
          <c:idx val="5"/>
          <c:order val="5"/>
          <c:tx>
            <c:strRef>
              <c:f>'X-Y'!$G$18</c:f>
              <c:strCache>
                <c:ptCount val="1"/>
                <c:pt idx="0">
                  <c:v>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'X-Y'!$A$19:$A$30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'X-Y'!$G$19:$G$30</c:f>
              <c:numCache>
                <c:formatCode>General</c:formatCode>
                <c:ptCount val="12"/>
                <c:pt idx="0">
                  <c:v>52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43-4CF3-984E-E5E077A4B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7249280"/>
        <c:axId val="707245952"/>
      </c:barChart>
      <c:catAx>
        <c:axId val="70724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707245952"/>
        <c:crosses val="autoZero"/>
        <c:auto val="1"/>
        <c:lblAlgn val="ctr"/>
        <c:lblOffset val="100"/>
        <c:noMultiLvlLbl val="0"/>
      </c:catAx>
      <c:valAx>
        <c:axId val="7072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70724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PREÇO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custoToner!$B$1</c:f>
              <c:strCache>
                <c:ptCount val="1"/>
                <c:pt idx="0">
                  <c:v>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custoToner!$B$2:$B$13</c:f>
              <c:numCache>
                <c:formatCode>General</c:formatCode>
                <c:ptCount val="12"/>
                <c:pt idx="0">
                  <c:v>100</c:v>
                </c:pt>
                <c:pt idx="1">
                  <c:v>161.6</c:v>
                </c:pt>
                <c:pt idx="2">
                  <c:v>161.6</c:v>
                </c:pt>
                <c:pt idx="3">
                  <c:v>117.25</c:v>
                </c:pt>
                <c:pt idx="4">
                  <c:v>220.54</c:v>
                </c:pt>
                <c:pt idx="5">
                  <c:v>220.17</c:v>
                </c:pt>
                <c:pt idx="6" formatCode="0.00">
                  <c:v>93.541165409395404</c:v>
                </c:pt>
                <c:pt idx="7" formatCode="0.00">
                  <c:v>149.94497371665</c:v>
                </c:pt>
                <c:pt idx="8" formatCode="0.00">
                  <c:v>231.71424940520299</c:v>
                </c:pt>
                <c:pt idx="9" formatCode="0.00">
                  <c:v>85.289938608741807</c:v>
                </c:pt>
                <c:pt idx="10" formatCode="0.00">
                  <c:v>217.25127018776021</c:v>
                </c:pt>
                <c:pt idx="11" formatCode="0.00">
                  <c:v>147.15384323057481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1-4B82-9CEA-36349EFC3151}"/>
            </c:ext>
          </c:extLst>
        </c:ser>
        <c:ser>
          <c:idx val="1"/>
          <c:order val="1"/>
          <c:tx>
            <c:strRef>
              <c:f>custoToner!$C$1</c:f>
              <c:strCache>
                <c:ptCount val="1"/>
                <c:pt idx="0">
                  <c:v>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custoToner!$C$2:$C$13</c:f>
              <c:numCache>
                <c:formatCode>0.00</c:formatCode>
                <c:ptCount val="12"/>
                <c:pt idx="0">
                  <c:v>61.013012475356312</c:v>
                </c:pt>
                <c:pt idx="1">
                  <c:v>148.24586188230921</c:v>
                </c:pt>
                <c:pt idx="2">
                  <c:v>172.00907985167319</c:v>
                </c:pt>
                <c:pt idx="3">
                  <c:v>73.641306667966703</c:v>
                </c:pt>
                <c:pt idx="4">
                  <c:v>275.43480312754122</c:v>
                </c:pt>
                <c:pt idx="5">
                  <c:v>140.49807206951269</c:v>
                </c:pt>
                <c:pt idx="6">
                  <c:v>127.1194134690721</c:v>
                </c:pt>
                <c:pt idx="7">
                  <c:v>106.3928920525356</c:v>
                </c:pt>
                <c:pt idx="8">
                  <c:v>292.03500989885532</c:v>
                </c:pt>
                <c:pt idx="9">
                  <c:v>73.441693131275741</c:v>
                </c:pt>
                <c:pt idx="10">
                  <c:v>172.04581918956939</c:v>
                </c:pt>
                <c:pt idx="11">
                  <c:v>122.4500034418958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1-4B82-9CEA-36349EFC3151}"/>
            </c:ext>
          </c:extLst>
        </c:ser>
        <c:ser>
          <c:idx val="2"/>
          <c:order val="2"/>
          <c:tx>
            <c:strRef>
              <c:f>custoToner!$D$1</c:f>
              <c:strCache>
                <c:ptCount val="1"/>
                <c:pt idx="0">
                  <c:v>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custoToner!$D$2:$D$13</c:f>
              <c:numCache>
                <c:formatCode>0.00</c:formatCode>
                <c:ptCount val="12"/>
                <c:pt idx="0">
                  <c:v>101.28002963374</c:v>
                </c:pt>
                <c:pt idx="1">
                  <c:v>212.33167815238619</c:v>
                </c:pt>
                <c:pt idx="2">
                  <c:v>130.77832694328751</c:v>
                </c:pt>
                <c:pt idx="3">
                  <c:v>132.4759458231317</c:v>
                </c:pt>
                <c:pt idx="4">
                  <c:v>134.278467261717</c:v>
                </c:pt>
                <c:pt idx="5">
                  <c:v>209.57762597918429</c:v>
                </c:pt>
                <c:pt idx="6">
                  <c:v>97.590812375864061</c:v>
                </c:pt>
                <c:pt idx="7">
                  <c:v>138.3763641794981</c:v>
                </c:pt>
                <c:pt idx="8">
                  <c:v>158.33170277023481</c:v>
                </c:pt>
                <c:pt idx="9">
                  <c:v>74.408721493293186</c:v>
                </c:pt>
                <c:pt idx="10">
                  <c:v>221.86488037225001</c:v>
                </c:pt>
                <c:pt idx="11">
                  <c:v>111.1892347304985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1-4B82-9CEA-36349EFC3151}"/>
            </c:ext>
          </c:extLst>
        </c:ser>
        <c:ser>
          <c:idx val="3"/>
          <c:order val="3"/>
          <c:tx>
            <c:strRef>
              <c:f>custoToner!$E$1</c:f>
              <c:strCache>
                <c:ptCount val="1"/>
                <c:pt idx="0">
                  <c:v>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custoToner!$E$2:$E$13</c:f>
              <c:numCache>
                <c:formatCode>0.00</c:formatCode>
                <c:ptCount val="12"/>
                <c:pt idx="0">
                  <c:v>72.763885881034525</c:v>
                </c:pt>
                <c:pt idx="1">
                  <c:v>103.6587674192497</c:v>
                </c:pt>
                <c:pt idx="2">
                  <c:v>211.73056199589669</c:v>
                </c:pt>
                <c:pt idx="3">
                  <c:v>126.279173192149</c:v>
                </c:pt>
                <c:pt idx="4">
                  <c:v>299.18968363180483</c:v>
                </c:pt>
                <c:pt idx="5">
                  <c:v>182.19182093948979</c:v>
                </c:pt>
                <c:pt idx="6">
                  <c:v>107.4741297935048</c:v>
                </c:pt>
                <c:pt idx="7">
                  <c:v>90.458559098419201</c:v>
                </c:pt>
                <c:pt idx="8">
                  <c:v>250.787718412305</c:v>
                </c:pt>
                <c:pt idx="9">
                  <c:v>96.549514121209953</c:v>
                </c:pt>
                <c:pt idx="10">
                  <c:v>273.43332497506691</c:v>
                </c:pt>
                <c:pt idx="11">
                  <c:v>142.76611836375261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1-4B82-9CEA-36349EFC3151}"/>
            </c:ext>
          </c:extLst>
        </c:ser>
        <c:ser>
          <c:idx val="4"/>
          <c:order val="4"/>
          <c:tx>
            <c:strRef>
              <c:f>custoToner!$F$1</c:f>
              <c:strCache>
                <c:ptCount val="1"/>
                <c:pt idx="0">
                  <c:v>t5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custoToner!$F$2:$F$13</c:f>
              <c:numCache>
                <c:formatCode>0.00</c:formatCode>
                <c:ptCount val="12"/>
                <c:pt idx="0">
                  <c:v>76.560405357908152</c:v>
                </c:pt>
                <c:pt idx="1">
                  <c:v>149.4325503023108</c:v>
                </c:pt>
                <c:pt idx="2">
                  <c:v>221.416972437449</c:v>
                </c:pt>
                <c:pt idx="3">
                  <c:v>134.8349250993042</c:v>
                </c:pt>
                <c:pt idx="4">
                  <c:v>276.50725201806222</c:v>
                </c:pt>
                <c:pt idx="5">
                  <c:v>201.61292361825059</c:v>
                </c:pt>
                <c:pt idx="6">
                  <c:v>122.0213184584136</c:v>
                </c:pt>
                <c:pt idx="7">
                  <c:v>101.7076980074915</c:v>
                </c:pt>
                <c:pt idx="8">
                  <c:v>151.58255504962449</c:v>
                </c:pt>
                <c:pt idx="9">
                  <c:v>86.441808850556527</c:v>
                </c:pt>
                <c:pt idx="10">
                  <c:v>145.3883390841589</c:v>
                </c:pt>
                <c:pt idx="11">
                  <c:v>100.39149061560821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1-4B82-9CEA-36349EFC3151}"/>
            </c:ext>
          </c:extLst>
        </c:ser>
        <c:ser>
          <c:idx val="5"/>
          <c:order val="5"/>
          <c:tx>
            <c:strRef>
              <c:f>custoToner!$G$1</c:f>
              <c:strCache>
                <c:ptCount val="1"/>
                <c:pt idx="0">
                  <c:v>t6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custoToner!$A$2:$A$13</c:f>
              <c:strCache>
                <c:ptCount val="12"/>
                <c:pt idx="0">
                  <c:v>tn1</c:v>
                </c:pt>
                <c:pt idx="1">
                  <c:v>tn2</c:v>
                </c:pt>
                <c:pt idx="2">
                  <c:v>tn3</c:v>
                </c:pt>
                <c:pt idx="3">
                  <c:v>tn4</c:v>
                </c:pt>
                <c:pt idx="4">
                  <c:v>tn5</c:v>
                </c:pt>
                <c:pt idx="5">
                  <c:v>tn6</c:v>
                </c:pt>
                <c:pt idx="6">
                  <c:v>tn7</c:v>
                </c:pt>
                <c:pt idx="7">
                  <c:v>tn8</c:v>
                </c:pt>
                <c:pt idx="8">
                  <c:v>tn9</c:v>
                </c:pt>
                <c:pt idx="9">
                  <c:v>tn10</c:v>
                </c:pt>
                <c:pt idx="10">
                  <c:v>tn11</c:v>
                </c:pt>
                <c:pt idx="11">
                  <c:v>tn12</c:v>
                </c:pt>
              </c:strCache>
            </c:strRef>
          </c:cat>
          <c:val>
            <c:numRef>
              <c:f>custoToner!$G$2:$G$13</c:f>
              <c:numCache>
                <c:formatCode>0.00</c:formatCode>
                <c:ptCount val="12"/>
                <c:pt idx="0">
                  <c:v>115.09166665661471</c:v>
                </c:pt>
                <c:pt idx="1">
                  <c:v>202.07488394655951</c:v>
                </c:pt>
                <c:pt idx="2">
                  <c:v>189.25471667012749</c:v>
                </c:pt>
                <c:pt idx="3">
                  <c:v>134.76428676889819</c:v>
                </c:pt>
                <c:pt idx="4">
                  <c:v>219.3821374670095</c:v>
                </c:pt>
                <c:pt idx="5">
                  <c:v>186.81964206110581</c:v>
                </c:pt>
                <c:pt idx="6">
                  <c:v>92.092386906749553</c:v>
                </c:pt>
                <c:pt idx="7">
                  <c:v>206.23608431817379</c:v>
                </c:pt>
                <c:pt idx="8">
                  <c:v>228.06902290368359</c:v>
                </c:pt>
                <c:pt idx="9">
                  <c:v>64.715210232969952</c:v>
                </c:pt>
                <c:pt idx="10">
                  <c:v>157.64878479725931</c:v>
                </c:pt>
                <c:pt idx="11">
                  <c:v>138.78798175472761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1-4B82-9CEA-36349EFC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79541056"/>
        <c:axId val="1179551040"/>
      </c:barChart>
      <c:catAx>
        <c:axId val="11795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9551040"/>
        <c:crosses val="autoZero"/>
        <c:auto val="1"/>
        <c:lblAlgn val="ctr"/>
        <c:lblOffset val="100"/>
        <c:noMultiLvlLbl val="0"/>
      </c:catAx>
      <c:valAx>
        <c:axId val="11795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S"/>
          </a:p>
        </c:txPr>
        <c:crossAx val="11795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0</xdr:rowOff>
    </xdr:from>
    <xdr:to>
      <xdr:col>14</xdr:col>
      <xdr:colOff>514350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6249E-6FD7-4C78-86B3-BC15268B5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16</xdr:row>
      <xdr:rowOff>104774</xdr:rowOff>
    </xdr:from>
    <xdr:to>
      <xdr:col>14</xdr:col>
      <xdr:colOff>504825</xdr:colOff>
      <xdr:row>36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F3CFD-1D40-470F-977D-4D32E5892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37</xdr:row>
      <xdr:rowOff>104775</xdr:rowOff>
    </xdr:from>
    <xdr:to>
      <xdr:col>14</xdr:col>
      <xdr:colOff>504825</xdr:colOff>
      <xdr:row>57</xdr:row>
      <xdr:rowOff>66675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AF8D036A-BA0E-460E-A231-47855E143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0"/>
  <sheetViews>
    <sheetView topLeftCell="C1" zoomScale="110" zoomScaleNormal="110" workbookViewId="0">
      <selection activeCell="B6" sqref="B6"/>
    </sheetView>
  </sheetViews>
  <sheetFormatPr defaultColWidth="11.5703125" defaultRowHeight="12.75" x14ac:dyDescent="0.2"/>
  <cols>
    <col min="1" max="1" width="44.140625" style="5" customWidth="1"/>
    <col min="2" max="2" width="24.140625" style="5" customWidth="1"/>
    <col min="3" max="3" width="13.140625" style="5" bestFit="1" customWidth="1"/>
    <col min="4" max="5" width="12.42578125" style="5" bestFit="1" customWidth="1"/>
    <col min="7" max="7" width="12.42578125" style="5" bestFit="1" customWidth="1"/>
  </cols>
  <sheetData>
    <row r="1" spans="1:4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/>
      <c r="O1" s="13"/>
      <c r="P1" s="13"/>
      <c r="Q1" s="13"/>
      <c r="R1" s="13"/>
      <c r="S1" s="13"/>
      <c r="T1" s="13"/>
      <c r="U1" s="1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</row>
    <row r="2" spans="1:40" x14ac:dyDescent="0.2">
      <c r="A2" s="13"/>
      <c r="B2" s="9"/>
      <c r="C2" s="9"/>
      <c r="D2" s="9"/>
      <c r="E2" s="9"/>
      <c r="F2" s="9"/>
      <c r="G2" s="9"/>
    </row>
    <row r="3" spans="1:40" x14ac:dyDescent="0.2">
      <c r="A3" s="6" t="s">
        <v>13</v>
      </c>
      <c r="B3" s="10">
        <v>100</v>
      </c>
      <c r="C3" s="10">
        <v>8</v>
      </c>
      <c r="D3" s="10">
        <v>39</v>
      </c>
      <c r="E3" s="10">
        <v>24</v>
      </c>
      <c r="F3" s="10">
        <v>30</v>
      </c>
      <c r="G3" s="10">
        <v>3</v>
      </c>
      <c r="H3">
        <v>80</v>
      </c>
      <c r="I3">
        <v>26</v>
      </c>
      <c r="J3">
        <v>22</v>
      </c>
      <c r="K3">
        <v>32</v>
      </c>
      <c r="L3">
        <v>4</v>
      </c>
      <c r="M3">
        <v>38</v>
      </c>
    </row>
    <row r="4" spans="1:40" x14ac:dyDescent="0.2">
      <c r="B4" s="8"/>
      <c r="C4" s="8"/>
      <c r="D4" s="8"/>
      <c r="E4" s="8"/>
      <c r="F4" s="8"/>
      <c r="G4" s="8"/>
    </row>
    <row r="5" spans="1:40" x14ac:dyDescent="0.2">
      <c r="A5" s="13" t="s">
        <v>14</v>
      </c>
      <c r="B5" s="13">
        <v>6</v>
      </c>
      <c r="C5" s="8"/>
      <c r="D5" s="8"/>
      <c r="E5" s="8"/>
      <c r="F5" s="8"/>
      <c r="G5" s="8"/>
    </row>
    <row r="6" spans="1:40" x14ac:dyDescent="0.2">
      <c r="B6" s="8"/>
      <c r="C6" s="8"/>
      <c r="D6" s="8"/>
      <c r="E6" s="8"/>
      <c r="F6" s="8"/>
      <c r="G6" s="8"/>
    </row>
    <row r="7" spans="1:40" x14ac:dyDescent="0.2">
      <c r="A7" s="2" t="s">
        <v>15</v>
      </c>
      <c r="B7" s="1">
        <v>56.32</v>
      </c>
      <c r="C7" s="8"/>
      <c r="D7" s="8"/>
      <c r="E7" s="8"/>
      <c r="F7" s="8"/>
      <c r="G7" s="8"/>
    </row>
    <row r="8" spans="1:40" x14ac:dyDescent="0.2">
      <c r="B8" s="8"/>
      <c r="C8" s="8"/>
      <c r="D8" s="8"/>
      <c r="E8" s="8"/>
      <c r="F8" s="8"/>
      <c r="G8" s="8"/>
    </row>
    <row r="9" spans="1:40" x14ac:dyDescent="0.2">
      <c r="A9" s="4" t="s">
        <v>16</v>
      </c>
      <c r="B9" s="8"/>
      <c r="C9" s="8"/>
      <c r="D9" s="8"/>
      <c r="E9" s="8"/>
      <c r="F9" s="8"/>
      <c r="G9" s="8"/>
    </row>
    <row r="10" spans="1:40" x14ac:dyDescent="0.2">
      <c r="A10" s="13" t="s">
        <v>17</v>
      </c>
      <c r="B10" s="11">
        <v>0.1265</v>
      </c>
      <c r="C10" s="15"/>
      <c r="D10" s="8"/>
      <c r="E10" s="16"/>
      <c r="F10" s="17"/>
      <c r="G10" s="8"/>
    </row>
    <row r="11" spans="1:40" x14ac:dyDescent="0.2">
      <c r="B11" s="8"/>
      <c r="C11" s="8"/>
      <c r="D11" s="8"/>
      <c r="E11" s="8"/>
      <c r="F11" s="8"/>
      <c r="G11" s="8"/>
    </row>
    <row r="14" spans="1:40" x14ac:dyDescent="0.2">
      <c r="A14" s="12"/>
      <c r="B14" s="12"/>
      <c r="C14" s="12"/>
      <c r="D14" s="12"/>
      <c r="E14" s="12"/>
      <c r="F14" s="12"/>
    </row>
    <row r="15" spans="1:40" x14ac:dyDescent="0.2">
      <c r="A15" s="12"/>
      <c r="B15" s="12"/>
      <c r="C15" s="12"/>
      <c r="D15" s="12"/>
      <c r="E15" s="12"/>
      <c r="F15" s="12"/>
    </row>
    <row r="16" spans="1:40" ht="12.95" customHeight="1" x14ac:dyDescent="0.2">
      <c r="A16" s="12"/>
      <c r="B16" s="12"/>
      <c r="C16" s="12"/>
      <c r="D16" s="12"/>
      <c r="E16" s="12"/>
      <c r="F16" s="12"/>
    </row>
    <row r="17" spans="1:7" x14ac:dyDescent="0.2">
      <c r="A17" s="12"/>
      <c r="B17" s="12"/>
      <c r="C17" s="12"/>
      <c r="D17" s="12"/>
      <c r="E17" s="12"/>
      <c r="F17" s="12"/>
    </row>
    <row r="18" spans="1:7" x14ac:dyDescent="0.2">
      <c r="G18" s="7"/>
    </row>
    <row r="19" spans="1:7" x14ac:dyDescent="0.2">
      <c r="E19" s="7"/>
    </row>
    <row r="20" spans="1:7" x14ac:dyDescent="0.2">
      <c r="D20" s="7"/>
    </row>
  </sheetData>
  <pageMargins left="0.78749999999999998" right="0.78749999999999998" top="1.052777777777778" bottom="1.052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zoomScale="110" zoomScaleNormal="110" workbookViewId="0">
      <selection activeCell="B2" sqref="B2:B13"/>
    </sheetView>
  </sheetViews>
  <sheetFormatPr defaultColWidth="11.5703125" defaultRowHeight="12.75" x14ac:dyDescent="0.2"/>
  <cols>
    <col min="1" max="1" width="11.5703125" style="29" customWidth="1"/>
  </cols>
  <sheetData>
    <row r="1" spans="1:5" s="26" customFormat="1" x14ac:dyDescent="0.2">
      <c r="A1" s="25" t="s">
        <v>18</v>
      </c>
      <c r="B1" s="25" t="s">
        <v>19</v>
      </c>
    </row>
    <row r="2" spans="1:5" x14ac:dyDescent="0.2">
      <c r="A2" s="25" t="s">
        <v>1</v>
      </c>
      <c r="B2" s="19" t="s">
        <v>20</v>
      </c>
      <c r="E2" s="18"/>
    </row>
    <row r="3" spans="1:5" x14ac:dyDescent="0.2">
      <c r="A3" s="25" t="s">
        <v>2</v>
      </c>
      <c r="B3" s="19" t="s">
        <v>20</v>
      </c>
      <c r="E3" s="18"/>
    </row>
    <row r="4" spans="1:5" x14ac:dyDescent="0.2">
      <c r="A4" s="25" t="s">
        <v>3</v>
      </c>
      <c r="B4" s="19" t="s">
        <v>20</v>
      </c>
      <c r="E4" s="18"/>
    </row>
    <row r="5" spans="1:5" x14ac:dyDescent="0.2">
      <c r="A5" s="25" t="s">
        <v>4</v>
      </c>
      <c r="B5" s="19" t="s">
        <v>20</v>
      </c>
      <c r="E5" s="18"/>
    </row>
    <row r="6" spans="1:5" x14ac:dyDescent="0.2">
      <c r="A6" s="25" t="s">
        <v>5</v>
      </c>
      <c r="B6" s="19" t="s">
        <v>21</v>
      </c>
      <c r="E6" s="18"/>
    </row>
    <row r="7" spans="1:5" x14ac:dyDescent="0.2">
      <c r="A7" s="25" t="s">
        <v>6</v>
      </c>
      <c r="B7" s="19" t="s">
        <v>21</v>
      </c>
      <c r="E7" s="18"/>
    </row>
    <row r="8" spans="1:5" x14ac:dyDescent="0.2">
      <c r="A8" s="25" t="s">
        <v>7</v>
      </c>
      <c r="B8" s="19" t="s">
        <v>21</v>
      </c>
      <c r="E8" s="18"/>
    </row>
    <row r="9" spans="1:5" x14ac:dyDescent="0.2">
      <c r="A9" s="25" t="s">
        <v>8</v>
      </c>
      <c r="B9" s="19" t="s">
        <v>21</v>
      </c>
      <c r="E9" s="18"/>
    </row>
    <row r="10" spans="1:5" x14ac:dyDescent="0.2">
      <c r="A10" s="25" t="s">
        <v>9</v>
      </c>
      <c r="B10" s="19" t="s">
        <v>22</v>
      </c>
      <c r="E10" s="18"/>
    </row>
    <row r="11" spans="1:5" x14ac:dyDescent="0.2">
      <c r="A11" s="25" t="s">
        <v>10</v>
      </c>
      <c r="B11" s="19" t="s">
        <v>22</v>
      </c>
      <c r="E11" s="18"/>
    </row>
    <row r="12" spans="1:5" x14ac:dyDescent="0.2">
      <c r="A12" s="25" t="s">
        <v>11</v>
      </c>
      <c r="B12" s="19" t="s">
        <v>23</v>
      </c>
      <c r="E12" s="18"/>
    </row>
    <row r="13" spans="1:5" x14ac:dyDescent="0.2">
      <c r="A13" s="25" t="s">
        <v>12</v>
      </c>
      <c r="B13" s="19" t="s">
        <v>24</v>
      </c>
      <c r="E13" s="18"/>
    </row>
    <row r="14" spans="1:5" x14ac:dyDescent="0.2">
      <c r="A14" s="25"/>
      <c r="B14" s="19"/>
      <c r="E14" s="18"/>
    </row>
    <row r="15" spans="1:5" x14ac:dyDescent="0.2">
      <c r="A15" s="25"/>
      <c r="B15" s="19"/>
      <c r="E15" s="18"/>
    </row>
    <row r="16" spans="1:5" x14ac:dyDescent="0.2">
      <c r="A16" s="25"/>
      <c r="B16" s="19"/>
    </row>
    <row r="17" spans="1:2" x14ac:dyDescent="0.2">
      <c r="A17" s="25"/>
      <c r="B17" s="19"/>
    </row>
    <row r="18" spans="1:2" x14ac:dyDescent="0.2">
      <c r="A18" s="25"/>
      <c r="B18" s="19"/>
    </row>
    <row r="19" spans="1:2" x14ac:dyDescent="0.2">
      <c r="A19" s="25"/>
      <c r="B19" s="19"/>
    </row>
    <row r="20" spans="1:2" x14ac:dyDescent="0.2">
      <c r="A20" s="25"/>
      <c r="B20" s="19"/>
    </row>
    <row r="21" spans="1:2" x14ac:dyDescent="0.2">
      <c r="A21" s="25"/>
      <c r="B21" s="19"/>
    </row>
    <row r="22" spans="1:2" x14ac:dyDescent="0.2">
      <c r="A22" s="26"/>
    </row>
    <row r="23" spans="1:2" x14ac:dyDescent="0.2">
      <c r="A23" s="26"/>
    </row>
    <row r="24" spans="1:2" x14ac:dyDescent="0.2">
      <c r="A24" s="26"/>
    </row>
    <row r="25" spans="1:2" x14ac:dyDescent="0.2">
      <c r="A25" s="26"/>
    </row>
    <row r="26" spans="1:2" x14ac:dyDescent="0.2">
      <c r="A26" s="26"/>
    </row>
    <row r="27" spans="1:2" x14ac:dyDescent="0.2">
      <c r="A27" s="26"/>
    </row>
    <row r="28" spans="1:2" x14ac:dyDescent="0.2">
      <c r="A28" s="26"/>
    </row>
    <row r="29" spans="1:2" x14ac:dyDescent="0.2">
      <c r="A29" s="26"/>
    </row>
    <row r="30" spans="1:2" x14ac:dyDescent="0.2">
      <c r="A30" s="26"/>
    </row>
    <row r="31" spans="1:2" x14ac:dyDescent="0.2">
      <c r="A31" s="26"/>
    </row>
    <row r="32" spans="1:2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zoomScale="110" zoomScaleNormal="110" workbookViewId="0">
      <selection activeCell="E19" sqref="E19"/>
    </sheetView>
  </sheetViews>
  <sheetFormatPr defaultColWidth="11.5703125" defaultRowHeight="12.75" x14ac:dyDescent="0.2"/>
  <cols>
    <col min="1" max="1" width="11.5703125" style="26" customWidth="1"/>
    <col min="2" max="3" width="13.42578125" style="5" customWidth="1"/>
    <col min="4" max="4" width="25.140625" style="4" bestFit="1" customWidth="1"/>
    <col min="5" max="5" width="26.85546875" style="4" bestFit="1" customWidth="1"/>
    <col min="6" max="6" width="13.5703125" style="5" bestFit="1" customWidth="1"/>
    <col min="8" max="8" width="19.28515625" style="29" bestFit="1" customWidth="1"/>
  </cols>
  <sheetData>
    <row r="1" spans="1:15" s="29" customFormat="1" ht="12.95" customHeight="1" x14ac:dyDescent="0.2">
      <c r="A1" s="24" t="s">
        <v>18</v>
      </c>
      <c r="B1" s="21" t="s">
        <v>25</v>
      </c>
      <c r="C1" s="14"/>
      <c r="D1" s="14" t="s">
        <v>26</v>
      </c>
      <c r="E1" s="14" t="s">
        <v>27</v>
      </c>
      <c r="F1" s="14" t="s">
        <v>28</v>
      </c>
      <c r="G1" s="14" t="s">
        <v>29</v>
      </c>
      <c r="H1" s="14" t="s">
        <v>30</v>
      </c>
    </row>
    <row r="2" spans="1:15" ht="12.95" customHeight="1" x14ac:dyDescent="0.2">
      <c r="A2" s="25" t="s">
        <v>1</v>
      </c>
      <c r="B2" s="27">
        <v>4</v>
      </c>
      <c r="C2" s="14"/>
      <c r="D2" s="4">
        <v>5</v>
      </c>
      <c r="E2" s="4">
        <v>10</v>
      </c>
      <c r="F2" s="3">
        <v>0.97</v>
      </c>
      <c r="G2" s="4">
        <v>1.88</v>
      </c>
      <c r="H2" s="28">
        <v>3.1333333333333329</v>
      </c>
      <c r="I2" s="8"/>
      <c r="J2" s="22"/>
      <c r="K2" s="4"/>
      <c r="L2" s="4"/>
      <c r="M2" s="4"/>
      <c r="N2" s="4"/>
      <c r="O2" s="4"/>
    </row>
    <row r="3" spans="1:15" ht="12.95" customHeight="1" x14ac:dyDescent="0.2">
      <c r="A3" s="25" t="s">
        <v>2</v>
      </c>
      <c r="B3" s="27">
        <v>6</v>
      </c>
      <c r="C3" s="14"/>
      <c r="D3" s="4">
        <v>5</v>
      </c>
      <c r="E3" s="4">
        <v>17</v>
      </c>
      <c r="F3" s="3">
        <v>0.97</v>
      </c>
      <c r="G3" s="8">
        <v>1.88</v>
      </c>
      <c r="H3" s="28">
        <v>5.3266666666666662</v>
      </c>
      <c r="I3" s="8"/>
      <c r="J3" s="22"/>
      <c r="K3" s="8"/>
      <c r="L3" s="8"/>
      <c r="M3" s="8"/>
      <c r="N3" s="8"/>
      <c r="O3" s="8"/>
    </row>
    <row r="4" spans="1:15" ht="12.95" customHeight="1" x14ac:dyDescent="0.2">
      <c r="A4" s="25" t="s">
        <v>3</v>
      </c>
      <c r="B4" s="27">
        <v>5</v>
      </c>
      <c r="C4" s="14"/>
      <c r="D4" s="4">
        <v>5</v>
      </c>
      <c r="E4" s="4">
        <v>13</v>
      </c>
      <c r="F4" s="3">
        <v>0.97</v>
      </c>
      <c r="G4" s="8">
        <v>1.88</v>
      </c>
      <c r="H4" s="28">
        <v>4.0733333333333333</v>
      </c>
      <c r="J4" s="22"/>
    </row>
    <row r="5" spans="1:15" ht="12.95" customHeight="1" x14ac:dyDescent="0.2">
      <c r="A5" s="25" t="s">
        <v>4</v>
      </c>
      <c r="B5" s="27">
        <v>3</v>
      </c>
      <c r="C5" s="14"/>
      <c r="D5" s="4">
        <v>5</v>
      </c>
      <c r="E5" s="4">
        <v>7</v>
      </c>
      <c r="F5" s="3">
        <v>0.97</v>
      </c>
      <c r="G5" s="8">
        <v>1.88</v>
      </c>
      <c r="H5" s="28">
        <v>2.1933333333333329</v>
      </c>
      <c r="J5" s="22"/>
    </row>
    <row r="6" spans="1:15" ht="12.95" customHeight="1" x14ac:dyDescent="0.2">
      <c r="A6" s="25" t="s">
        <v>5</v>
      </c>
      <c r="B6" s="27">
        <v>3</v>
      </c>
      <c r="C6" s="14"/>
      <c r="D6" s="4">
        <v>5</v>
      </c>
      <c r="E6" s="4">
        <v>9</v>
      </c>
      <c r="F6" s="3">
        <v>0.97</v>
      </c>
      <c r="G6" s="8">
        <v>1.88</v>
      </c>
      <c r="H6" s="28">
        <v>2.82</v>
      </c>
      <c r="J6" s="22"/>
    </row>
    <row r="7" spans="1:15" ht="12.95" customHeight="1" x14ac:dyDescent="0.2">
      <c r="A7" s="25" t="s">
        <v>6</v>
      </c>
      <c r="B7" s="27">
        <v>1</v>
      </c>
      <c r="C7" s="14"/>
      <c r="D7" s="4">
        <v>5</v>
      </c>
      <c r="E7" s="4">
        <v>1</v>
      </c>
      <c r="F7" s="3">
        <v>0.97</v>
      </c>
      <c r="G7" s="8">
        <v>1.88</v>
      </c>
      <c r="H7" s="28">
        <v>0.3133333333333333</v>
      </c>
      <c r="J7" s="22"/>
    </row>
    <row r="8" spans="1:15" ht="12.95" customHeight="1" x14ac:dyDescent="0.2">
      <c r="A8" s="25" t="s">
        <v>7</v>
      </c>
      <c r="B8" s="27">
        <v>1</v>
      </c>
      <c r="C8" s="14"/>
      <c r="D8" s="4">
        <v>5</v>
      </c>
      <c r="E8" s="4">
        <v>1</v>
      </c>
      <c r="F8" s="3">
        <v>0.97</v>
      </c>
      <c r="G8" s="8">
        <v>1.88</v>
      </c>
      <c r="H8" s="28">
        <v>0.3133333333333333</v>
      </c>
      <c r="J8" s="22"/>
    </row>
    <row r="9" spans="1:15" ht="12.95" customHeight="1" x14ac:dyDescent="0.2">
      <c r="A9" s="25" t="s">
        <v>8</v>
      </c>
      <c r="B9" s="27">
        <v>1</v>
      </c>
      <c r="C9" s="14"/>
      <c r="D9" s="4">
        <v>5</v>
      </c>
      <c r="E9" s="4">
        <v>1</v>
      </c>
      <c r="F9" s="3">
        <v>0.97</v>
      </c>
      <c r="G9" s="8">
        <v>1.88</v>
      </c>
      <c r="H9" s="28">
        <v>0.3133333333333333</v>
      </c>
      <c r="J9" s="22"/>
    </row>
    <row r="10" spans="1:15" ht="12.95" customHeight="1" x14ac:dyDescent="0.2">
      <c r="A10" s="25" t="s">
        <v>9</v>
      </c>
      <c r="B10" s="27">
        <v>1</v>
      </c>
      <c r="C10" s="14"/>
      <c r="D10" s="4">
        <v>5</v>
      </c>
      <c r="E10" s="4">
        <v>2</v>
      </c>
      <c r="F10" s="3">
        <v>0.97</v>
      </c>
      <c r="G10" s="8">
        <v>1.88</v>
      </c>
      <c r="H10" s="28">
        <v>0.62666666666666659</v>
      </c>
      <c r="J10" s="22"/>
    </row>
    <row r="11" spans="1:15" ht="12.95" customHeight="1" x14ac:dyDescent="0.2">
      <c r="A11" s="25" t="s">
        <v>10</v>
      </c>
      <c r="B11" s="27">
        <v>7</v>
      </c>
      <c r="C11" s="14"/>
      <c r="D11" s="4">
        <v>20</v>
      </c>
      <c r="E11" s="4">
        <v>10</v>
      </c>
      <c r="F11" s="3">
        <v>0.97</v>
      </c>
      <c r="G11" s="8">
        <v>1.88</v>
      </c>
      <c r="H11" s="28">
        <v>6.2666666666666657</v>
      </c>
      <c r="J11" s="22"/>
    </row>
    <row r="12" spans="1:15" ht="12.95" customHeight="1" x14ac:dyDescent="0.2">
      <c r="A12" s="25" t="s">
        <v>11</v>
      </c>
      <c r="B12" s="27">
        <v>1</v>
      </c>
      <c r="C12" s="14"/>
      <c r="D12" s="4">
        <v>5</v>
      </c>
      <c r="E12" s="4">
        <v>3</v>
      </c>
      <c r="F12" s="3">
        <v>0.97</v>
      </c>
      <c r="G12" s="8">
        <v>1.88</v>
      </c>
      <c r="H12" s="28">
        <v>0.94</v>
      </c>
      <c r="J12" s="22"/>
    </row>
    <row r="13" spans="1:15" ht="12.95" customHeight="1" x14ac:dyDescent="0.2">
      <c r="A13" s="25" t="s">
        <v>12</v>
      </c>
      <c r="B13" s="27">
        <v>1</v>
      </c>
      <c r="C13" s="14"/>
      <c r="D13" s="4">
        <v>5</v>
      </c>
      <c r="E13" s="4">
        <v>3</v>
      </c>
      <c r="F13" s="3">
        <v>0.97</v>
      </c>
      <c r="G13" s="8">
        <v>1.88</v>
      </c>
      <c r="H13" s="28">
        <v>0.94</v>
      </c>
      <c r="J13" s="22"/>
    </row>
    <row r="14" spans="1:15" ht="12.95" customHeight="1" x14ac:dyDescent="0.2">
      <c r="A14" s="25"/>
      <c r="B14" s="27"/>
      <c r="C14" s="14"/>
      <c r="F14" s="3"/>
      <c r="G14" s="8"/>
      <c r="H14" s="28"/>
      <c r="J14" s="22"/>
    </row>
    <row r="15" spans="1:15" ht="12.95" customHeight="1" x14ac:dyDescent="0.2">
      <c r="A15" s="25"/>
      <c r="B15" s="27"/>
      <c r="C15" s="14"/>
      <c r="F15" s="3"/>
      <c r="G15" s="8"/>
      <c r="H15" s="28"/>
      <c r="J15" s="22"/>
    </row>
    <row r="16" spans="1:15" x14ac:dyDescent="0.2">
      <c r="B16" s="27"/>
      <c r="F16" s="3"/>
      <c r="G16" s="8"/>
      <c r="H16" s="28"/>
    </row>
    <row r="17" spans="2:8" x14ac:dyDescent="0.2">
      <c r="B17" s="27"/>
      <c r="F17" s="3"/>
      <c r="G17" s="8"/>
      <c r="H17" s="28"/>
    </row>
    <row r="18" spans="2:8" x14ac:dyDescent="0.2">
      <c r="B18" s="27"/>
      <c r="F18" s="3"/>
      <c r="G18" s="8"/>
      <c r="H18" s="28"/>
    </row>
    <row r="19" spans="2:8" x14ac:dyDescent="0.2">
      <c r="B19" s="27"/>
      <c r="F19" s="3"/>
      <c r="G19" s="8"/>
      <c r="H19" s="28"/>
    </row>
    <row r="20" spans="2:8" x14ac:dyDescent="0.2">
      <c r="B20" s="27"/>
      <c r="F20" s="3"/>
      <c r="G20" s="8"/>
      <c r="H20" s="28"/>
    </row>
    <row r="21" spans="2:8" x14ac:dyDescent="0.2">
      <c r="B21" s="27"/>
      <c r="F21" s="3"/>
      <c r="G21" s="8"/>
      <c r="H21" s="28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0"/>
  <sheetViews>
    <sheetView zoomScale="110" zoomScaleNormal="110" workbookViewId="0">
      <selection activeCell="J7" sqref="J7"/>
    </sheetView>
  </sheetViews>
  <sheetFormatPr defaultColWidth="11.5703125" defaultRowHeight="12.75" x14ac:dyDescent="0.2"/>
  <cols>
    <col min="1" max="1" width="11.5703125" style="14" customWidth="1"/>
    <col min="2" max="2" width="11.5703125" style="4" customWidth="1"/>
    <col min="3" max="16384" width="11.5703125" style="4"/>
  </cols>
  <sheetData>
    <row r="1" spans="1:7" s="14" customFormat="1" x14ac:dyDescent="0.2">
      <c r="A1" s="20" t="s">
        <v>18</v>
      </c>
      <c r="B1" s="21" t="s">
        <v>31</v>
      </c>
      <c r="C1" s="21" t="s">
        <v>32</v>
      </c>
      <c r="D1" s="21" t="s">
        <v>33</v>
      </c>
      <c r="E1" s="14" t="s">
        <v>34</v>
      </c>
      <c r="F1" s="14" t="s">
        <v>35</v>
      </c>
      <c r="G1" s="14" t="s">
        <v>36</v>
      </c>
    </row>
    <row r="2" spans="1:7" x14ac:dyDescent="0.2">
      <c r="A2" s="25" t="s">
        <v>1</v>
      </c>
      <c r="B2" s="18">
        <v>3</v>
      </c>
      <c r="C2" s="18">
        <v>9</v>
      </c>
      <c r="D2" s="18">
        <v>12</v>
      </c>
      <c r="E2" s="4">
        <v>15</v>
      </c>
      <c r="F2" s="4">
        <v>6</v>
      </c>
      <c r="G2" s="4">
        <v>3</v>
      </c>
    </row>
    <row r="3" spans="1:7" x14ac:dyDescent="0.2">
      <c r="A3" s="25" t="s">
        <v>2</v>
      </c>
      <c r="B3" s="18">
        <v>2</v>
      </c>
      <c r="C3" s="18">
        <v>4</v>
      </c>
      <c r="D3" s="18">
        <v>2</v>
      </c>
      <c r="E3" s="4">
        <v>8</v>
      </c>
      <c r="F3" s="4">
        <v>12</v>
      </c>
      <c r="G3" s="4">
        <v>6</v>
      </c>
    </row>
    <row r="4" spans="1:7" x14ac:dyDescent="0.2">
      <c r="A4" s="25" t="s">
        <v>3</v>
      </c>
      <c r="B4" s="18">
        <v>3</v>
      </c>
      <c r="C4" s="18">
        <v>6</v>
      </c>
      <c r="D4" s="18">
        <v>15</v>
      </c>
      <c r="E4" s="4">
        <v>15</v>
      </c>
      <c r="F4" s="4">
        <v>9</v>
      </c>
      <c r="G4" s="4">
        <v>15</v>
      </c>
    </row>
    <row r="5" spans="1:7" x14ac:dyDescent="0.2">
      <c r="A5" s="25" t="s">
        <v>4</v>
      </c>
      <c r="B5" s="18">
        <v>3</v>
      </c>
      <c r="C5" s="18">
        <v>6</v>
      </c>
      <c r="D5" s="18">
        <v>6</v>
      </c>
      <c r="E5" s="4">
        <v>18</v>
      </c>
      <c r="F5" s="4">
        <v>6</v>
      </c>
      <c r="G5" s="4">
        <v>6</v>
      </c>
    </row>
    <row r="6" spans="1:7" x14ac:dyDescent="0.2">
      <c r="A6" s="25" t="s">
        <v>5</v>
      </c>
      <c r="B6" s="18">
        <v>1</v>
      </c>
      <c r="C6" s="18">
        <v>5</v>
      </c>
      <c r="D6" s="18">
        <v>4</v>
      </c>
      <c r="E6" s="4">
        <v>1</v>
      </c>
      <c r="F6" s="4">
        <v>2</v>
      </c>
      <c r="G6" s="4">
        <v>1</v>
      </c>
    </row>
    <row r="7" spans="1:7" x14ac:dyDescent="0.2">
      <c r="A7" s="25" t="s">
        <v>6</v>
      </c>
      <c r="B7" s="18">
        <v>1</v>
      </c>
      <c r="C7" s="18">
        <v>4</v>
      </c>
      <c r="D7" s="18">
        <v>3</v>
      </c>
      <c r="E7" s="4">
        <v>3</v>
      </c>
      <c r="F7" s="4">
        <v>6</v>
      </c>
      <c r="G7" s="4">
        <v>6</v>
      </c>
    </row>
    <row r="8" spans="1:7" x14ac:dyDescent="0.2">
      <c r="A8" s="25" t="s">
        <v>7</v>
      </c>
      <c r="B8" s="18">
        <v>48</v>
      </c>
      <c r="C8" s="18">
        <v>240</v>
      </c>
      <c r="D8" s="18">
        <v>48</v>
      </c>
      <c r="E8" s="4">
        <v>288</v>
      </c>
      <c r="F8" s="4">
        <v>240</v>
      </c>
      <c r="G8" s="4">
        <v>192</v>
      </c>
    </row>
    <row r="9" spans="1:7" x14ac:dyDescent="0.2">
      <c r="A9" s="25" t="s">
        <v>8</v>
      </c>
      <c r="B9" s="18">
        <v>33</v>
      </c>
      <c r="C9" s="18">
        <v>198</v>
      </c>
      <c r="D9" s="18">
        <v>99</v>
      </c>
      <c r="E9" s="4">
        <v>99</v>
      </c>
      <c r="F9" s="4">
        <v>99</v>
      </c>
      <c r="G9" s="4">
        <v>33</v>
      </c>
    </row>
    <row r="10" spans="1:7" x14ac:dyDescent="0.2">
      <c r="A10" s="25" t="s">
        <v>9</v>
      </c>
      <c r="B10" s="18">
        <v>6</v>
      </c>
      <c r="C10" s="18">
        <v>36</v>
      </c>
      <c r="D10" s="18">
        <v>36</v>
      </c>
      <c r="E10" s="4">
        <v>30</v>
      </c>
      <c r="F10" s="4">
        <v>24</v>
      </c>
      <c r="G10" s="4">
        <v>24</v>
      </c>
    </row>
    <row r="11" spans="1:7" x14ac:dyDescent="0.2">
      <c r="A11" s="25" t="s">
        <v>10</v>
      </c>
      <c r="B11" s="4">
        <v>57</v>
      </c>
      <c r="C11" s="18">
        <v>171</v>
      </c>
      <c r="D11" s="18">
        <v>57</v>
      </c>
      <c r="E11" s="4">
        <v>228</v>
      </c>
      <c r="F11" s="4">
        <v>228</v>
      </c>
      <c r="G11" s="4">
        <v>171</v>
      </c>
    </row>
    <row r="12" spans="1:7" x14ac:dyDescent="0.2">
      <c r="A12" s="25" t="s">
        <v>11</v>
      </c>
      <c r="B12" s="4">
        <v>9</v>
      </c>
      <c r="C12" s="18">
        <v>9</v>
      </c>
      <c r="D12" s="18">
        <v>45</v>
      </c>
      <c r="E12" s="4">
        <v>36</v>
      </c>
      <c r="F12" s="4">
        <v>9</v>
      </c>
      <c r="G12" s="4">
        <v>45</v>
      </c>
    </row>
    <row r="13" spans="1:7" x14ac:dyDescent="0.2">
      <c r="A13" s="25" t="s">
        <v>12</v>
      </c>
      <c r="B13" s="4">
        <v>24</v>
      </c>
      <c r="C13" s="18">
        <v>96</v>
      </c>
      <c r="D13" s="18">
        <v>144</v>
      </c>
      <c r="E13" s="4">
        <v>72</v>
      </c>
      <c r="F13" s="4">
        <v>72</v>
      </c>
      <c r="G13" s="4">
        <v>24</v>
      </c>
    </row>
    <row r="14" spans="1:7" x14ac:dyDescent="0.2">
      <c r="A14" s="25"/>
      <c r="B14" s="18"/>
      <c r="C14" s="18"/>
      <c r="D14" s="18"/>
    </row>
    <row r="15" spans="1:7" x14ac:dyDescent="0.2">
      <c r="A15" s="25"/>
      <c r="B15" s="18"/>
      <c r="C15" s="18"/>
      <c r="D15" s="18"/>
    </row>
    <row r="16" spans="1:7" x14ac:dyDescent="0.2">
      <c r="A16" s="26"/>
      <c r="B16" s="18"/>
      <c r="C16" s="18"/>
      <c r="D16" s="18"/>
    </row>
    <row r="17" spans="1:4" x14ac:dyDescent="0.2">
      <c r="A17" s="26"/>
      <c r="B17" s="18"/>
      <c r="C17" s="18"/>
      <c r="D17" s="18"/>
    </row>
    <row r="18" spans="1:4" x14ac:dyDescent="0.2">
      <c r="A18" s="26"/>
    </row>
    <row r="19" spans="1:4" x14ac:dyDescent="0.2">
      <c r="A19" s="26"/>
    </row>
    <row r="20" spans="1:4" x14ac:dyDescent="0.2">
      <c r="A20" s="26"/>
    </row>
    <row r="21" spans="1:4" x14ac:dyDescent="0.2">
      <c r="A21" s="26"/>
    </row>
    <row r="22" spans="1:4" x14ac:dyDescent="0.2">
      <c r="A22" s="26"/>
    </row>
    <row r="23" spans="1:4" x14ac:dyDescent="0.2">
      <c r="A23" s="26"/>
    </row>
    <row r="24" spans="1:4" x14ac:dyDescent="0.2">
      <c r="A24" s="26"/>
    </row>
    <row r="25" spans="1:4" x14ac:dyDescent="0.2">
      <c r="A25" s="26"/>
    </row>
    <row r="26" spans="1:4" x14ac:dyDescent="0.2">
      <c r="A26" s="26"/>
    </row>
    <row r="27" spans="1:4" x14ac:dyDescent="0.2">
      <c r="A27" s="26"/>
    </row>
    <row r="28" spans="1:4" x14ac:dyDescent="0.2">
      <c r="A28" s="26"/>
    </row>
    <row r="29" spans="1:4" x14ac:dyDescent="0.2">
      <c r="A29" s="26"/>
    </row>
    <row r="30" spans="1:4" x14ac:dyDescent="0.2">
      <c r="A30" s="26"/>
    </row>
    <row r="31" spans="1:4" x14ac:dyDescent="0.2">
      <c r="A31" s="26"/>
    </row>
    <row r="32" spans="1:4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  <row r="40" spans="1:1" x14ac:dyDescent="0.2">
      <c r="A40" s="26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40"/>
  <sheetViews>
    <sheetView zoomScale="110" zoomScaleNormal="110" workbookViewId="0">
      <selection activeCell="N13" sqref="N13"/>
    </sheetView>
  </sheetViews>
  <sheetFormatPr defaultColWidth="11.5703125" defaultRowHeight="12.75" x14ac:dyDescent="0.2"/>
  <cols>
    <col min="1" max="1" width="11.5703125" style="14" customWidth="1"/>
  </cols>
  <sheetData>
    <row r="1" spans="1:31" s="29" customFormat="1" x14ac:dyDescent="0.2">
      <c r="A1" s="20" t="s">
        <v>18</v>
      </c>
      <c r="B1" s="21" t="s">
        <v>31</v>
      </c>
      <c r="C1" s="21" t="s">
        <v>32</v>
      </c>
      <c r="D1" s="21" t="s">
        <v>33</v>
      </c>
      <c r="E1" s="14" t="s">
        <v>34</v>
      </c>
      <c r="F1" s="14" t="s">
        <v>35</v>
      </c>
      <c r="G1" s="14" t="s">
        <v>36</v>
      </c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</row>
    <row r="2" spans="1:31" x14ac:dyDescent="0.2">
      <c r="A2" s="21" t="s">
        <v>1</v>
      </c>
      <c r="B2" s="19">
        <v>0.99757191050890981</v>
      </c>
      <c r="C2" s="19">
        <v>0.60864867420945146</v>
      </c>
      <c r="D2" s="19">
        <v>1.01034112658129</v>
      </c>
      <c r="E2" s="19">
        <v>0.72587208654395896</v>
      </c>
      <c r="F2" s="19">
        <v>0.76374509842225013</v>
      </c>
      <c r="G2" s="19">
        <v>1.1481221379029369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</row>
    <row r="3" spans="1:31" x14ac:dyDescent="0.2">
      <c r="A3" s="22" t="s">
        <v>2</v>
      </c>
      <c r="B3" s="19">
        <v>1.612076207382398</v>
      </c>
      <c r="C3" s="19">
        <v>1.478859076629752</v>
      </c>
      <c r="D3" s="19">
        <v>2.118161178360388</v>
      </c>
      <c r="E3" s="19">
        <v>1.034070746554197</v>
      </c>
      <c r="F3" s="19">
        <v>1.49069714697295</v>
      </c>
      <c r="G3" s="19">
        <v>2.0158422804443559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</row>
    <row r="4" spans="1:31" x14ac:dyDescent="0.2">
      <c r="A4" s="22" t="s">
        <v>3</v>
      </c>
      <c r="B4" s="19">
        <v>1.612076207382398</v>
      </c>
      <c r="C4" s="19">
        <v>1.715914264125133</v>
      </c>
      <c r="D4" s="19">
        <v>1.304607854619741</v>
      </c>
      <c r="E4" s="19">
        <v>2.1121646124337179</v>
      </c>
      <c r="F4" s="19">
        <v>2.208793522135247</v>
      </c>
      <c r="G4" s="19">
        <v>1.887951892814415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</row>
    <row r="5" spans="1:31" x14ac:dyDescent="0.2">
      <c r="A5" s="21" t="s">
        <v>4</v>
      </c>
      <c r="B5" s="19">
        <v>1.169653065071697</v>
      </c>
      <c r="C5" s="19">
        <v>0.7346249898513606</v>
      </c>
      <c r="D5" s="19">
        <v>1.321542823712563</v>
      </c>
      <c r="E5" s="19">
        <v>1.259725560587776</v>
      </c>
      <c r="F5" s="19">
        <v>1.3450753383463869</v>
      </c>
      <c r="G5" s="19">
        <v>1.344370670204204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</row>
    <row r="6" spans="1:31" x14ac:dyDescent="0.2">
      <c r="A6" s="22" t="s">
        <v>5</v>
      </c>
      <c r="B6" s="19">
        <v>2.200045091436349</v>
      </c>
      <c r="C6" s="19">
        <v>2.7476602277658668</v>
      </c>
      <c r="D6" s="19">
        <v>1.339524271264791</v>
      </c>
      <c r="E6" s="19">
        <v>2.9846322430513581</v>
      </c>
      <c r="F6" s="19">
        <v>2.7583586766522692</v>
      </c>
      <c r="G6" s="19">
        <v>2.1884945800449298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</row>
    <row r="7" spans="1:31" x14ac:dyDescent="0.2">
      <c r="A7" s="21" t="s">
        <v>6</v>
      </c>
      <c r="B7" s="19">
        <v>2.196354075367466</v>
      </c>
      <c r="C7" s="19">
        <v>1.401569301772023</v>
      </c>
      <c r="D7" s="19">
        <v>2.0906875274797661</v>
      </c>
      <c r="E7" s="19">
        <v>1.8174944289370401</v>
      </c>
      <c r="F7" s="19">
        <v>2.0112338939714509</v>
      </c>
      <c r="G7" s="19">
        <v>1.8636602725148801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</row>
    <row r="8" spans="1:31" x14ac:dyDescent="0.2">
      <c r="A8" s="14" t="s">
        <v>7</v>
      </c>
      <c r="B8" s="19">
        <v>0.93314039088680523</v>
      </c>
      <c r="C8" s="19">
        <v>1.268107561571143</v>
      </c>
      <c r="D8" s="19">
        <v>0.97353853149907277</v>
      </c>
      <c r="E8" s="19">
        <v>1.072131729883891</v>
      </c>
      <c r="F8" s="19">
        <v>1.217250397773757</v>
      </c>
      <c r="G8" s="19">
        <v>0.91868778349891866</v>
      </c>
      <c r="H8" s="19"/>
      <c r="I8" s="19"/>
      <c r="J8" s="19"/>
      <c r="K8" s="19"/>
      <c r="L8" s="19"/>
      <c r="M8" s="19"/>
    </row>
    <row r="9" spans="1:31" x14ac:dyDescent="0.2">
      <c r="A9" s="14" t="s">
        <v>8</v>
      </c>
      <c r="B9" s="19">
        <v>1.495808939017268</v>
      </c>
      <c r="C9" s="19">
        <v>1.061345605894161</v>
      </c>
      <c r="D9" s="19">
        <v>1.3804037398381861</v>
      </c>
      <c r="E9" s="19">
        <v>0.90238917621693171</v>
      </c>
      <c r="F9" s="19">
        <v>1.014607426147965</v>
      </c>
      <c r="G9" s="19">
        <v>2.057353246491572</v>
      </c>
      <c r="H9" s="19"/>
      <c r="I9" s="19"/>
      <c r="J9" s="19"/>
      <c r="K9" s="19"/>
      <c r="L9" s="19"/>
      <c r="M9" s="19"/>
    </row>
    <row r="10" spans="1:31" x14ac:dyDescent="0.2">
      <c r="A10" s="14" t="s">
        <v>9</v>
      </c>
      <c r="B10" s="19">
        <v>2.3115162647128642</v>
      </c>
      <c r="C10" s="19">
        <v>2.9132592276028939</v>
      </c>
      <c r="D10" s="19">
        <v>1.5794725922663191</v>
      </c>
      <c r="E10" s="19">
        <v>2.5017878338873358</v>
      </c>
      <c r="F10" s="19">
        <v>1.512144990406759</v>
      </c>
      <c r="G10" s="19">
        <v>2.2751525090592799</v>
      </c>
      <c r="H10" s="19"/>
      <c r="I10" s="19"/>
      <c r="J10" s="19"/>
      <c r="K10" s="19"/>
      <c r="L10" s="19"/>
      <c r="M10" s="19"/>
    </row>
    <row r="11" spans="1:31" x14ac:dyDescent="0.2">
      <c r="A11" s="14" t="s">
        <v>10</v>
      </c>
      <c r="B11" s="19">
        <v>0.85082847005110196</v>
      </c>
      <c r="C11" s="19">
        <v>0.73263370127975824</v>
      </c>
      <c r="D11" s="19">
        <v>0.74228050458589867</v>
      </c>
      <c r="E11" s="19">
        <v>0.96315083260602374</v>
      </c>
      <c r="F11" s="19">
        <v>0.86231920402895668</v>
      </c>
      <c r="G11" s="19">
        <v>0.64558075911089585</v>
      </c>
      <c r="H11" s="19"/>
      <c r="I11" s="19"/>
      <c r="J11" s="19"/>
      <c r="K11" s="19"/>
      <c r="L11" s="19"/>
      <c r="M11" s="19"/>
    </row>
    <row r="12" spans="1:31" x14ac:dyDescent="0.2">
      <c r="A12" s="14" t="s">
        <v>11</v>
      </c>
      <c r="B12" s="19">
        <v>2.167237646616913</v>
      </c>
      <c r="C12" s="19">
        <v>1.716280765440092</v>
      </c>
      <c r="D12" s="19">
        <v>2.213261725877762</v>
      </c>
      <c r="E12" s="19">
        <v>2.7276940439218111</v>
      </c>
      <c r="F12" s="19">
        <v>1.450353231859016</v>
      </c>
      <c r="G12" s="19">
        <v>1.572659994396099</v>
      </c>
      <c r="H12" s="19"/>
      <c r="I12" s="19"/>
      <c r="J12" s="19"/>
      <c r="K12" s="19"/>
      <c r="L12" s="19"/>
      <c r="M12" s="19"/>
    </row>
    <row r="13" spans="1:31" x14ac:dyDescent="0.2">
      <c r="A13" s="14" t="s">
        <v>12</v>
      </c>
      <c r="B13" s="19">
        <v>1.4679654053025311</v>
      </c>
      <c r="C13" s="19">
        <v>1.2215268387535461</v>
      </c>
      <c r="D13" s="19">
        <v>1.10919257318127</v>
      </c>
      <c r="E13" s="19">
        <v>1.424194694520698</v>
      </c>
      <c r="F13" s="19">
        <v>1.001477310922495</v>
      </c>
      <c r="G13" s="19">
        <v>1.3845099211473939</v>
      </c>
      <c r="H13" s="19"/>
      <c r="I13" s="19"/>
      <c r="J13" s="19"/>
      <c r="K13" s="19"/>
      <c r="L13" s="19"/>
      <c r="M13" s="19"/>
    </row>
    <row r="14" spans="1:3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</row>
    <row r="15" spans="1:3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</row>
    <row r="16" spans="1:31" x14ac:dyDescent="0.2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 x14ac:dyDescent="0.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 x14ac:dyDescent="0.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 x14ac:dyDescent="0.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 x14ac:dyDescent="0.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 x14ac:dyDescent="0.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 x14ac:dyDescent="0.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 x14ac:dyDescent="0.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 x14ac:dyDescent="0.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 x14ac:dyDescent="0.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 x14ac:dyDescent="0.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 x14ac:dyDescent="0.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 x14ac:dyDescent="0.2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2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2:13" x14ac:dyDescent="0.2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2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2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2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2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2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2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</sheetData>
  <pageMargins left="0.78749999999999998" right="0.78749999999999998" top="1.052777777777778" bottom="1.052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 &amp;A</oddHeader>
    <oddFooter>&amp;C&amp;"Times New Roman,Regular"&amp;12 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39"/>
  <sheetViews>
    <sheetView workbookViewId="0">
      <selection sqref="A1:G13"/>
    </sheetView>
  </sheetViews>
  <sheetFormatPr defaultColWidth="8.7109375" defaultRowHeight="12.75" x14ac:dyDescent="0.2"/>
  <cols>
    <col min="1" max="1" width="8.7109375" style="14" customWidth="1"/>
    <col min="2" max="2" width="8.7109375" style="4" customWidth="1"/>
    <col min="3" max="3" width="16.85546875" style="4" customWidth="1"/>
    <col min="4" max="13" width="10.42578125" style="4" bestFit="1" customWidth="1"/>
    <col min="14" max="14" width="8.7109375" style="4" customWidth="1"/>
    <col min="15" max="16384" width="8.7109375" style="4"/>
  </cols>
  <sheetData>
    <row r="1" spans="1:37" s="14" customFormat="1" x14ac:dyDescent="0.2">
      <c r="A1" s="20" t="s">
        <v>18</v>
      </c>
      <c r="B1" s="21" t="s">
        <v>31</v>
      </c>
      <c r="C1" s="14" t="s">
        <v>32</v>
      </c>
      <c r="D1" s="14" t="s">
        <v>33</v>
      </c>
      <c r="E1" s="14" t="s">
        <v>34</v>
      </c>
      <c r="F1" s="14" t="s">
        <v>35</v>
      </c>
      <c r="G1" s="14" t="s">
        <v>36</v>
      </c>
    </row>
    <row r="2" spans="1:37" x14ac:dyDescent="0.2">
      <c r="A2" s="25" t="s">
        <v>1</v>
      </c>
      <c r="B2" s="18">
        <v>100</v>
      </c>
      <c r="C2" s="19">
        <v>61.013012475356312</v>
      </c>
      <c r="D2" s="8">
        <v>101.28002963374</v>
      </c>
      <c r="E2" s="8">
        <v>72.763885881034525</v>
      </c>
      <c r="F2" s="8">
        <v>76.560405357908152</v>
      </c>
      <c r="G2" s="8">
        <v>115.09166665661471</v>
      </c>
      <c r="H2" s="8"/>
      <c r="I2" s="8"/>
      <c r="J2" s="8"/>
      <c r="K2" s="8"/>
      <c r="L2" s="8"/>
      <c r="M2" s="8"/>
      <c r="N2" s="18"/>
      <c r="O2" s="19"/>
      <c r="P2" s="8"/>
      <c r="Q2" s="8"/>
      <c r="R2" s="8"/>
      <c r="S2" s="8"/>
      <c r="T2" s="8"/>
      <c r="U2" s="8"/>
      <c r="V2" s="8"/>
      <c r="W2" s="8"/>
      <c r="X2" s="8"/>
      <c r="Y2" s="8"/>
      <c r="Z2" s="18"/>
      <c r="AA2" s="19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x14ac:dyDescent="0.2">
      <c r="A3" s="25" t="s">
        <v>2</v>
      </c>
      <c r="B3" s="18">
        <v>161.6</v>
      </c>
      <c r="C3" s="19">
        <v>148.24586188230921</v>
      </c>
      <c r="D3" s="8">
        <v>212.33167815238619</v>
      </c>
      <c r="E3" s="8">
        <v>103.6587674192497</v>
      </c>
      <c r="F3" s="8">
        <v>149.4325503023108</v>
      </c>
      <c r="G3" s="8">
        <v>202.07488394655951</v>
      </c>
      <c r="H3" s="8"/>
      <c r="I3" s="8"/>
      <c r="J3" s="8"/>
      <c r="K3" s="8"/>
      <c r="L3" s="8"/>
      <c r="M3" s="8"/>
      <c r="N3" s="18"/>
      <c r="O3" s="19"/>
      <c r="P3" s="8"/>
      <c r="Q3" s="8"/>
      <c r="R3" s="8"/>
      <c r="S3" s="8"/>
      <c r="T3" s="8"/>
      <c r="U3" s="8"/>
      <c r="V3" s="8"/>
      <c r="W3" s="8"/>
      <c r="X3" s="8"/>
      <c r="Y3" s="8"/>
      <c r="Z3" s="18"/>
      <c r="AA3" s="19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x14ac:dyDescent="0.2">
      <c r="A4" s="25" t="s">
        <v>3</v>
      </c>
      <c r="B4" s="18">
        <v>161.6</v>
      </c>
      <c r="C4" s="19">
        <v>172.00907985167319</v>
      </c>
      <c r="D4" s="8">
        <v>130.77832694328751</v>
      </c>
      <c r="E4" s="8">
        <v>211.73056199589669</v>
      </c>
      <c r="F4" s="8">
        <v>221.416972437449</v>
      </c>
      <c r="G4" s="8">
        <v>189.25471667012749</v>
      </c>
      <c r="H4" s="8"/>
      <c r="I4" s="8"/>
      <c r="J4" s="8"/>
      <c r="K4" s="8"/>
      <c r="L4" s="8"/>
      <c r="M4" s="8"/>
      <c r="N4" s="18"/>
      <c r="O4" s="19"/>
      <c r="P4" s="8"/>
      <c r="Q4" s="8"/>
      <c r="R4" s="8"/>
      <c r="S4" s="8"/>
      <c r="T4" s="8"/>
      <c r="U4" s="8"/>
      <c r="V4" s="8"/>
      <c r="W4" s="8"/>
      <c r="X4" s="8"/>
      <c r="Y4" s="8"/>
      <c r="Z4" s="18"/>
      <c r="AA4" s="19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x14ac:dyDescent="0.2">
      <c r="A5" s="25" t="s">
        <v>4</v>
      </c>
      <c r="B5" s="18">
        <v>117.25</v>
      </c>
      <c r="C5" s="19">
        <v>73.641306667966703</v>
      </c>
      <c r="D5" s="8">
        <v>132.4759458231317</v>
      </c>
      <c r="E5" s="8">
        <v>126.279173192149</v>
      </c>
      <c r="F5" s="8">
        <v>134.8349250993042</v>
      </c>
      <c r="G5" s="8">
        <v>134.76428676889819</v>
      </c>
      <c r="H5" s="8"/>
      <c r="I5" s="8"/>
      <c r="J5" s="8"/>
      <c r="K5" s="8"/>
      <c r="L5" s="8"/>
      <c r="M5" s="8"/>
      <c r="N5" s="18"/>
      <c r="O5" s="19"/>
      <c r="P5" s="8"/>
      <c r="Q5" s="8"/>
      <c r="R5" s="8"/>
      <c r="S5" s="8"/>
      <c r="T5" s="8"/>
      <c r="U5" s="8"/>
      <c r="V5" s="8"/>
      <c r="W5" s="8"/>
      <c r="X5" s="8"/>
      <c r="Y5" s="8"/>
      <c r="Z5" s="18"/>
      <c r="AA5" s="19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x14ac:dyDescent="0.2">
      <c r="A6" s="25" t="s">
        <v>5</v>
      </c>
      <c r="B6" s="18">
        <v>220.54</v>
      </c>
      <c r="C6" s="19">
        <v>275.43480312754122</v>
      </c>
      <c r="D6" s="8">
        <v>134.278467261717</v>
      </c>
      <c r="E6" s="8">
        <v>299.18968363180483</v>
      </c>
      <c r="F6" s="8">
        <v>276.50725201806222</v>
      </c>
      <c r="G6" s="8">
        <v>219.3821374670095</v>
      </c>
      <c r="H6" s="8"/>
      <c r="I6" s="8"/>
      <c r="J6" s="8"/>
      <c r="K6" s="8"/>
      <c r="L6" s="8"/>
      <c r="M6" s="8"/>
      <c r="N6" s="18"/>
      <c r="O6" s="19"/>
      <c r="P6" s="8"/>
      <c r="Q6" s="8"/>
      <c r="R6" s="8"/>
      <c r="S6" s="8"/>
      <c r="T6" s="8"/>
      <c r="U6" s="8"/>
      <c r="V6" s="8"/>
      <c r="W6" s="8"/>
      <c r="X6" s="8"/>
      <c r="Y6" s="8"/>
      <c r="Z6" s="18"/>
      <c r="AA6" s="19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x14ac:dyDescent="0.2">
      <c r="A7" s="25" t="s">
        <v>6</v>
      </c>
      <c r="B7" s="18">
        <v>220.17</v>
      </c>
      <c r="C7" s="19">
        <v>140.49807206951269</v>
      </c>
      <c r="D7" s="8">
        <v>209.57762597918429</v>
      </c>
      <c r="E7" s="8">
        <v>182.19182093948979</v>
      </c>
      <c r="F7" s="8">
        <v>201.61292361825059</v>
      </c>
      <c r="G7" s="8">
        <v>186.81964206110581</v>
      </c>
      <c r="H7" s="8"/>
      <c r="I7" s="8"/>
      <c r="J7" s="8"/>
      <c r="K7" s="8"/>
      <c r="L7" s="8"/>
      <c r="M7" s="8"/>
      <c r="N7" s="18"/>
      <c r="O7" s="19"/>
      <c r="P7" s="8"/>
      <c r="Q7" s="8"/>
      <c r="R7" s="8"/>
      <c r="S7" s="8"/>
      <c r="T7" s="8"/>
      <c r="U7" s="8"/>
      <c r="V7" s="8"/>
      <c r="W7" s="8"/>
      <c r="X7" s="8"/>
      <c r="Y7" s="8"/>
      <c r="Z7" s="18"/>
      <c r="AA7" s="19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x14ac:dyDescent="0.2">
      <c r="A8" s="25" t="s">
        <v>7</v>
      </c>
      <c r="B8" s="8">
        <v>93.541165409395404</v>
      </c>
      <c r="C8" s="19">
        <v>127.1194134690721</v>
      </c>
      <c r="D8" s="8">
        <v>97.590812375864061</v>
      </c>
      <c r="E8" s="8">
        <v>107.4741297935048</v>
      </c>
      <c r="F8" s="8">
        <v>122.0213184584136</v>
      </c>
      <c r="G8" s="8">
        <v>92.092386906749553</v>
      </c>
      <c r="H8" s="8"/>
      <c r="I8" s="8"/>
      <c r="J8" s="8"/>
      <c r="K8" s="8"/>
      <c r="L8" s="8"/>
      <c r="M8" s="8"/>
    </row>
    <row r="9" spans="1:37" x14ac:dyDescent="0.2">
      <c r="A9" s="25" t="s">
        <v>8</v>
      </c>
      <c r="B9" s="8">
        <v>149.94497371665</v>
      </c>
      <c r="C9" s="19">
        <v>106.3928920525356</v>
      </c>
      <c r="D9" s="8">
        <v>138.3763641794981</v>
      </c>
      <c r="E9" s="8">
        <v>90.458559098419201</v>
      </c>
      <c r="F9" s="8">
        <v>101.7076980074915</v>
      </c>
      <c r="G9" s="8">
        <v>206.23608431817379</v>
      </c>
      <c r="H9" s="8"/>
      <c r="I9" s="8"/>
      <c r="J9" s="8"/>
      <c r="K9" s="8"/>
      <c r="L9" s="8"/>
      <c r="M9" s="8"/>
    </row>
    <row r="10" spans="1:37" x14ac:dyDescent="0.2">
      <c r="A10" s="25" t="s">
        <v>9</v>
      </c>
      <c r="B10" s="8">
        <v>231.71424940520299</v>
      </c>
      <c r="C10" s="19">
        <v>292.03500989885532</v>
      </c>
      <c r="D10" s="8">
        <v>158.33170277023481</v>
      </c>
      <c r="E10" s="8">
        <v>250.787718412305</v>
      </c>
      <c r="F10" s="8">
        <v>151.58255504962449</v>
      </c>
      <c r="G10" s="8">
        <v>228.06902290368359</v>
      </c>
      <c r="H10" s="8"/>
      <c r="I10" s="8"/>
      <c r="J10" s="8"/>
      <c r="K10" s="8"/>
      <c r="L10" s="8"/>
      <c r="M10" s="8"/>
    </row>
    <row r="11" spans="1:37" x14ac:dyDescent="0.2">
      <c r="A11" s="25" t="s">
        <v>10</v>
      </c>
      <c r="B11" s="8">
        <v>85.289938608741807</v>
      </c>
      <c r="C11" s="19">
        <v>73.441693131275741</v>
      </c>
      <c r="D11" s="8">
        <v>74.408721493293186</v>
      </c>
      <c r="E11" s="8">
        <v>96.549514121209953</v>
      </c>
      <c r="F11" s="8">
        <v>86.441808850556527</v>
      </c>
      <c r="G11" s="8">
        <v>64.715210232969952</v>
      </c>
      <c r="H11" s="8"/>
      <c r="I11" s="8"/>
      <c r="J11" s="8"/>
      <c r="K11" s="8"/>
      <c r="L11" s="8"/>
      <c r="M11" s="8"/>
    </row>
    <row r="12" spans="1:37" x14ac:dyDescent="0.2">
      <c r="A12" s="25" t="s">
        <v>11</v>
      </c>
      <c r="B12" s="8">
        <v>217.25127018776021</v>
      </c>
      <c r="C12" s="19">
        <v>172.04581918956939</v>
      </c>
      <c r="D12" s="8">
        <v>221.86488037225001</v>
      </c>
      <c r="E12" s="8">
        <v>273.43332497506691</v>
      </c>
      <c r="F12" s="8">
        <v>145.3883390841589</v>
      </c>
      <c r="G12" s="8">
        <v>157.64878479725931</v>
      </c>
      <c r="H12" s="8"/>
      <c r="I12" s="8"/>
      <c r="J12" s="8"/>
      <c r="K12" s="8"/>
      <c r="L12" s="8"/>
      <c r="M12" s="8"/>
    </row>
    <row r="13" spans="1:37" x14ac:dyDescent="0.2">
      <c r="A13" s="25" t="s">
        <v>12</v>
      </c>
      <c r="B13" s="8">
        <v>147.15384323057481</v>
      </c>
      <c r="C13" s="19">
        <v>122.4500034418958</v>
      </c>
      <c r="D13" s="8">
        <v>111.1892347304985</v>
      </c>
      <c r="E13" s="8">
        <v>142.76611836375261</v>
      </c>
      <c r="F13" s="8">
        <v>100.39149061560821</v>
      </c>
      <c r="G13" s="8">
        <v>138.78798175472761</v>
      </c>
      <c r="H13" s="8"/>
      <c r="I13" s="8"/>
      <c r="J13" s="8"/>
      <c r="K13" s="8"/>
      <c r="L13" s="8"/>
      <c r="M13" s="8"/>
    </row>
    <row r="14" spans="1:37" x14ac:dyDescent="0.2">
      <c r="A14" s="25"/>
      <c r="B14" s="18"/>
      <c r="C14" s="19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37" x14ac:dyDescent="0.2">
      <c r="A15" s="25"/>
      <c r="B15" s="18"/>
      <c r="C15" s="19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37" x14ac:dyDescent="0.2">
      <c r="A16" s="26"/>
      <c r="B16" s="18"/>
      <c r="C16" s="8"/>
      <c r="D16" s="8"/>
      <c r="E16" s="8"/>
      <c r="F16" s="8"/>
      <c r="G16" s="8"/>
    </row>
    <row r="17" spans="1:7" x14ac:dyDescent="0.2">
      <c r="A17" s="26"/>
      <c r="B17" s="18"/>
      <c r="C17" s="8"/>
      <c r="D17" s="8"/>
      <c r="E17" s="8"/>
      <c r="F17" s="8"/>
      <c r="G17" s="8"/>
    </row>
    <row r="18" spans="1:7" x14ac:dyDescent="0.2">
      <c r="A18" s="26"/>
      <c r="B18" s="18"/>
      <c r="C18" s="8"/>
      <c r="D18" s="8"/>
      <c r="E18" s="8"/>
      <c r="F18" s="8"/>
      <c r="G18" s="8"/>
    </row>
    <row r="19" spans="1:7" x14ac:dyDescent="0.2">
      <c r="A19" s="26"/>
      <c r="B19" s="18"/>
      <c r="C19" s="8"/>
      <c r="D19" s="8"/>
      <c r="E19" s="8"/>
      <c r="F19" s="8"/>
      <c r="G19" s="8"/>
    </row>
    <row r="20" spans="1:7" x14ac:dyDescent="0.2">
      <c r="A20" s="26"/>
      <c r="B20" s="18"/>
      <c r="C20" s="8"/>
      <c r="D20" s="8"/>
      <c r="E20" s="8"/>
      <c r="F20" s="8"/>
      <c r="G20" s="8"/>
    </row>
    <row r="21" spans="1:7" x14ac:dyDescent="0.2">
      <c r="A21" s="26"/>
      <c r="B21" s="18"/>
      <c r="C21" s="8"/>
      <c r="D21" s="8"/>
      <c r="E21" s="8"/>
      <c r="F21" s="8"/>
      <c r="G21" s="8"/>
    </row>
    <row r="22" spans="1:7" x14ac:dyDescent="0.2">
      <c r="A22" s="26"/>
    </row>
    <row r="23" spans="1:7" x14ac:dyDescent="0.2">
      <c r="A23" s="26"/>
    </row>
    <row r="24" spans="1:7" x14ac:dyDescent="0.2">
      <c r="A24" s="26"/>
    </row>
    <row r="25" spans="1:7" x14ac:dyDescent="0.2">
      <c r="A25" s="26"/>
    </row>
    <row r="26" spans="1:7" x14ac:dyDescent="0.2">
      <c r="A26" s="26"/>
    </row>
    <row r="27" spans="1:7" x14ac:dyDescent="0.2">
      <c r="A27" s="26"/>
    </row>
    <row r="28" spans="1:7" x14ac:dyDescent="0.2">
      <c r="A28" s="26"/>
    </row>
    <row r="29" spans="1:7" x14ac:dyDescent="0.2">
      <c r="A29" s="26"/>
    </row>
    <row r="30" spans="1:7" x14ac:dyDescent="0.2">
      <c r="A30" s="26"/>
    </row>
    <row r="31" spans="1:7" x14ac:dyDescent="0.2">
      <c r="A31" s="26"/>
    </row>
    <row r="32" spans="1:7" x14ac:dyDescent="0.2">
      <c r="A32" s="26"/>
    </row>
    <row r="33" spans="1:1" x14ac:dyDescent="0.2">
      <c r="A33" s="26"/>
    </row>
    <row r="34" spans="1:1" x14ac:dyDescent="0.2">
      <c r="A34" s="26"/>
    </row>
    <row r="35" spans="1:1" x14ac:dyDescent="0.2">
      <c r="A35" s="26"/>
    </row>
    <row r="36" spans="1:1" x14ac:dyDescent="0.2">
      <c r="A36" s="26"/>
    </row>
    <row r="37" spans="1:1" x14ac:dyDescent="0.2">
      <c r="A37" s="26"/>
    </row>
    <row r="38" spans="1:1" x14ac:dyDescent="0.2">
      <c r="A38" s="26"/>
    </row>
    <row r="39" spans="1:1" x14ac:dyDescent="0.2">
      <c r="A39" s="26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EDD3-6D09-4707-B70F-F1134EAC3BBF}">
  <dimension ref="A1:G78"/>
  <sheetViews>
    <sheetView tabSelected="1" topLeftCell="A43" workbookViewId="0">
      <selection activeCell="B59" sqref="B59"/>
    </sheetView>
  </sheetViews>
  <sheetFormatPr defaultRowHeight="12.75" x14ac:dyDescent="0.2"/>
  <cols>
    <col min="1" max="1" width="35.140625" style="14" bestFit="1" customWidth="1"/>
    <col min="2" max="2" width="17.85546875" customWidth="1"/>
    <col min="3" max="3" width="15.42578125" customWidth="1"/>
    <col min="4" max="4" width="14.7109375" customWidth="1"/>
    <col min="5" max="5" width="14.5703125" customWidth="1"/>
    <col min="6" max="6" width="14.7109375" customWidth="1"/>
    <col min="7" max="7" width="15" customWidth="1"/>
  </cols>
  <sheetData>
    <row r="1" spans="1:7" s="14" customFormat="1" x14ac:dyDescent="0.2">
      <c r="A1" s="14" t="s">
        <v>37</v>
      </c>
    </row>
    <row r="2" spans="1:7" s="29" customFormat="1" x14ac:dyDescent="0.2">
      <c r="A2" s="14"/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</row>
    <row r="3" spans="1:7" x14ac:dyDescent="0.2">
      <c r="A3" s="14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s="14" t="s">
        <v>2</v>
      </c>
      <c r="B4">
        <v>0</v>
      </c>
      <c r="C4">
        <v>6</v>
      </c>
      <c r="D4">
        <v>0</v>
      </c>
      <c r="E4">
        <v>26</v>
      </c>
      <c r="F4">
        <v>0</v>
      </c>
      <c r="G4">
        <v>0</v>
      </c>
    </row>
    <row r="5" spans="1:7" x14ac:dyDescent="0.2">
      <c r="A5" s="14" t="s">
        <v>3</v>
      </c>
      <c r="B5">
        <v>0</v>
      </c>
      <c r="C5">
        <v>0</v>
      </c>
      <c r="D5">
        <v>29</v>
      </c>
      <c r="E5">
        <v>0</v>
      </c>
      <c r="F5">
        <v>0</v>
      </c>
      <c r="G5">
        <v>0</v>
      </c>
    </row>
    <row r="6" spans="1:7" x14ac:dyDescent="0.2">
      <c r="A6" s="14" t="s">
        <v>4</v>
      </c>
      <c r="B6">
        <v>0</v>
      </c>
      <c r="C6">
        <v>24</v>
      </c>
      <c r="D6">
        <v>0</v>
      </c>
      <c r="E6">
        <v>0</v>
      </c>
      <c r="F6">
        <v>0</v>
      </c>
      <c r="G6">
        <v>0</v>
      </c>
    </row>
    <row r="7" spans="1:7" x14ac:dyDescent="0.2">
      <c r="A7" s="14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s="14" t="s">
        <v>6</v>
      </c>
      <c r="B8">
        <v>0</v>
      </c>
      <c r="C8">
        <v>21</v>
      </c>
      <c r="D8">
        <v>0</v>
      </c>
      <c r="E8">
        <v>0</v>
      </c>
      <c r="F8">
        <v>0</v>
      </c>
      <c r="G8">
        <v>0</v>
      </c>
    </row>
    <row r="9" spans="1:7" x14ac:dyDescent="0.2">
      <c r="A9" s="14" t="s">
        <v>7</v>
      </c>
      <c r="B9">
        <v>785</v>
      </c>
      <c r="C9">
        <v>0</v>
      </c>
      <c r="D9">
        <v>0</v>
      </c>
      <c r="E9">
        <v>0</v>
      </c>
      <c r="F9">
        <v>0</v>
      </c>
      <c r="G9">
        <v>192</v>
      </c>
    </row>
    <row r="10" spans="1:7" x14ac:dyDescent="0.2">
      <c r="A10" s="14" t="s">
        <v>8</v>
      </c>
      <c r="B10">
        <v>8</v>
      </c>
      <c r="C10">
        <v>297</v>
      </c>
      <c r="D10">
        <v>0</v>
      </c>
      <c r="E10">
        <v>231</v>
      </c>
      <c r="F10">
        <v>0</v>
      </c>
      <c r="G10">
        <v>0</v>
      </c>
    </row>
    <row r="11" spans="1:7" x14ac:dyDescent="0.2">
      <c r="A11" s="14" t="s">
        <v>9</v>
      </c>
      <c r="B11">
        <v>21</v>
      </c>
      <c r="C11">
        <v>0</v>
      </c>
      <c r="D11">
        <v>66</v>
      </c>
      <c r="E11">
        <v>0</v>
      </c>
      <c r="F11">
        <v>48</v>
      </c>
      <c r="G11">
        <v>0</v>
      </c>
    </row>
    <row r="12" spans="1:7" x14ac:dyDescent="0.2">
      <c r="A12" s="14" t="s">
        <v>10</v>
      </c>
      <c r="B12">
        <v>32</v>
      </c>
      <c r="C12">
        <v>684</v>
      </c>
      <c r="D12">
        <v>0</v>
      </c>
      <c r="E12">
        <v>0</v>
      </c>
      <c r="F12">
        <v>0</v>
      </c>
      <c r="G12">
        <v>171</v>
      </c>
    </row>
    <row r="13" spans="1:7" x14ac:dyDescent="0.2">
      <c r="A13" s="14" t="s">
        <v>11</v>
      </c>
      <c r="B13">
        <v>6</v>
      </c>
      <c r="C13">
        <v>90</v>
      </c>
      <c r="D13">
        <v>0</v>
      </c>
      <c r="E13">
        <v>0</v>
      </c>
      <c r="F13">
        <v>54</v>
      </c>
      <c r="G13">
        <v>0</v>
      </c>
    </row>
    <row r="14" spans="1:7" x14ac:dyDescent="0.2">
      <c r="A14" s="14" t="s">
        <v>12</v>
      </c>
      <c r="B14">
        <v>0</v>
      </c>
      <c r="C14">
        <v>83</v>
      </c>
      <c r="D14">
        <v>216</v>
      </c>
      <c r="E14">
        <v>0</v>
      </c>
      <c r="F14">
        <v>96</v>
      </c>
      <c r="G14">
        <v>0</v>
      </c>
    </row>
    <row r="15" spans="1:7" s="5" customFormat="1" x14ac:dyDescent="0.2">
      <c r="A15" s="14"/>
    </row>
    <row r="17" spans="1:7" x14ac:dyDescent="0.2">
      <c r="A17" s="14" t="s">
        <v>38</v>
      </c>
    </row>
    <row r="18" spans="1:7" s="29" customFormat="1" x14ac:dyDescent="0.2">
      <c r="A18" s="14"/>
      <c r="B18" s="29">
        <v>1</v>
      </c>
      <c r="C18" s="29">
        <v>2</v>
      </c>
      <c r="D18" s="29">
        <v>3</v>
      </c>
      <c r="E18" s="29">
        <v>4</v>
      </c>
      <c r="F18" s="29">
        <v>5</v>
      </c>
      <c r="G18" s="29">
        <v>6</v>
      </c>
    </row>
    <row r="19" spans="1:7" x14ac:dyDescent="0.2">
      <c r="A19" s="14" t="s">
        <v>1</v>
      </c>
      <c r="B19">
        <v>97</v>
      </c>
      <c r="C19">
        <v>88</v>
      </c>
      <c r="D19">
        <v>76</v>
      </c>
      <c r="E19">
        <v>61</v>
      </c>
      <c r="F19">
        <v>55</v>
      </c>
      <c r="G19">
        <v>52</v>
      </c>
    </row>
    <row r="20" spans="1:7" x14ac:dyDescent="0.2">
      <c r="A20" s="14" t="s">
        <v>2</v>
      </c>
      <c r="B20">
        <v>6</v>
      </c>
      <c r="C20">
        <v>8</v>
      </c>
      <c r="D20">
        <v>6</v>
      </c>
      <c r="E20">
        <v>24</v>
      </c>
      <c r="F20">
        <v>12</v>
      </c>
      <c r="G20">
        <v>6</v>
      </c>
    </row>
    <row r="21" spans="1:7" x14ac:dyDescent="0.2">
      <c r="A21" s="14" t="s">
        <v>3</v>
      </c>
      <c r="B21">
        <v>36</v>
      </c>
      <c r="C21">
        <v>30</v>
      </c>
      <c r="D21">
        <v>44</v>
      </c>
      <c r="E21">
        <v>29</v>
      </c>
      <c r="F21">
        <v>20</v>
      </c>
      <c r="G21">
        <v>5</v>
      </c>
    </row>
    <row r="22" spans="1:7" x14ac:dyDescent="0.2">
      <c r="A22" s="14" t="s">
        <v>4</v>
      </c>
      <c r="B22">
        <v>21</v>
      </c>
      <c r="C22">
        <v>39</v>
      </c>
      <c r="D22">
        <v>33</v>
      </c>
      <c r="E22">
        <v>15</v>
      </c>
      <c r="F22">
        <v>9</v>
      </c>
      <c r="G22">
        <v>3</v>
      </c>
    </row>
    <row r="23" spans="1:7" x14ac:dyDescent="0.2">
      <c r="A23" s="14" t="s">
        <v>5</v>
      </c>
      <c r="B23">
        <v>29</v>
      </c>
      <c r="C23">
        <v>24</v>
      </c>
      <c r="D23">
        <v>20</v>
      </c>
      <c r="E23">
        <v>19</v>
      </c>
      <c r="F23">
        <v>17</v>
      </c>
      <c r="G23">
        <v>16</v>
      </c>
    </row>
    <row r="24" spans="1:7" x14ac:dyDescent="0.2">
      <c r="A24" s="14" t="s">
        <v>6</v>
      </c>
      <c r="B24">
        <v>2</v>
      </c>
      <c r="C24">
        <v>19</v>
      </c>
      <c r="D24">
        <v>16</v>
      </c>
      <c r="E24">
        <v>13</v>
      </c>
      <c r="F24">
        <v>7</v>
      </c>
      <c r="G24">
        <v>1</v>
      </c>
    </row>
    <row r="25" spans="1:7" x14ac:dyDescent="0.2">
      <c r="A25" s="14" t="s">
        <v>7</v>
      </c>
      <c r="B25">
        <v>817</v>
      </c>
      <c r="C25">
        <v>577</v>
      </c>
      <c r="D25">
        <v>529</v>
      </c>
      <c r="E25">
        <v>241</v>
      </c>
      <c r="F25">
        <v>1</v>
      </c>
      <c r="G25">
        <v>1</v>
      </c>
    </row>
    <row r="26" spans="1:7" x14ac:dyDescent="0.2">
      <c r="A26" s="14" t="s">
        <v>8</v>
      </c>
      <c r="B26">
        <v>1</v>
      </c>
      <c r="C26">
        <v>100</v>
      </c>
      <c r="D26">
        <v>1</v>
      </c>
      <c r="E26">
        <v>133</v>
      </c>
      <c r="F26">
        <v>34</v>
      </c>
      <c r="G26">
        <v>1</v>
      </c>
    </row>
    <row r="27" spans="1:7" x14ac:dyDescent="0.2">
      <c r="A27" s="14" t="s">
        <v>9</v>
      </c>
      <c r="B27">
        <v>37</v>
      </c>
      <c r="C27">
        <v>1</v>
      </c>
      <c r="D27">
        <v>31</v>
      </c>
      <c r="E27">
        <v>1</v>
      </c>
      <c r="F27">
        <v>25</v>
      </c>
      <c r="G27">
        <v>1</v>
      </c>
    </row>
    <row r="28" spans="1:7" x14ac:dyDescent="0.2">
      <c r="A28" s="14" t="s">
        <v>10</v>
      </c>
      <c r="B28">
        <v>7</v>
      </c>
      <c r="C28">
        <v>520</v>
      </c>
      <c r="D28">
        <v>463</v>
      </c>
      <c r="E28">
        <v>235</v>
      </c>
      <c r="F28">
        <v>7</v>
      </c>
      <c r="G28">
        <v>7</v>
      </c>
    </row>
    <row r="29" spans="1:7" x14ac:dyDescent="0.2">
      <c r="A29" s="14" t="s">
        <v>11</v>
      </c>
      <c r="B29">
        <v>1</v>
      </c>
      <c r="C29">
        <v>82</v>
      </c>
      <c r="D29">
        <v>37</v>
      </c>
      <c r="E29">
        <v>1</v>
      </c>
      <c r="F29">
        <v>46</v>
      </c>
      <c r="G29">
        <v>1</v>
      </c>
    </row>
    <row r="30" spans="1:7" x14ac:dyDescent="0.2">
      <c r="A30" s="14" t="s">
        <v>12</v>
      </c>
      <c r="B30">
        <v>14</v>
      </c>
      <c r="C30">
        <v>1</v>
      </c>
      <c r="D30">
        <v>73</v>
      </c>
      <c r="E30">
        <v>1</v>
      </c>
      <c r="F30">
        <v>25</v>
      </c>
      <c r="G30">
        <v>1</v>
      </c>
    </row>
    <row r="39" spans="1:7" x14ac:dyDescent="0.2">
      <c r="B39" s="29" t="s">
        <v>39</v>
      </c>
    </row>
    <row r="40" spans="1:7" x14ac:dyDescent="0.2">
      <c r="A40" s="14" t="s">
        <v>40</v>
      </c>
    </row>
    <row r="41" spans="1:7" x14ac:dyDescent="0.2">
      <c r="A41" s="14" t="s">
        <v>41</v>
      </c>
      <c r="B41" s="30">
        <f>B3*custoToner!B2</f>
        <v>0</v>
      </c>
      <c r="C41" s="30">
        <f>C3*custoToner!C2</f>
        <v>0</v>
      </c>
      <c r="D41" s="30">
        <f>D3*custoToner!D2</f>
        <v>0</v>
      </c>
      <c r="E41" s="30">
        <f>E3*custoToner!E2</f>
        <v>0</v>
      </c>
      <c r="F41" s="30">
        <f>F3*custoToner!F2</f>
        <v>0</v>
      </c>
      <c r="G41" s="30">
        <f>G3*custoToner!G2</f>
        <v>0</v>
      </c>
    </row>
    <row r="42" spans="1:7" x14ac:dyDescent="0.2">
      <c r="A42" s="14" t="s">
        <v>42</v>
      </c>
      <c r="B42" s="30">
        <f>B4*custoToner!B3</f>
        <v>0</v>
      </c>
      <c r="C42" s="30">
        <f>C4*custoToner!C3</f>
        <v>889.47517129385528</v>
      </c>
      <c r="D42" s="30">
        <f>D4*custoToner!D3</f>
        <v>0</v>
      </c>
      <c r="E42" s="30">
        <f>E4*custoToner!E3</f>
        <v>2695.1279529004923</v>
      </c>
      <c r="F42" s="30">
        <f>F4*custoToner!F3</f>
        <v>0</v>
      </c>
      <c r="G42" s="30">
        <f>G4*custoToner!G3</f>
        <v>0</v>
      </c>
    </row>
    <row r="43" spans="1:7" x14ac:dyDescent="0.2">
      <c r="A43" s="14" t="s">
        <v>43</v>
      </c>
      <c r="B43" s="30">
        <f>B5*custoToner!B4</f>
        <v>0</v>
      </c>
      <c r="C43" s="30">
        <f>C5*custoToner!C4</f>
        <v>0</v>
      </c>
      <c r="D43" s="30">
        <f>D5*custoToner!D4</f>
        <v>3792.5714813553377</v>
      </c>
      <c r="E43" s="30">
        <f>E5*custoToner!E4</f>
        <v>0</v>
      </c>
      <c r="F43" s="30">
        <f>F5*custoToner!F4</f>
        <v>0</v>
      </c>
      <c r="G43" s="30">
        <f>G5*custoToner!G4</f>
        <v>0</v>
      </c>
    </row>
    <row r="44" spans="1:7" x14ac:dyDescent="0.2">
      <c r="A44" s="14" t="s">
        <v>44</v>
      </c>
      <c r="B44" s="30">
        <f>B6*custoToner!B5</f>
        <v>0</v>
      </c>
      <c r="C44" s="30">
        <f>C6*custoToner!C5</f>
        <v>1767.3913600312007</v>
      </c>
      <c r="D44" s="30">
        <f>D6*custoToner!D5</f>
        <v>0</v>
      </c>
      <c r="E44" s="30">
        <f>E6*custoToner!E5</f>
        <v>0</v>
      </c>
      <c r="F44" s="30">
        <f>F6*custoToner!F5</f>
        <v>0</v>
      </c>
      <c r="G44" s="30">
        <f>G6*custoToner!G5</f>
        <v>0</v>
      </c>
    </row>
    <row r="45" spans="1:7" x14ac:dyDescent="0.2">
      <c r="A45" s="14" t="s">
        <v>45</v>
      </c>
      <c r="B45" s="30">
        <f>B7*custoToner!B6</f>
        <v>0</v>
      </c>
      <c r="C45" s="30">
        <f>C7*custoToner!C6</f>
        <v>0</v>
      </c>
      <c r="D45" s="30">
        <f>D7*custoToner!D6</f>
        <v>0</v>
      </c>
      <c r="E45" s="30">
        <f>E7*custoToner!E6</f>
        <v>0</v>
      </c>
      <c r="F45" s="30">
        <f>F7*custoToner!F6</f>
        <v>0</v>
      </c>
      <c r="G45" s="30">
        <f>G7*custoToner!G6</f>
        <v>0</v>
      </c>
    </row>
    <row r="46" spans="1:7" x14ac:dyDescent="0.2">
      <c r="A46" s="14" t="s">
        <v>46</v>
      </c>
      <c r="B46" s="30">
        <f>B8*custoToner!B7</f>
        <v>0</v>
      </c>
      <c r="C46" s="30">
        <f>C8*custoToner!C7</f>
        <v>2950.4595134597666</v>
      </c>
      <c r="D46" s="30">
        <f>D8*custoToner!D7</f>
        <v>0</v>
      </c>
      <c r="E46" s="30">
        <f>E8*custoToner!E7</f>
        <v>0</v>
      </c>
      <c r="F46" s="30">
        <f>F8*custoToner!F7</f>
        <v>0</v>
      </c>
      <c r="G46" s="30">
        <f>G8*custoToner!G7</f>
        <v>0</v>
      </c>
    </row>
    <row r="47" spans="1:7" s="5" customFormat="1" x14ac:dyDescent="0.2">
      <c r="A47" s="14" t="s">
        <v>49</v>
      </c>
      <c r="B47" s="30">
        <f>B9*custoToner!B8</f>
        <v>73429.81484637539</v>
      </c>
      <c r="C47" s="30">
        <f>C9*custoToner!C8</f>
        <v>0</v>
      </c>
      <c r="D47" s="30">
        <f>D9*custoToner!D8</f>
        <v>0</v>
      </c>
      <c r="E47" s="30">
        <f>E9*custoToner!E8</f>
        <v>0</v>
      </c>
      <c r="F47" s="30">
        <f>F9*custoToner!F8</f>
        <v>0</v>
      </c>
      <c r="G47" s="30">
        <f>G9*custoToner!G8</f>
        <v>17681.738286095915</v>
      </c>
    </row>
    <row r="48" spans="1:7" s="5" customFormat="1" x14ac:dyDescent="0.2">
      <c r="A48" s="14" t="s">
        <v>50</v>
      </c>
      <c r="B48" s="30">
        <f>B10*custoToner!B9</f>
        <v>1199.5597897332</v>
      </c>
      <c r="C48" s="30">
        <f>C10*custoToner!C9</f>
        <v>31598.688939603075</v>
      </c>
      <c r="D48" s="30">
        <f>D10*custoToner!D9</f>
        <v>0</v>
      </c>
      <c r="E48" s="30">
        <f>E10*custoToner!E9</f>
        <v>20895.927151734835</v>
      </c>
      <c r="F48" s="30">
        <f>F10*custoToner!F9</f>
        <v>0</v>
      </c>
      <c r="G48" s="30">
        <f>G10*custoToner!G9</f>
        <v>0</v>
      </c>
    </row>
    <row r="49" spans="1:7" s="5" customFormat="1" x14ac:dyDescent="0.2">
      <c r="A49" s="14" t="s">
        <v>51</v>
      </c>
      <c r="B49" s="30">
        <f>B11*custoToner!B10</f>
        <v>4865.9992375092625</v>
      </c>
      <c r="C49" s="30">
        <f>C11*custoToner!C10</f>
        <v>0</v>
      </c>
      <c r="D49" s="30">
        <f>D11*custoToner!D10</f>
        <v>10449.892382835498</v>
      </c>
      <c r="E49" s="30">
        <f>E11*custoToner!E10</f>
        <v>0</v>
      </c>
      <c r="F49" s="30">
        <f>F11*custoToner!F10</f>
        <v>7275.9626423819755</v>
      </c>
      <c r="G49" s="30">
        <f>G11*custoToner!G10</f>
        <v>0</v>
      </c>
    </row>
    <row r="50" spans="1:7" s="5" customFormat="1" x14ac:dyDescent="0.2">
      <c r="A50" s="14" t="s">
        <v>52</v>
      </c>
      <c r="B50" s="30">
        <f>B12*custoToner!B11</f>
        <v>2729.2780354797378</v>
      </c>
      <c r="C50" s="30">
        <f>C12*custoToner!C11</f>
        <v>50234.118101792606</v>
      </c>
      <c r="D50" s="30">
        <f>D12*custoToner!D11</f>
        <v>0</v>
      </c>
      <c r="E50" s="30">
        <f>E12*custoToner!E11</f>
        <v>0</v>
      </c>
      <c r="F50" s="30">
        <f>F12*custoToner!F11</f>
        <v>0</v>
      </c>
      <c r="G50" s="30">
        <f>G12*custoToner!G11</f>
        <v>11066.300949837861</v>
      </c>
    </row>
    <row r="51" spans="1:7" s="5" customFormat="1" x14ac:dyDescent="0.2">
      <c r="A51" s="14" t="s">
        <v>53</v>
      </c>
      <c r="B51" s="30">
        <f>B13*custoToner!B12</f>
        <v>1303.5076211265614</v>
      </c>
      <c r="C51" s="30">
        <f>C13*custoToner!C12</f>
        <v>15484.123727061246</v>
      </c>
      <c r="D51" s="30">
        <f>D13*custoToner!D12</f>
        <v>0</v>
      </c>
      <c r="E51" s="30">
        <f>E13*custoToner!E12</f>
        <v>0</v>
      </c>
      <c r="F51" s="30">
        <f>F13*custoToner!F12</f>
        <v>7850.9703105445806</v>
      </c>
      <c r="G51" s="30">
        <f>G13*custoToner!G12</f>
        <v>0</v>
      </c>
    </row>
    <row r="52" spans="1:7" s="5" customFormat="1" x14ac:dyDescent="0.2">
      <c r="A52" s="14" t="s">
        <v>54</v>
      </c>
      <c r="B52" s="30">
        <f>B14*custoToner!B13</f>
        <v>0</v>
      </c>
      <c r="C52" s="30">
        <f>C14*custoToner!C13</f>
        <v>10163.350285677352</v>
      </c>
      <c r="D52" s="30">
        <f>D14*custoToner!D13</f>
        <v>24016.874701787674</v>
      </c>
      <c r="E52" s="30">
        <f>E14*custoToner!E13</f>
        <v>0</v>
      </c>
      <c r="F52" s="30">
        <f>F14*custoToner!F13</f>
        <v>9637.5830990983886</v>
      </c>
      <c r="G52" s="30">
        <f>G14*custoToner!G13</f>
        <v>0</v>
      </c>
    </row>
    <row r="53" spans="1:7" x14ac:dyDescent="0.2">
      <c r="B53" s="30"/>
      <c r="C53" s="30"/>
      <c r="D53" s="30"/>
      <c r="E53" s="30"/>
      <c r="F53" s="30"/>
      <c r="G53" s="30"/>
    </row>
    <row r="54" spans="1:7" s="5" customFormat="1" x14ac:dyDescent="0.2">
      <c r="A54" s="14"/>
      <c r="B54" s="30">
        <f>SUM(B41:B52)</f>
        <v>83528.159530224148</v>
      </c>
      <c r="C54" s="30">
        <f t="shared" ref="C54:G54" si="0">SUM(C41:C52)</f>
        <v>113087.60709891911</v>
      </c>
      <c r="D54" s="30">
        <f t="shared" si="0"/>
        <v>38259.338565978513</v>
      </c>
      <c r="E54" s="30">
        <f t="shared" si="0"/>
        <v>23591.055104635328</v>
      </c>
      <c r="F54" s="30">
        <f t="shared" si="0"/>
        <v>24764.516052024945</v>
      </c>
      <c r="G54" s="30">
        <f t="shared" si="0"/>
        <v>28748.039235933778</v>
      </c>
    </row>
    <row r="55" spans="1:7" s="5" customFormat="1" x14ac:dyDescent="0.2">
      <c r="A55" s="32"/>
      <c r="B55" s="31">
        <f>SUM(B54:G54)</f>
        <v>311978.71558771585</v>
      </c>
    </row>
    <row r="56" spans="1:7" x14ac:dyDescent="0.2">
      <c r="B56" s="30"/>
      <c r="C56" s="30"/>
      <c r="D56" s="30"/>
      <c r="E56" s="30"/>
      <c r="F56" s="30"/>
      <c r="G56" s="30"/>
    </row>
    <row r="57" spans="1:7" x14ac:dyDescent="0.2">
      <c r="B57" s="30"/>
      <c r="C57" s="30"/>
      <c r="D57" s="30"/>
      <c r="E57" s="30"/>
      <c r="F57" s="30"/>
      <c r="G57" s="30"/>
    </row>
    <row r="58" spans="1:7" x14ac:dyDescent="0.2">
      <c r="A58" s="14" t="s">
        <v>47</v>
      </c>
      <c r="B58" s="30"/>
      <c r="C58" s="30"/>
      <c r="D58" s="30"/>
      <c r="E58" s="30"/>
      <c r="F58" s="30"/>
      <c r="G58" s="30"/>
    </row>
    <row r="59" spans="1:7" x14ac:dyDescent="0.2">
      <c r="A59" s="14" t="s">
        <v>41</v>
      </c>
      <c r="B59" s="30">
        <f>B19*custoCapital!B2</f>
        <v>96.764475319364252</v>
      </c>
      <c r="C59" s="30">
        <f>C19*custoCapital!C2</f>
        <v>53.561083330431728</v>
      </c>
      <c r="D59" s="30">
        <f>D19*custoCapital!D2</f>
        <v>76.785925620178048</v>
      </c>
      <c r="E59" s="30">
        <f>E19*custoCapital!E2</f>
        <v>44.278197279181498</v>
      </c>
      <c r="F59" s="30">
        <f>F19*custoCapital!F2</f>
        <v>42.00598041322376</v>
      </c>
      <c r="G59" s="30">
        <f>G19*custoCapital!G2</f>
        <v>59.702351170952724</v>
      </c>
    </row>
    <row r="60" spans="1:7" x14ac:dyDescent="0.2">
      <c r="A60" s="14" t="s">
        <v>42</v>
      </c>
      <c r="B60" s="30">
        <f>B20*custoCapital!B3</f>
        <v>9.6724572442943888</v>
      </c>
      <c r="C60" s="30">
        <f>C20*custoCapital!C3</f>
        <v>11.830872613038016</v>
      </c>
      <c r="D60" s="30">
        <f>D20*custoCapital!D3</f>
        <v>12.708967070162327</v>
      </c>
      <c r="E60" s="30">
        <f>E20*custoCapital!E3</f>
        <v>24.817697917300727</v>
      </c>
      <c r="F60" s="30">
        <f>F20*custoCapital!F3</f>
        <v>17.888365763675399</v>
      </c>
      <c r="G60" s="30">
        <f>G20*custoCapital!G3</f>
        <v>12.095053682666135</v>
      </c>
    </row>
    <row r="61" spans="1:7" x14ac:dyDescent="0.2">
      <c r="A61" s="14" t="s">
        <v>43</v>
      </c>
      <c r="B61" s="30">
        <f>B21*custoCapital!B4</f>
        <v>58.034743465766326</v>
      </c>
      <c r="C61" s="30">
        <f>C21*custoCapital!C4</f>
        <v>51.477427923753993</v>
      </c>
      <c r="D61" s="30">
        <f>D21*custoCapital!D4</f>
        <v>57.402745603268606</v>
      </c>
      <c r="E61" s="30">
        <f>E21*custoCapital!E4</f>
        <v>61.252773760577817</v>
      </c>
      <c r="F61" s="30">
        <f>F21*custoCapital!F4</f>
        <v>44.175870442704941</v>
      </c>
      <c r="G61" s="30">
        <f>G21*custoCapital!G4</f>
        <v>9.4397594640720754</v>
      </c>
    </row>
    <row r="62" spans="1:7" x14ac:dyDescent="0.2">
      <c r="A62" s="14" t="s">
        <v>44</v>
      </c>
      <c r="B62" s="30">
        <f>B22*custoCapital!B5</f>
        <v>24.562714366505638</v>
      </c>
      <c r="C62" s="30">
        <f>C22*custoCapital!C5</f>
        <v>28.650374604203062</v>
      </c>
      <c r="D62" s="30">
        <f>D22*custoCapital!D5</f>
        <v>43.610913182514579</v>
      </c>
      <c r="E62" s="30">
        <f>E22*custoCapital!E5</f>
        <v>18.895883408816641</v>
      </c>
      <c r="F62" s="30">
        <f>F22*custoCapital!F5</f>
        <v>12.105678045117482</v>
      </c>
      <c r="G62" s="30">
        <f>G22*custoCapital!G5</f>
        <v>4.0331120106126122</v>
      </c>
    </row>
    <row r="63" spans="1:7" x14ac:dyDescent="0.2">
      <c r="A63" s="14" t="s">
        <v>45</v>
      </c>
      <c r="B63" s="30">
        <f>B23*custoCapital!B6</f>
        <v>63.80130765165412</v>
      </c>
      <c r="C63" s="30">
        <f>C23*custoCapital!C6</f>
        <v>65.943845466380807</v>
      </c>
      <c r="D63" s="30">
        <f>D23*custoCapital!D6</f>
        <v>26.79048542529582</v>
      </c>
      <c r="E63" s="30">
        <f>E23*custoCapital!E6</f>
        <v>56.708012617975804</v>
      </c>
      <c r="F63" s="30">
        <f>F23*custoCapital!F6</f>
        <v>46.892097503088578</v>
      </c>
      <c r="G63" s="30">
        <f>G23*custoCapital!G6</f>
        <v>35.015913280718877</v>
      </c>
    </row>
    <row r="64" spans="1:7" x14ac:dyDescent="0.2">
      <c r="A64" s="14" t="s">
        <v>46</v>
      </c>
      <c r="B64" s="30">
        <f>B24*custoCapital!B7</f>
        <v>4.3927081507349319</v>
      </c>
      <c r="C64" s="30">
        <f>C24*custoCapital!C7</f>
        <v>26.629816733668438</v>
      </c>
      <c r="D64" s="30">
        <f>D24*custoCapital!D7</f>
        <v>33.451000439676257</v>
      </c>
      <c r="E64" s="30">
        <f>E24*custoCapital!E7</f>
        <v>23.627427576181521</v>
      </c>
      <c r="F64" s="30">
        <f>F24*custoCapital!F7</f>
        <v>14.078637257800157</v>
      </c>
      <c r="G64" s="30">
        <f>G24*custoCapital!G7</f>
        <v>1.8636602725148801</v>
      </c>
    </row>
    <row r="65" spans="1:7" s="5" customFormat="1" x14ac:dyDescent="0.2">
      <c r="A65" s="14" t="s">
        <v>49</v>
      </c>
      <c r="B65" s="30">
        <f>B25*custoCapital!B8</f>
        <v>762.37569935451984</v>
      </c>
      <c r="C65" s="30">
        <f>C25*custoCapital!C8</f>
        <v>731.69806302654956</v>
      </c>
      <c r="D65" s="30">
        <f>D25*custoCapital!D8</f>
        <v>515.00188316300944</v>
      </c>
      <c r="E65" s="30">
        <f>E25*custoCapital!E8</f>
        <v>258.38374690201772</v>
      </c>
      <c r="F65" s="30">
        <f>F25*custoCapital!F8</f>
        <v>1.217250397773757</v>
      </c>
      <c r="G65" s="30">
        <f>G25*custoCapital!G8</f>
        <v>0.91868778349891866</v>
      </c>
    </row>
    <row r="66" spans="1:7" s="5" customFormat="1" x14ac:dyDescent="0.2">
      <c r="A66" s="14" t="s">
        <v>50</v>
      </c>
      <c r="B66" s="30">
        <f>B26*custoCapital!B9</f>
        <v>1.495808939017268</v>
      </c>
      <c r="C66" s="30">
        <f>C26*custoCapital!C9</f>
        <v>106.13456058941611</v>
      </c>
      <c r="D66" s="30">
        <f>D26*custoCapital!D9</f>
        <v>1.3804037398381861</v>
      </c>
      <c r="E66" s="30">
        <f>E26*custoCapital!E9</f>
        <v>120.01776043685192</v>
      </c>
      <c r="F66" s="30">
        <f>F26*custoCapital!F9</f>
        <v>34.496652489030808</v>
      </c>
      <c r="G66" s="30">
        <f>G26*custoCapital!G9</f>
        <v>2.057353246491572</v>
      </c>
    </row>
    <row r="67" spans="1:7" s="5" customFormat="1" x14ac:dyDescent="0.2">
      <c r="A67" s="14" t="s">
        <v>51</v>
      </c>
      <c r="B67" s="30">
        <f>B27*custoCapital!B10</f>
        <v>85.526101794375975</v>
      </c>
      <c r="C67" s="30">
        <f>C27*custoCapital!C10</f>
        <v>2.9132592276028939</v>
      </c>
      <c r="D67" s="30">
        <f>D27*custoCapital!D10</f>
        <v>48.96365036025589</v>
      </c>
      <c r="E67" s="30">
        <f>E27*custoCapital!E10</f>
        <v>2.5017878338873358</v>
      </c>
      <c r="F67" s="30">
        <f>F27*custoCapital!F10</f>
        <v>37.803624760168972</v>
      </c>
      <c r="G67" s="30">
        <f>G27*custoCapital!G10</f>
        <v>2.2751525090592799</v>
      </c>
    </row>
    <row r="68" spans="1:7" s="5" customFormat="1" x14ac:dyDescent="0.2">
      <c r="A68" s="14" t="s">
        <v>52</v>
      </c>
      <c r="B68" s="30">
        <f>B28*custoCapital!B11</f>
        <v>5.9557992903577137</v>
      </c>
      <c r="C68" s="30">
        <f>C28*custoCapital!C11</f>
        <v>380.9695246654743</v>
      </c>
      <c r="D68" s="30">
        <f>D28*custoCapital!D11</f>
        <v>343.67587362327106</v>
      </c>
      <c r="E68" s="30">
        <f>E28*custoCapital!E11</f>
        <v>226.34044566241559</v>
      </c>
      <c r="F68" s="30">
        <f>F28*custoCapital!F11</f>
        <v>6.0362344282026967</v>
      </c>
      <c r="G68" s="30">
        <f>G28*custoCapital!G11</f>
        <v>4.5190653137762711</v>
      </c>
    </row>
    <row r="69" spans="1:7" s="5" customFormat="1" x14ac:dyDescent="0.2">
      <c r="A69" s="14" t="s">
        <v>53</v>
      </c>
      <c r="B69" s="30">
        <f>B29*custoCapital!B12</f>
        <v>2.167237646616913</v>
      </c>
      <c r="C69" s="30">
        <f>C29*custoCapital!C12</f>
        <v>140.73502276608755</v>
      </c>
      <c r="D69" s="30">
        <f>D29*custoCapital!D12</f>
        <v>81.8906838574772</v>
      </c>
      <c r="E69" s="30">
        <f>E29*custoCapital!E12</f>
        <v>2.7276940439218111</v>
      </c>
      <c r="F69" s="30">
        <f>F29*custoCapital!F12</f>
        <v>66.71624866551474</v>
      </c>
      <c r="G69" s="30">
        <f>G29*custoCapital!G12</f>
        <v>1.572659994396099</v>
      </c>
    </row>
    <row r="70" spans="1:7" s="5" customFormat="1" x14ac:dyDescent="0.2">
      <c r="A70" s="14" t="s">
        <v>54</v>
      </c>
      <c r="B70" s="30">
        <f>B30*custoCapital!B13</f>
        <v>20.551515674235436</v>
      </c>
      <c r="C70" s="30">
        <f>C30*custoCapital!C13</f>
        <v>1.2215268387535461</v>
      </c>
      <c r="D70" s="30">
        <f>D30*custoCapital!D13</f>
        <v>80.97105784223271</v>
      </c>
      <c r="E70" s="30">
        <f>E30*custoCapital!E13</f>
        <v>1.424194694520698</v>
      </c>
      <c r="F70" s="30">
        <f>F30*custoCapital!F13</f>
        <v>25.036932773062375</v>
      </c>
      <c r="G70" s="30">
        <f>G30*custoCapital!G13</f>
        <v>1.3845099211473939</v>
      </c>
    </row>
    <row r="71" spans="1:7" x14ac:dyDescent="0.2">
      <c r="B71" s="30"/>
      <c r="C71" s="30"/>
      <c r="D71" s="30"/>
      <c r="E71" s="30"/>
      <c r="F71" s="30"/>
      <c r="G71" s="30"/>
    </row>
    <row r="72" spans="1:7" s="5" customFormat="1" x14ac:dyDescent="0.2">
      <c r="A72" s="14"/>
      <c r="B72" s="30"/>
      <c r="C72" s="30"/>
      <c r="D72" s="30"/>
      <c r="E72" s="30"/>
      <c r="F72" s="30"/>
      <c r="G72" s="30"/>
    </row>
    <row r="73" spans="1:7" x14ac:dyDescent="0.2">
      <c r="A73" s="14" t="s">
        <v>48</v>
      </c>
      <c r="B73" s="30"/>
      <c r="C73" s="30"/>
      <c r="D73" s="30"/>
      <c r="E73" s="30"/>
      <c r="F73" s="30"/>
      <c r="G73" s="30"/>
    </row>
    <row r="74" spans="1:7" x14ac:dyDescent="0.2">
      <c r="B74" s="30">
        <f t="shared" ref="B74:G74" si="1">SUM(B59:B70)</f>
        <v>1135.3005688974426</v>
      </c>
      <c r="C74" s="30">
        <f t="shared" si="1"/>
        <v>1601.76537778536</v>
      </c>
      <c r="D74" s="30">
        <f t="shared" si="1"/>
        <v>1322.6335899271801</v>
      </c>
      <c r="E74" s="30">
        <f t="shared" si="1"/>
        <v>840.97562213364904</v>
      </c>
      <c r="F74" s="30">
        <f t="shared" si="1"/>
        <v>348.45357293936377</v>
      </c>
      <c r="G74" s="30">
        <f t="shared" si="1"/>
        <v>134.87727864990686</v>
      </c>
    </row>
    <row r="75" spans="1:7" s="5" customFormat="1" x14ac:dyDescent="0.2">
      <c r="A75" s="32"/>
      <c r="B75" s="31">
        <f>SUM(B74:G74)</f>
        <v>5384.0060103329024</v>
      </c>
    </row>
    <row r="76" spans="1:7" x14ac:dyDescent="0.2">
      <c r="B76" s="30"/>
      <c r="C76" s="30"/>
      <c r="D76" s="30"/>
      <c r="E76" s="30"/>
      <c r="F76" s="30"/>
      <c r="G76" s="30"/>
    </row>
    <row r="77" spans="1:7" x14ac:dyDescent="0.2">
      <c r="A77" s="14" t="s">
        <v>55</v>
      </c>
      <c r="B77" s="30">
        <v>317927.40000000002</v>
      </c>
      <c r="C77" s="30"/>
      <c r="D77" s="30"/>
      <c r="E77" s="30"/>
      <c r="F77" s="30"/>
      <c r="G77" s="30"/>
    </row>
    <row r="78" spans="1:7" x14ac:dyDescent="0.2">
      <c r="B78" s="30"/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volumeToneri</vt:lpstr>
      <vt:lpstr>margemMinima</vt:lpstr>
      <vt:lpstr>demandaToner</vt:lpstr>
      <vt:lpstr>custoCapital</vt:lpstr>
      <vt:lpstr>custoToner</vt:lpstr>
      <vt:lpstr>X-Y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HEIDER MAGALHAES DE ARAUJO, WELBERTH</cp:lastModifiedBy>
  <dcterms:created xsi:type="dcterms:W3CDTF">2022-05-24T17:12:38Z</dcterms:created>
  <dcterms:modified xsi:type="dcterms:W3CDTF">2022-06-04T22:13:20Z</dcterms:modified>
</cp:coreProperties>
</file>