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https://dxcportal-my.sharepoint.com/personal/wheidermagal_dxc_com/Documents/Documents/Pessoal/TCC/inputs/Graficos/"/>
    </mc:Choice>
  </mc:AlternateContent>
  <xr:revisionPtr revIDLastSave="94" documentId="11_227E002D898EF572C83CD3942FE349389383E760" xr6:coauthVersionLast="47" xr6:coauthVersionMax="47" xr10:uidLastSave="{98881BFE-7223-4103-8A28-D6EB1AD11A96}"/>
  <bookViews>
    <workbookView xWindow="-120" yWindow="-120" windowWidth="21840" windowHeight="13140" tabRatio="593" activeTab="6" xr2:uid="{00000000-000D-0000-FFFF-FFFF00000000}"/>
  </bookViews>
  <sheets>
    <sheet name="home" sheetId="1" r:id="rId1"/>
    <sheet name="volumeToneri" sheetId="2" r:id="rId2"/>
    <sheet name="margemMinima" sheetId="3" r:id="rId3"/>
    <sheet name="demandaToner" sheetId="4" r:id="rId4"/>
    <sheet name="custoCapital" sheetId="5" r:id="rId5"/>
    <sheet name="custoToner" sheetId="6" r:id="rId6"/>
    <sheet name="X-Y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4" i="7" l="1"/>
  <c r="B103" i="7"/>
  <c r="L79" i="7"/>
  <c r="C84" i="7"/>
  <c r="C99" i="7" s="1"/>
  <c r="D84" i="7"/>
  <c r="D99" i="7" s="1"/>
  <c r="E84" i="7"/>
  <c r="E99" i="7" s="1"/>
  <c r="F84" i="7"/>
  <c r="F99" i="7" s="1"/>
  <c r="G84" i="7"/>
  <c r="G99" i="7" s="1"/>
  <c r="H84" i="7"/>
  <c r="I84" i="7"/>
  <c r="J84" i="7"/>
  <c r="J99" i="7" s="1"/>
  <c r="K84" i="7"/>
  <c r="K99" i="7" s="1"/>
  <c r="L84" i="7"/>
  <c r="L99" i="7" s="1"/>
  <c r="M84" i="7"/>
  <c r="M99" i="7" s="1"/>
  <c r="C85" i="7"/>
  <c r="D85" i="7"/>
  <c r="E85" i="7"/>
  <c r="F85" i="7"/>
  <c r="G85" i="7"/>
  <c r="H85" i="7"/>
  <c r="H99" i="7" s="1"/>
  <c r="I85" i="7"/>
  <c r="I99" i="7" s="1"/>
  <c r="J85" i="7"/>
  <c r="K85" i="7"/>
  <c r="L85" i="7"/>
  <c r="M85" i="7"/>
  <c r="C86" i="7"/>
  <c r="D86" i="7"/>
  <c r="E86" i="7"/>
  <c r="F86" i="7"/>
  <c r="G86" i="7"/>
  <c r="H86" i="7"/>
  <c r="I86" i="7"/>
  <c r="J86" i="7"/>
  <c r="K86" i="7"/>
  <c r="L86" i="7"/>
  <c r="M86" i="7"/>
  <c r="C87" i="7"/>
  <c r="D87" i="7"/>
  <c r="E87" i="7"/>
  <c r="F87" i="7"/>
  <c r="G87" i="7"/>
  <c r="H87" i="7"/>
  <c r="I87" i="7"/>
  <c r="J87" i="7"/>
  <c r="K87" i="7"/>
  <c r="L87" i="7"/>
  <c r="M87" i="7"/>
  <c r="C88" i="7"/>
  <c r="D88" i="7"/>
  <c r="E88" i="7"/>
  <c r="F88" i="7"/>
  <c r="G88" i="7"/>
  <c r="H88" i="7"/>
  <c r="I88" i="7"/>
  <c r="J88" i="7"/>
  <c r="K88" i="7"/>
  <c r="L88" i="7"/>
  <c r="M88" i="7"/>
  <c r="C89" i="7"/>
  <c r="D89" i="7"/>
  <c r="E89" i="7"/>
  <c r="F89" i="7"/>
  <c r="G89" i="7"/>
  <c r="H89" i="7"/>
  <c r="I89" i="7"/>
  <c r="J89" i="7"/>
  <c r="K89" i="7"/>
  <c r="L89" i="7"/>
  <c r="M89" i="7"/>
  <c r="C90" i="7"/>
  <c r="D90" i="7"/>
  <c r="E90" i="7"/>
  <c r="F90" i="7"/>
  <c r="G90" i="7"/>
  <c r="H90" i="7"/>
  <c r="I90" i="7"/>
  <c r="J90" i="7"/>
  <c r="K90" i="7"/>
  <c r="L90" i="7"/>
  <c r="M90" i="7"/>
  <c r="C91" i="7"/>
  <c r="D91" i="7"/>
  <c r="E91" i="7"/>
  <c r="F91" i="7"/>
  <c r="G91" i="7"/>
  <c r="H91" i="7"/>
  <c r="I91" i="7"/>
  <c r="J91" i="7"/>
  <c r="K91" i="7"/>
  <c r="L91" i="7"/>
  <c r="M91" i="7"/>
  <c r="C92" i="7"/>
  <c r="D92" i="7"/>
  <c r="E92" i="7"/>
  <c r="F92" i="7"/>
  <c r="G92" i="7"/>
  <c r="H92" i="7"/>
  <c r="I92" i="7"/>
  <c r="J92" i="7"/>
  <c r="K92" i="7"/>
  <c r="L92" i="7"/>
  <c r="M92" i="7"/>
  <c r="C93" i="7"/>
  <c r="D93" i="7"/>
  <c r="E93" i="7"/>
  <c r="F93" i="7"/>
  <c r="G93" i="7"/>
  <c r="H93" i="7"/>
  <c r="I93" i="7"/>
  <c r="J93" i="7"/>
  <c r="K93" i="7"/>
  <c r="L93" i="7"/>
  <c r="M93" i="7"/>
  <c r="C94" i="7"/>
  <c r="D94" i="7"/>
  <c r="E94" i="7"/>
  <c r="F94" i="7"/>
  <c r="G94" i="7"/>
  <c r="H94" i="7"/>
  <c r="I94" i="7"/>
  <c r="J94" i="7"/>
  <c r="K94" i="7"/>
  <c r="L94" i="7"/>
  <c r="M94" i="7"/>
  <c r="C95" i="7"/>
  <c r="D95" i="7"/>
  <c r="E95" i="7"/>
  <c r="F95" i="7"/>
  <c r="G95" i="7"/>
  <c r="H95" i="7"/>
  <c r="I95" i="7"/>
  <c r="J95" i="7"/>
  <c r="K95" i="7"/>
  <c r="L95" i="7"/>
  <c r="M95" i="7"/>
  <c r="C96" i="7"/>
  <c r="D96" i="7"/>
  <c r="E96" i="7"/>
  <c r="F96" i="7"/>
  <c r="G96" i="7"/>
  <c r="H96" i="7"/>
  <c r="I96" i="7"/>
  <c r="J96" i="7"/>
  <c r="K96" i="7"/>
  <c r="L96" i="7"/>
  <c r="M96" i="7"/>
  <c r="C97" i="7"/>
  <c r="D97" i="7"/>
  <c r="E97" i="7"/>
  <c r="F97" i="7"/>
  <c r="G97" i="7"/>
  <c r="H97" i="7"/>
  <c r="I97" i="7"/>
  <c r="J97" i="7"/>
  <c r="K97" i="7"/>
  <c r="L97" i="7"/>
  <c r="M97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84" i="7"/>
  <c r="B99" i="7" s="1"/>
  <c r="D64" i="7"/>
  <c r="E64" i="7"/>
  <c r="E79" i="7" s="1"/>
  <c r="F64" i="7"/>
  <c r="F79" i="7" s="1"/>
  <c r="G64" i="7"/>
  <c r="G79" i="7" s="1"/>
  <c r="H64" i="7"/>
  <c r="H79" i="7" s="1"/>
  <c r="I64" i="7"/>
  <c r="I79" i="7" s="1"/>
  <c r="J64" i="7"/>
  <c r="K64" i="7"/>
  <c r="L64" i="7"/>
  <c r="M64" i="7"/>
  <c r="M79" i="7" s="1"/>
  <c r="D65" i="7"/>
  <c r="E65" i="7"/>
  <c r="F65" i="7"/>
  <c r="G65" i="7"/>
  <c r="H65" i="7"/>
  <c r="I65" i="7"/>
  <c r="J65" i="7"/>
  <c r="K65" i="7"/>
  <c r="L65" i="7"/>
  <c r="M65" i="7"/>
  <c r="D66" i="7"/>
  <c r="E66" i="7"/>
  <c r="F66" i="7"/>
  <c r="G66" i="7"/>
  <c r="H66" i="7"/>
  <c r="I66" i="7"/>
  <c r="J66" i="7"/>
  <c r="K66" i="7"/>
  <c r="L66" i="7"/>
  <c r="M66" i="7"/>
  <c r="D67" i="7"/>
  <c r="E67" i="7"/>
  <c r="F67" i="7"/>
  <c r="G67" i="7"/>
  <c r="H67" i="7"/>
  <c r="I67" i="7"/>
  <c r="J67" i="7"/>
  <c r="J79" i="7" s="1"/>
  <c r="K67" i="7"/>
  <c r="K79" i="7" s="1"/>
  <c r="L67" i="7"/>
  <c r="M67" i="7"/>
  <c r="D68" i="7"/>
  <c r="E68" i="7"/>
  <c r="F68" i="7"/>
  <c r="G68" i="7"/>
  <c r="H68" i="7"/>
  <c r="I68" i="7"/>
  <c r="J68" i="7"/>
  <c r="K68" i="7"/>
  <c r="L68" i="7"/>
  <c r="M68" i="7"/>
  <c r="D69" i="7"/>
  <c r="E69" i="7"/>
  <c r="F69" i="7"/>
  <c r="G69" i="7"/>
  <c r="H69" i="7"/>
  <c r="I69" i="7"/>
  <c r="J69" i="7"/>
  <c r="K69" i="7"/>
  <c r="L69" i="7"/>
  <c r="M69" i="7"/>
  <c r="D70" i="7"/>
  <c r="D79" i="7" s="1"/>
  <c r="E70" i="7"/>
  <c r="F70" i="7"/>
  <c r="G70" i="7"/>
  <c r="H70" i="7"/>
  <c r="I70" i="7"/>
  <c r="J70" i="7"/>
  <c r="K70" i="7"/>
  <c r="L70" i="7"/>
  <c r="M70" i="7"/>
  <c r="D71" i="7"/>
  <c r="E71" i="7"/>
  <c r="F71" i="7"/>
  <c r="G71" i="7"/>
  <c r="H71" i="7"/>
  <c r="I71" i="7"/>
  <c r="J71" i="7"/>
  <c r="K71" i="7"/>
  <c r="L71" i="7"/>
  <c r="M71" i="7"/>
  <c r="D72" i="7"/>
  <c r="E72" i="7"/>
  <c r="F72" i="7"/>
  <c r="G72" i="7"/>
  <c r="H72" i="7"/>
  <c r="I72" i="7"/>
  <c r="J72" i="7"/>
  <c r="K72" i="7"/>
  <c r="L72" i="7"/>
  <c r="M72" i="7"/>
  <c r="D73" i="7"/>
  <c r="E73" i="7"/>
  <c r="F73" i="7"/>
  <c r="G73" i="7"/>
  <c r="H73" i="7"/>
  <c r="I73" i="7"/>
  <c r="J73" i="7"/>
  <c r="K73" i="7"/>
  <c r="L73" i="7"/>
  <c r="M73" i="7"/>
  <c r="D74" i="7"/>
  <c r="E74" i="7"/>
  <c r="F74" i="7"/>
  <c r="G74" i="7"/>
  <c r="H74" i="7"/>
  <c r="I74" i="7"/>
  <c r="J74" i="7"/>
  <c r="K74" i="7"/>
  <c r="L74" i="7"/>
  <c r="M74" i="7"/>
  <c r="D75" i="7"/>
  <c r="E75" i="7"/>
  <c r="F75" i="7"/>
  <c r="G75" i="7"/>
  <c r="H75" i="7"/>
  <c r="I75" i="7"/>
  <c r="J75" i="7"/>
  <c r="K75" i="7"/>
  <c r="L75" i="7"/>
  <c r="M75" i="7"/>
  <c r="D76" i="7"/>
  <c r="E76" i="7"/>
  <c r="F76" i="7"/>
  <c r="G76" i="7"/>
  <c r="H76" i="7"/>
  <c r="I76" i="7"/>
  <c r="J76" i="7"/>
  <c r="K76" i="7"/>
  <c r="L76" i="7"/>
  <c r="M76" i="7"/>
  <c r="D77" i="7"/>
  <c r="E77" i="7"/>
  <c r="F77" i="7"/>
  <c r="G77" i="7"/>
  <c r="H77" i="7"/>
  <c r="I77" i="7"/>
  <c r="J77" i="7"/>
  <c r="K77" i="7"/>
  <c r="L77" i="7"/>
  <c r="M77" i="7"/>
  <c r="C64" i="7"/>
  <c r="C79" i="7" s="1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64" i="7"/>
  <c r="B79" i="7" s="1"/>
  <c r="B100" i="7" l="1"/>
  <c r="B80" i="7"/>
</calcChain>
</file>

<file path=xl/sharedStrings.xml><?xml version="1.0" encoding="utf-8"?>
<sst xmlns="http://schemas.openxmlformats.org/spreadsheetml/2006/main" count="216" uniqueCount="68">
  <si>
    <t>Conjunto de Toners</t>
  </si>
  <si>
    <t>tn1</t>
  </si>
  <si>
    <t>tn2</t>
  </si>
  <si>
    <t>tn3</t>
  </si>
  <si>
    <t>tn4</t>
  </si>
  <si>
    <t>tn5</t>
  </si>
  <si>
    <t>tn6</t>
  </si>
  <si>
    <t>tn7</t>
  </si>
  <si>
    <t>tn8</t>
  </si>
  <si>
    <t>tn9</t>
  </si>
  <si>
    <t>tn10</t>
  </si>
  <si>
    <t>tn11</t>
  </si>
  <si>
    <t>tn12</t>
  </si>
  <si>
    <t>tn13</t>
  </si>
  <si>
    <t>tn14</t>
  </si>
  <si>
    <t>Estoque Inicial</t>
  </si>
  <si>
    <t>N. Períodos Planejamento</t>
  </si>
  <si>
    <t>Capacidade de Armazenamento Total da Empresa</t>
  </si>
  <si>
    <t>-----</t>
  </si>
  <si>
    <t>Taxa DI (CDI)</t>
  </si>
  <si>
    <t>toner</t>
  </si>
  <si>
    <t>Volume</t>
  </si>
  <si>
    <t>0.00360</t>
  </si>
  <si>
    <t>0.00547</t>
  </si>
  <si>
    <t>0.00543</t>
  </si>
  <si>
    <t>0.01580</t>
  </si>
  <si>
    <t>0.01239</t>
  </si>
  <si>
    <t>0.00852</t>
  </si>
  <si>
    <t>Margem Minima</t>
  </si>
  <si>
    <t>Tempo de Ressuprimento</t>
  </si>
  <si>
    <t>Desvio Padrão da Demanda</t>
  </si>
  <si>
    <t>Nível Serviço</t>
  </si>
  <si>
    <t>Z</t>
  </si>
  <si>
    <t>Estoque Segurança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</si>
  <si>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</si>
  <si>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</si>
  <si>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</si>
  <si>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</si>
  <si>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</si>
  <si>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</si>
  <si>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</si>
  <si>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</si>
  <si>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</si>
  <si>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</si>
  <si>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</si>
  <si>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</si>
  <si>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X</t>
  </si>
  <si>
    <t>Y</t>
  </si>
  <si>
    <t>GASTOS</t>
  </si>
  <si>
    <t>COMPRA</t>
  </si>
  <si>
    <t>TN1</t>
  </si>
  <si>
    <t>TN2</t>
  </si>
  <si>
    <t>TN3</t>
  </si>
  <si>
    <t>TN4</t>
  </si>
  <si>
    <t>TN5</t>
  </si>
  <si>
    <t>TN6</t>
  </si>
  <si>
    <t>TN7</t>
  </si>
  <si>
    <t>TN8</t>
  </si>
  <si>
    <t>TN9</t>
  </si>
  <si>
    <t>TN10</t>
  </si>
  <si>
    <t>TN11</t>
  </si>
  <si>
    <t>TN12</t>
  </si>
  <si>
    <t>TN13</t>
  </si>
  <si>
    <t>TN14</t>
  </si>
  <si>
    <t>CUSTO DE OPORTUNIDADE</t>
  </si>
  <si>
    <t>Valor Função Objetivo:</t>
  </si>
  <si>
    <t>Método Lojista:</t>
  </si>
  <si>
    <t>Diferença: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</si>
</sst>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00000"/>
    <numFmt numFmtId="165" formatCode="0.000000000%"/>
    <numFmt numFmtId="166" formatCode="0.0000"/>
    <numFmt numFmtId="167" formatCode="0.000%"/>
    <numFmt numFmtId="168" formatCode="_-[$R$-416]\ * #,##0.00_-;\-[$R$-416]\ * #,##0.00_-;_-[$R$-416]\ * &quot;-&quot;??_-;_-@_-"/>
  </numFmts>
  <fonts count="7" x14ac:knownFonts="1"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10"/>
      <color theme="9" tint="-0.249977111117893"/>
      <name val="Arial"/>
      <family val="2"/>
    </font>
    <font>
      <b/>
      <sz val="10"/>
      <color rgb="FFC00000"/>
      <name val="Arial"/>
      <family val="2"/>
    </font>
    <font>
      <b/>
      <sz val="10"/>
      <color theme="4" tint="-0.49998474074526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/>
      <bottom style="hair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hair">
        <color indexed="8"/>
      </left>
      <right style="hair">
        <color indexed="8"/>
      </right>
      <top/>
      <bottom/>
      <diagonal/>
    </border>
  </borders>
  <cellStyleXfs count="2">
    <xf numFmtId="0" fontId="0" fillId="0" borderId="0"/>
    <xf numFmtId="9" fontId="1" fillId="0" borderId="0"/>
  </cellStyleXfs>
  <cellXfs count="35">
    <xf numFmtId="0" fontId="0" fillId="0" borderId="0" xfId="0"/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9" fontId="1" fillId="0" borderId="0" xfId="1" applyAlignment="1">
      <alignment horizontal="center"/>
    </xf>
    <xf numFmtId="0" fontId="0" fillId="0" borderId="0" xfId="0" applyAlignment="1">
      <alignment horizontal="center"/>
    </xf>
    <xf numFmtId="0" fontId="0" fillId="0" borderId="0" xfId="0"/>
    <xf numFmtId="0" fontId="0" fillId="0" borderId="4" xfId="0" applyBorder="1" applyAlignment="1">
      <alignment horizontal="center"/>
    </xf>
    <xf numFmtId="164" fontId="0" fillId="0" borderId="0" xfId="0" applyNumberFormat="1"/>
    <xf numFmtId="2" fontId="0" fillId="0" borderId="0" xfId="0" applyNumberFormat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10" fontId="1" fillId="0" borderId="1" xfId="1" applyNumberFormat="1" applyBorder="1" applyAlignment="1">
      <alignment horizont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/>
    </xf>
    <xf numFmtId="0" fontId="2" fillId="0" borderId="0" xfId="0" applyFont="1" applyAlignment="1">
      <alignment horizontal="center"/>
    </xf>
    <xf numFmtId="165" fontId="1" fillId="0" borderId="0" xfId="1" applyNumberFormat="1" applyAlignment="1">
      <alignment horizontal="center"/>
    </xf>
    <xf numFmtId="166" fontId="0" fillId="0" borderId="0" xfId="0" applyNumberFormat="1" applyAlignment="1">
      <alignment horizontal="center"/>
    </xf>
    <xf numFmtId="167" fontId="1" fillId="0" borderId="0" xfId="1" applyNumberFormat="1" applyAlignment="1">
      <alignment horizontal="center"/>
    </xf>
    <xf numFmtId="0" fontId="0" fillId="0" borderId="2" xfId="0" applyBorder="1" applyAlignment="1">
      <alignment horizontal="center"/>
    </xf>
    <xf numFmtId="2" fontId="0" fillId="0" borderId="2" xfId="0" applyNumberForma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2" fontId="2" fillId="0" borderId="2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2" fontId="2" fillId="0" borderId="8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/>
    <xf numFmtId="168" fontId="0" fillId="0" borderId="0" xfId="0" applyNumberFormat="1"/>
    <xf numFmtId="168" fontId="0" fillId="2" borderId="0" xfId="0" applyNumberFormat="1" applyFill="1"/>
    <xf numFmtId="168" fontId="4" fillId="0" borderId="0" xfId="0" applyNumberFormat="1" applyFont="1"/>
    <xf numFmtId="168" fontId="5" fillId="0" borderId="0" xfId="0" applyNumberFormat="1" applyFont="1"/>
    <xf numFmtId="168" fontId="6" fillId="0" borderId="0" xfId="0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 b="1"/>
              <a:t>COMPRADO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A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'X-Y'!$B$2</c:f>
              <c:strCache>
                <c:ptCount val="1"/>
                <c:pt idx="0">
                  <c:v>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'X-Y'!$A$3:$A$16</c:f>
              <c:strCache>
                <c:ptCount val="14"/>
                <c:pt idx="0">
                  <c:v>tn1</c:v>
                </c:pt>
                <c:pt idx="1">
                  <c:v>tn2</c:v>
                </c:pt>
                <c:pt idx="2">
                  <c:v>tn3</c:v>
                </c:pt>
                <c:pt idx="3">
                  <c:v>tn4</c:v>
                </c:pt>
                <c:pt idx="4">
                  <c:v>tn5</c:v>
                </c:pt>
                <c:pt idx="5">
                  <c:v>tn6</c:v>
                </c:pt>
                <c:pt idx="6">
                  <c:v>tn7</c:v>
                </c:pt>
                <c:pt idx="7">
                  <c:v>tn8</c:v>
                </c:pt>
                <c:pt idx="8">
                  <c:v>tn9</c:v>
                </c:pt>
                <c:pt idx="9">
                  <c:v>tn10</c:v>
                </c:pt>
                <c:pt idx="10">
                  <c:v>tn11</c:v>
                </c:pt>
                <c:pt idx="11">
                  <c:v>tn12</c:v>
                </c:pt>
                <c:pt idx="12">
                  <c:v>tn13</c:v>
                </c:pt>
                <c:pt idx="13">
                  <c:v>tn14</c:v>
                </c:pt>
              </c:strCache>
            </c:strRef>
          </c:cat>
          <c:val>
            <c:numRef>
              <c:f>'X-Y'!$B$3:$B$16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EF-4BFD-8792-0D09812B3C14}"/>
            </c:ext>
          </c:extLst>
        </c:ser>
        <c:ser>
          <c:idx val="1"/>
          <c:order val="1"/>
          <c:tx>
            <c:strRef>
              <c:f>'X-Y'!$C$2</c:f>
              <c:strCache>
                <c:ptCount val="1"/>
                <c:pt idx="0">
                  <c:v>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'X-Y'!$A$3:$A$16</c:f>
              <c:strCache>
                <c:ptCount val="14"/>
                <c:pt idx="0">
                  <c:v>tn1</c:v>
                </c:pt>
                <c:pt idx="1">
                  <c:v>tn2</c:v>
                </c:pt>
                <c:pt idx="2">
                  <c:v>tn3</c:v>
                </c:pt>
                <c:pt idx="3">
                  <c:v>tn4</c:v>
                </c:pt>
                <c:pt idx="4">
                  <c:v>tn5</c:v>
                </c:pt>
                <c:pt idx="5">
                  <c:v>tn6</c:v>
                </c:pt>
                <c:pt idx="6">
                  <c:v>tn7</c:v>
                </c:pt>
                <c:pt idx="7">
                  <c:v>tn8</c:v>
                </c:pt>
                <c:pt idx="8">
                  <c:v>tn9</c:v>
                </c:pt>
                <c:pt idx="9">
                  <c:v>tn10</c:v>
                </c:pt>
                <c:pt idx="10">
                  <c:v>tn11</c:v>
                </c:pt>
                <c:pt idx="11">
                  <c:v>tn12</c:v>
                </c:pt>
                <c:pt idx="12">
                  <c:v>tn13</c:v>
                </c:pt>
                <c:pt idx="13">
                  <c:v>tn14</c:v>
                </c:pt>
              </c:strCache>
            </c:strRef>
          </c:cat>
          <c:val>
            <c:numRef>
              <c:f>'X-Y'!$C$3:$C$16</c:f>
              <c:numCache>
                <c:formatCode>General</c:formatCode>
                <c:ptCount val="14"/>
                <c:pt idx="0">
                  <c:v>3</c:v>
                </c:pt>
                <c:pt idx="1">
                  <c:v>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8</c:v>
                </c:pt>
                <c:pt idx="6">
                  <c:v>39</c:v>
                </c:pt>
                <c:pt idx="7">
                  <c:v>237</c:v>
                </c:pt>
                <c:pt idx="8">
                  <c:v>9</c:v>
                </c:pt>
                <c:pt idx="9">
                  <c:v>0</c:v>
                </c:pt>
                <c:pt idx="10">
                  <c:v>63</c:v>
                </c:pt>
                <c:pt idx="11">
                  <c:v>0</c:v>
                </c:pt>
                <c:pt idx="12">
                  <c:v>526</c:v>
                </c:pt>
                <c:pt idx="13">
                  <c:v>183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EF-4BFD-8792-0D09812B3C14}"/>
            </c:ext>
          </c:extLst>
        </c:ser>
        <c:ser>
          <c:idx val="2"/>
          <c:order val="2"/>
          <c:tx>
            <c:strRef>
              <c:f>'X-Y'!$D$2</c:f>
              <c:strCache>
                <c:ptCount val="1"/>
                <c:pt idx="0">
                  <c:v>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'X-Y'!$A$3:$A$16</c:f>
              <c:strCache>
                <c:ptCount val="14"/>
                <c:pt idx="0">
                  <c:v>tn1</c:v>
                </c:pt>
                <c:pt idx="1">
                  <c:v>tn2</c:v>
                </c:pt>
                <c:pt idx="2">
                  <c:v>tn3</c:v>
                </c:pt>
                <c:pt idx="3">
                  <c:v>tn4</c:v>
                </c:pt>
                <c:pt idx="4">
                  <c:v>tn5</c:v>
                </c:pt>
                <c:pt idx="5">
                  <c:v>tn6</c:v>
                </c:pt>
                <c:pt idx="6">
                  <c:v>tn7</c:v>
                </c:pt>
                <c:pt idx="7">
                  <c:v>tn8</c:v>
                </c:pt>
                <c:pt idx="8">
                  <c:v>tn9</c:v>
                </c:pt>
                <c:pt idx="9">
                  <c:v>tn10</c:v>
                </c:pt>
                <c:pt idx="10">
                  <c:v>tn11</c:v>
                </c:pt>
                <c:pt idx="11">
                  <c:v>tn12</c:v>
                </c:pt>
                <c:pt idx="12">
                  <c:v>tn13</c:v>
                </c:pt>
                <c:pt idx="13">
                  <c:v>tn14</c:v>
                </c:pt>
              </c:strCache>
            </c:strRef>
          </c:cat>
          <c:val>
            <c:numRef>
              <c:f>'X-Y'!$D$3:$D$16</c:f>
              <c:numCache>
                <c:formatCode>General</c:formatCode>
                <c:ptCount val="14"/>
                <c:pt idx="0">
                  <c:v>36</c:v>
                </c:pt>
                <c:pt idx="1">
                  <c:v>20</c:v>
                </c:pt>
                <c:pt idx="2">
                  <c:v>0</c:v>
                </c:pt>
                <c:pt idx="3">
                  <c:v>16</c:v>
                </c:pt>
                <c:pt idx="4">
                  <c:v>0</c:v>
                </c:pt>
                <c:pt idx="5">
                  <c:v>10</c:v>
                </c:pt>
                <c:pt idx="6">
                  <c:v>180</c:v>
                </c:pt>
                <c:pt idx="7">
                  <c:v>144</c:v>
                </c:pt>
                <c:pt idx="8">
                  <c:v>12</c:v>
                </c:pt>
                <c:pt idx="9">
                  <c:v>26</c:v>
                </c:pt>
                <c:pt idx="10">
                  <c:v>80</c:v>
                </c:pt>
                <c:pt idx="11">
                  <c:v>141</c:v>
                </c:pt>
                <c:pt idx="12">
                  <c:v>264</c:v>
                </c:pt>
                <c:pt idx="13">
                  <c:v>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EF-4BFD-8792-0D09812B3C14}"/>
            </c:ext>
          </c:extLst>
        </c:ser>
        <c:ser>
          <c:idx val="3"/>
          <c:order val="3"/>
          <c:tx>
            <c:strRef>
              <c:f>'X-Y'!$E$2</c:f>
              <c:strCache>
                <c:ptCount val="1"/>
                <c:pt idx="0">
                  <c:v>4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'X-Y'!$A$3:$A$16</c:f>
              <c:strCache>
                <c:ptCount val="14"/>
                <c:pt idx="0">
                  <c:v>tn1</c:v>
                </c:pt>
                <c:pt idx="1">
                  <c:v>tn2</c:v>
                </c:pt>
                <c:pt idx="2">
                  <c:v>tn3</c:v>
                </c:pt>
                <c:pt idx="3">
                  <c:v>tn4</c:v>
                </c:pt>
                <c:pt idx="4">
                  <c:v>tn5</c:v>
                </c:pt>
                <c:pt idx="5">
                  <c:v>tn6</c:v>
                </c:pt>
                <c:pt idx="6">
                  <c:v>tn7</c:v>
                </c:pt>
                <c:pt idx="7">
                  <c:v>tn8</c:v>
                </c:pt>
                <c:pt idx="8">
                  <c:v>tn9</c:v>
                </c:pt>
                <c:pt idx="9">
                  <c:v>tn10</c:v>
                </c:pt>
                <c:pt idx="10">
                  <c:v>tn11</c:v>
                </c:pt>
                <c:pt idx="11">
                  <c:v>tn12</c:v>
                </c:pt>
                <c:pt idx="12">
                  <c:v>tn13</c:v>
                </c:pt>
                <c:pt idx="13">
                  <c:v>tn14</c:v>
                </c:pt>
              </c:strCache>
            </c:strRef>
          </c:cat>
          <c:val>
            <c:numRef>
              <c:f>'X-Y'!$E$3:$E$16</c:f>
              <c:numCache>
                <c:formatCode>General</c:formatCode>
                <c:ptCount val="14"/>
                <c:pt idx="0">
                  <c:v>33</c:v>
                </c:pt>
                <c:pt idx="1">
                  <c:v>10</c:v>
                </c:pt>
                <c:pt idx="2">
                  <c:v>33</c:v>
                </c:pt>
                <c:pt idx="3">
                  <c:v>36</c:v>
                </c:pt>
                <c:pt idx="4">
                  <c:v>0</c:v>
                </c:pt>
                <c:pt idx="5">
                  <c:v>3</c:v>
                </c:pt>
                <c:pt idx="6">
                  <c:v>108</c:v>
                </c:pt>
                <c:pt idx="7">
                  <c:v>480</c:v>
                </c:pt>
                <c:pt idx="8">
                  <c:v>9</c:v>
                </c:pt>
                <c:pt idx="9">
                  <c:v>133</c:v>
                </c:pt>
                <c:pt idx="10">
                  <c:v>16</c:v>
                </c:pt>
                <c:pt idx="11">
                  <c:v>330</c:v>
                </c:pt>
                <c:pt idx="12">
                  <c:v>440</c:v>
                </c:pt>
                <c:pt idx="13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EEF-4BFD-8792-0D09812B3C14}"/>
            </c:ext>
          </c:extLst>
        </c:ser>
        <c:ser>
          <c:idx val="4"/>
          <c:order val="4"/>
          <c:tx>
            <c:strRef>
              <c:f>'X-Y'!$F$2</c:f>
              <c:strCache>
                <c:ptCount val="1"/>
                <c:pt idx="0">
                  <c:v>5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'X-Y'!$A$3:$A$16</c:f>
              <c:strCache>
                <c:ptCount val="14"/>
                <c:pt idx="0">
                  <c:v>tn1</c:v>
                </c:pt>
                <c:pt idx="1">
                  <c:v>tn2</c:v>
                </c:pt>
                <c:pt idx="2">
                  <c:v>tn3</c:v>
                </c:pt>
                <c:pt idx="3">
                  <c:v>tn4</c:v>
                </c:pt>
                <c:pt idx="4">
                  <c:v>tn5</c:v>
                </c:pt>
                <c:pt idx="5">
                  <c:v>tn6</c:v>
                </c:pt>
                <c:pt idx="6">
                  <c:v>tn7</c:v>
                </c:pt>
                <c:pt idx="7">
                  <c:v>tn8</c:v>
                </c:pt>
                <c:pt idx="8">
                  <c:v>tn9</c:v>
                </c:pt>
                <c:pt idx="9">
                  <c:v>tn10</c:v>
                </c:pt>
                <c:pt idx="10">
                  <c:v>tn11</c:v>
                </c:pt>
                <c:pt idx="11">
                  <c:v>tn12</c:v>
                </c:pt>
                <c:pt idx="12">
                  <c:v>tn13</c:v>
                </c:pt>
                <c:pt idx="13">
                  <c:v>tn14</c:v>
                </c:pt>
              </c:strCache>
            </c:strRef>
          </c:cat>
          <c:val>
            <c:numRef>
              <c:f>'X-Y'!$F$3:$F$16</c:f>
              <c:numCache>
                <c:formatCode>General</c:formatCode>
                <c:ptCount val="14"/>
                <c:pt idx="0">
                  <c:v>3</c:v>
                </c:pt>
                <c:pt idx="1">
                  <c:v>16</c:v>
                </c:pt>
                <c:pt idx="2">
                  <c:v>30</c:v>
                </c:pt>
                <c:pt idx="3">
                  <c:v>3</c:v>
                </c:pt>
                <c:pt idx="4">
                  <c:v>0</c:v>
                </c:pt>
                <c:pt idx="5">
                  <c:v>2</c:v>
                </c:pt>
                <c:pt idx="6">
                  <c:v>72</c:v>
                </c:pt>
                <c:pt idx="7">
                  <c:v>432</c:v>
                </c:pt>
                <c:pt idx="8">
                  <c:v>36</c:v>
                </c:pt>
                <c:pt idx="9">
                  <c:v>57</c:v>
                </c:pt>
                <c:pt idx="10">
                  <c:v>176</c:v>
                </c:pt>
                <c:pt idx="11">
                  <c:v>270</c:v>
                </c:pt>
                <c:pt idx="12">
                  <c:v>88</c:v>
                </c:pt>
                <c:pt idx="13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EEF-4BFD-8792-0D09812B3C14}"/>
            </c:ext>
          </c:extLst>
        </c:ser>
        <c:ser>
          <c:idx val="5"/>
          <c:order val="5"/>
          <c:tx>
            <c:strRef>
              <c:f>'X-Y'!$G$2</c:f>
              <c:strCache>
                <c:ptCount val="1"/>
                <c:pt idx="0">
                  <c:v>6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'X-Y'!$A$3:$A$16</c:f>
              <c:strCache>
                <c:ptCount val="14"/>
                <c:pt idx="0">
                  <c:v>tn1</c:v>
                </c:pt>
                <c:pt idx="1">
                  <c:v>tn2</c:v>
                </c:pt>
                <c:pt idx="2">
                  <c:v>tn3</c:v>
                </c:pt>
                <c:pt idx="3">
                  <c:v>tn4</c:v>
                </c:pt>
                <c:pt idx="4">
                  <c:v>tn5</c:v>
                </c:pt>
                <c:pt idx="5">
                  <c:v>tn6</c:v>
                </c:pt>
                <c:pt idx="6">
                  <c:v>tn7</c:v>
                </c:pt>
                <c:pt idx="7">
                  <c:v>tn8</c:v>
                </c:pt>
                <c:pt idx="8">
                  <c:v>tn9</c:v>
                </c:pt>
                <c:pt idx="9">
                  <c:v>tn10</c:v>
                </c:pt>
                <c:pt idx="10">
                  <c:v>tn11</c:v>
                </c:pt>
                <c:pt idx="11">
                  <c:v>tn12</c:v>
                </c:pt>
                <c:pt idx="12">
                  <c:v>tn13</c:v>
                </c:pt>
                <c:pt idx="13">
                  <c:v>tn14</c:v>
                </c:pt>
              </c:strCache>
            </c:strRef>
          </c:cat>
          <c:val>
            <c:numRef>
              <c:f>'X-Y'!$G$3:$G$16</c:f>
              <c:numCache>
                <c:formatCode>General</c:formatCode>
                <c:ptCount val="14"/>
                <c:pt idx="0">
                  <c:v>21</c:v>
                </c:pt>
                <c:pt idx="1">
                  <c:v>18</c:v>
                </c:pt>
                <c:pt idx="2">
                  <c:v>18</c:v>
                </c:pt>
                <c:pt idx="3">
                  <c:v>27</c:v>
                </c:pt>
                <c:pt idx="4">
                  <c:v>6</c:v>
                </c:pt>
                <c:pt idx="5">
                  <c:v>3</c:v>
                </c:pt>
                <c:pt idx="6">
                  <c:v>54</c:v>
                </c:pt>
                <c:pt idx="7">
                  <c:v>432</c:v>
                </c:pt>
                <c:pt idx="8">
                  <c:v>33</c:v>
                </c:pt>
                <c:pt idx="9">
                  <c:v>152</c:v>
                </c:pt>
                <c:pt idx="10">
                  <c:v>112</c:v>
                </c:pt>
                <c:pt idx="11">
                  <c:v>330</c:v>
                </c:pt>
                <c:pt idx="12">
                  <c:v>528</c:v>
                </c:pt>
                <c:pt idx="13">
                  <c:v>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EEF-4BFD-8792-0D09812B3C14}"/>
            </c:ext>
          </c:extLst>
        </c:ser>
        <c:ser>
          <c:idx val="6"/>
          <c:order val="6"/>
          <c:tx>
            <c:strRef>
              <c:f>'X-Y'!$H$2</c:f>
              <c:strCache>
                <c:ptCount val="1"/>
                <c:pt idx="0">
                  <c:v>7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'X-Y'!$A$3:$A$16</c:f>
              <c:strCache>
                <c:ptCount val="14"/>
                <c:pt idx="0">
                  <c:v>tn1</c:v>
                </c:pt>
                <c:pt idx="1">
                  <c:v>tn2</c:v>
                </c:pt>
                <c:pt idx="2">
                  <c:v>tn3</c:v>
                </c:pt>
                <c:pt idx="3">
                  <c:v>tn4</c:v>
                </c:pt>
                <c:pt idx="4">
                  <c:v>tn5</c:v>
                </c:pt>
                <c:pt idx="5">
                  <c:v>tn6</c:v>
                </c:pt>
                <c:pt idx="6">
                  <c:v>tn7</c:v>
                </c:pt>
                <c:pt idx="7">
                  <c:v>tn8</c:v>
                </c:pt>
                <c:pt idx="8">
                  <c:v>tn9</c:v>
                </c:pt>
                <c:pt idx="9">
                  <c:v>tn10</c:v>
                </c:pt>
                <c:pt idx="10">
                  <c:v>tn11</c:v>
                </c:pt>
                <c:pt idx="11">
                  <c:v>tn12</c:v>
                </c:pt>
                <c:pt idx="12">
                  <c:v>tn13</c:v>
                </c:pt>
                <c:pt idx="13">
                  <c:v>tn14</c:v>
                </c:pt>
              </c:strCache>
            </c:strRef>
          </c:cat>
          <c:val>
            <c:numRef>
              <c:f>'X-Y'!$H$3:$H$16</c:f>
              <c:numCache>
                <c:formatCode>General</c:formatCode>
                <c:ptCount val="14"/>
                <c:pt idx="0">
                  <c:v>15</c:v>
                </c:pt>
                <c:pt idx="1">
                  <c:v>16</c:v>
                </c:pt>
                <c:pt idx="2">
                  <c:v>21</c:v>
                </c:pt>
                <c:pt idx="3">
                  <c:v>21</c:v>
                </c:pt>
                <c:pt idx="4">
                  <c:v>5</c:v>
                </c:pt>
                <c:pt idx="5">
                  <c:v>9</c:v>
                </c:pt>
                <c:pt idx="6">
                  <c:v>216</c:v>
                </c:pt>
                <c:pt idx="7">
                  <c:v>96</c:v>
                </c:pt>
                <c:pt idx="8">
                  <c:v>30</c:v>
                </c:pt>
                <c:pt idx="9">
                  <c:v>114</c:v>
                </c:pt>
                <c:pt idx="10">
                  <c:v>32</c:v>
                </c:pt>
                <c:pt idx="11">
                  <c:v>360</c:v>
                </c:pt>
                <c:pt idx="12">
                  <c:v>440</c:v>
                </c:pt>
                <c:pt idx="13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EEF-4BFD-8792-0D09812B3C14}"/>
            </c:ext>
          </c:extLst>
        </c:ser>
        <c:ser>
          <c:idx val="7"/>
          <c:order val="7"/>
          <c:tx>
            <c:strRef>
              <c:f>'X-Y'!$I$2</c:f>
              <c:strCache>
                <c:ptCount val="1"/>
                <c:pt idx="0">
                  <c:v>8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'X-Y'!$A$3:$A$16</c:f>
              <c:strCache>
                <c:ptCount val="14"/>
                <c:pt idx="0">
                  <c:v>tn1</c:v>
                </c:pt>
                <c:pt idx="1">
                  <c:v>tn2</c:v>
                </c:pt>
                <c:pt idx="2">
                  <c:v>tn3</c:v>
                </c:pt>
                <c:pt idx="3">
                  <c:v>tn4</c:v>
                </c:pt>
                <c:pt idx="4">
                  <c:v>tn5</c:v>
                </c:pt>
                <c:pt idx="5">
                  <c:v>tn6</c:v>
                </c:pt>
                <c:pt idx="6">
                  <c:v>tn7</c:v>
                </c:pt>
                <c:pt idx="7">
                  <c:v>tn8</c:v>
                </c:pt>
                <c:pt idx="8">
                  <c:v>tn9</c:v>
                </c:pt>
                <c:pt idx="9">
                  <c:v>tn10</c:v>
                </c:pt>
                <c:pt idx="10">
                  <c:v>tn11</c:v>
                </c:pt>
                <c:pt idx="11">
                  <c:v>tn12</c:v>
                </c:pt>
                <c:pt idx="12">
                  <c:v>tn13</c:v>
                </c:pt>
                <c:pt idx="13">
                  <c:v>tn14</c:v>
                </c:pt>
              </c:strCache>
            </c:strRef>
          </c:cat>
          <c:val>
            <c:numRef>
              <c:f>'X-Y'!$I$3:$I$16</c:f>
              <c:numCache>
                <c:formatCode>General</c:formatCode>
                <c:ptCount val="14"/>
                <c:pt idx="0">
                  <c:v>6</c:v>
                </c:pt>
                <c:pt idx="1">
                  <c:v>20</c:v>
                </c:pt>
                <c:pt idx="2">
                  <c:v>21</c:v>
                </c:pt>
                <c:pt idx="3">
                  <c:v>18</c:v>
                </c:pt>
                <c:pt idx="4">
                  <c:v>7</c:v>
                </c:pt>
                <c:pt idx="5">
                  <c:v>1</c:v>
                </c:pt>
                <c:pt idx="6">
                  <c:v>180</c:v>
                </c:pt>
                <c:pt idx="7">
                  <c:v>576</c:v>
                </c:pt>
                <c:pt idx="8">
                  <c:v>15</c:v>
                </c:pt>
                <c:pt idx="9">
                  <c:v>228</c:v>
                </c:pt>
                <c:pt idx="10">
                  <c:v>80</c:v>
                </c:pt>
                <c:pt idx="11">
                  <c:v>30</c:v>
                </c:pt>
                <c:pt idx="12">
                  <c:v>176</c:v>
                </c:pt>
                <c:pt idx="13">
                  <c:v>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EEF-4BFD-8792-0D09812B3C14}"/>
            </c:ext>
          </c:extLst>
        </c:ser>
        <c:ser>
          <c:idx val="8"/>
          <c:order val="8"/>
          <c:tx>
            <c:strRef>
              <c:f>'X-Y'!$J$2</c:f>
              <c:strCache>
                <c:ptCount val="1"/>
                <c:pt idx="0">
                  <c:v>9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'X-Y'!$A$3:$A$16</c:f>
              <c:strCache>
                <c:ptCount val="14"/>
                <c:pt idx="0">
                  <c:v>tn1</c:v>
                </c:pt>
                <c:pt idx="1">
                  <c:v>tn2</c:v>
                </c:pt>
                <c:pt idx="2">
                  <c:v>tn3</c:v>
                </c:pt>
                <c:pt idx="3">
                  <c:v>tn4</c:v>
                </c:pt>
                <c:pt idx="4">
                  <c:v>tn5</c:v>
                </c:pt>
                <c:pt idx="5">
                  <c:v>tn6</c:v>
                </c:pt>
                <c:pt idx="6">
                  <c:v>tn7</c:v>
                </c:pt>
                <c:pt idx="7">
                  <c:v>tn8</c:v>
                </c:pt>
                <c:pt idx="8">
                  <c:v>tn9</c:v>
                </c:pt>
                <c:pt idx="9">
                  <c:v>tn10</c:v>
                </c:pt>
                <c:pt idx="10">
                  <c:v>tn11</c:v>
                </c:pt>
                <c:pt idx="11">
                  <c:v>tn12</c:v>
                </c:pt>
                <c:pt idx="12">
                  <c:v>tn13</c:v>
                </c:pt>
                <c:pt idx="13">
                  <c:v>tn14</c:v>
                </c:pt>
              </c:strCache>
            </c:strRef>
          </c:cat>
          <c:val>
            <c:numRef>
              <c:f>'X-Y'!$J$3:$J$16</c:f>
              <c:numCache>
                <c:formatCode>General</c:formatCode>
                <c:ptCount val="14"/>
                <c:pt idx="0">
                  <c:v>3</c:v>
                </c:pt>
                <c:pt idx="1">
                  <c:v>12</c:v>
                </c:pt>
                <c:pt idx="2">
                  <c:v>21</c:v>
                </c:pt>
                <c:pt idx="3">
                  <c:v>36</c:v>
                </c:pt>
                <c:pt idx="4">
                  <c:v>9</c:v>
                </c:pt>
                <c:pt idx="5">
                  <c:v>7</c:v>
                </c:pt>
                <c:pt idx="6">
                  <c:v>126</c:v>
                </c:pt>
                <c:pt idx="7">
                  <c:v>384</c:v>
                </c:pt>
                <c:pt idx="8">
                  <c:v>12</c:v>
                </c:pt>
                <c:pt idx="9">
                  <c:v>152</c:v>
                </c:pt>
                <c:pt idx="10">
                  <c:v>16</c:v>
                </c:pt>
                <c:pt idx="11">
                  <c:v>30</c:v>
                </c:pt>
                <c:pt idx="12">
                  <c:v>132</c:v>
                </c:pt>
                <c:pt idx="13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EEF-4BFD-8792-0D09812B3C14}"/>
            </c:ext>
          </c:extLst>
        </c:ser>
        <c:ser>
          <c:idx val="9"/>
          <c:order val="9"/>
          <c:tx>
            <c:strRef>
              <c:f>'X-Y'!$K$2</c:f>
              <c:strCache>
                <c:ptCount val="1"/>
                <c:pt idx="0">
                  <c:v>10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'X-Y'!$A$3:$A$16</c:f>
              <c:strCache>
                <c:ptCount val="14"/>
                <c:pt idx="0">
                  <c:v>tn1</c:v>
                </c:pt>
                <c:pt idx="1">
                  <c:v>tn2</c:v>
                </c:pt>
                <c:pt idx="2">
                  <c:v>tn3</c:v>
                </c:pt>
                <c:pt idx="3">
                  <c:v>tn4</c:v>
                </c:pt>
                <c:pt idx="4">
                  <c:v>tn5</c:v>
                </c:pt>
                <c:pt idx="5">
                  <c:v>tn6</c:v>
                </c:pt>
                <c:pt idx="6">
                  <c:v>tn7</c:v>
                </c:pt>
                <c:pt idx="7">
                  <c:v>tn8</c:v>
                </c:pt>
                <c:pt idx="8">
                  <c:v>tn9</c:v>
                </c:pt>
                <c:pt idx="9">
                  <c:v>tn10</c:v>
                </c:pt>
                <c:pt idx="10">
                  <c:v>tn11</c:v>
                </c:pt>
                <c:pt idx="11">
                  <c:v>tn12</c:v>
                </c:pt>
                <c:pt idx="12">
                  <c:v>tn13</c:v>
                </c:pt>
                <c:pt idx="13">
                  <c:v>tn14</c:v>
                </c:pt>
              </c:strCache>
            </c:strRef>
          </c:cat>
          <c:val>
            <c:numRef>
              <c:f>'X-Y'!$K$3:$K$16</c:f>
              <c:numCache>
                <c:formatCode>General</c:formatCode>
                <c:ptCount val="14"/>
                <c:pt idx="0">
                  <c:v>24</c:v>
                </c:pt>
                <c:pt idx="1">
                  <c:v>18</c:v>
                </c:pt>
                <c:pt idx="2">
                  <c:v>9</c:v>
                </c:pt>
                <c:pt idx="3">
                  <c:v>24</c:v>
                </c:pt>
                <c:pt idx="4">
                  <c:v>4</c:v>
                </c:pt>
                <c:pt idx="5">
                  <c:v>10</c:v>
                </c:pt>
                <c:pt idx="6">
                  <c:v>90</c:v>
                </c:pt>
                <c:pt idx="7">
                  <c:v>336</c:v>
                </c:pt>
                <c:pt idx="8">
                  <c:v>30</c:v>
                </c:pt>
                <c:pt idx="9">
                  <c:v>57</c:v>
                </c:pt>
                <c:pt idx="10">
                  <c:v>128</c:v>
                </c:pt>
                <c:pt idx="11">
                  <c:v>60</c:v>
                </c:pt>
                <c:pt idx="12">
                  <c:v>440</c:v>
                </c:pt>
                <c:pt idx="13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EEF-4BFD-8792-0D09812B3C14}"/>
            </c:ext>
          </c:extLst>
        </c:ser>
        <c:ser>
          <c:idx val="10"/>
          <c:order val="10"/>
          <c:tx>
            <c:strRef>
              <c:f>'X-Y'!$L$2</c:f>
              <c:strCache>
                <c:ptCount val="1"/>
                <c:pt idx="0">
                  <c:v>11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'X-Y'!$A$3:$A$16</c:f>
              <c:strCache>
                <c:ptCount val="14"/>
                <c:pt idx="0">
                  <c:v>tn1</c:v>
                </c:pt>
                <c:pt idx="1">
                  <c:v>tn2</c:v>
                </c:pt>
                <c:pt idx="2">
                  <c:v>tn3</c:v>
                </c:pt>
                <c:pt idx="3">
                  <c:v>tn4</c:v>
                </c:pt>
                <c:pt idx="4">
                  <c:v>tn5</c:v>
                </c:pt>
                <c:pt idx="5">
                  <c:v>tn6</c:v>
                </c:pt>
                <c:pt idx="6">
                  <c:v>tn7</c:v>
                </c:pt>
                <c:pt idx="7">
                  <c:v>tn8</c:v>
                </c:pt>
                <c:pt idx="8">
                  <c:v>tn9</c:v>
                </c:pt>
                <c:pt idx="9">
                  <c:v>tn10</c:v>
                </c:pt>
                <c:pt idx="10">
                  <c:v>tn11</c:v>
                </c:pt>
                <c:pt idx="11">
                  <c:v>tn12</c:v>
                </c:pt>
                <c:pt idx="12">
                  <c:v>tn13</c:v>
                </c:pt>
                <c:pt idx="13">
                  <c:v>tn14</c:v>
                </c:pt>
              </c:strCache>
            </c:strRef>
          </c:cat>
          <c:val>
            <c:numRef>
              <c:f>'X-Y'!$L$3:$L$16</c:f>
              <c:numCache>
                <c:formatCode>General</c:formatCode>
                <c:ptCount val="14"/>
                <c:pt idx="0">
                  <c:v>30</c:v>
                </c:pt>
                <c:pt idx="1">
                  <c:v>12</c:v>
                </c:pt>
                <c:pt idx="2">
                  <c:v>27</c:v>
                </c:pt>
                <c:pt idx="3">
                  <c:v>6</c:v>
                </c:pt>
                <c:pt idx="4">
                  <c:v>11</c:v>
                </c:pt>
                <c:pt idx="5">
                  <c:v>6</c:v>
                </c:pt>
                <c:pt idx="6">
                  <c:v>54</c:v>
                </c:pt>
                <c:pt idx="7">
                  <c:v>336</c:v>
                </c:pt>
                <c:pt idx="8">
                  <c:v>21</c:v>
                </c:pt>
                <c:pt idx="9">
                  <c:v>19</c:v>
                </c:pt>
                <c:pt idx="10">
                  <c:v>32</c:v>
                </c:pt>
                <c:pt idx="11">
                  <c:v>360</c:v>
                </c:pt>
                <c:pt idx="12">
                  <c:v>396</c:v>
                </c:pt>
                <c:pt idx="13">
                  <c:v>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EEF-4BFD-8792-0D09812B3C14}"/>
            </c:ext>
          </c:extLst>
        </c:ser>
        <c:ser>
          <c:idx val="11"/>
          <c:order val="11"/>
          <c:tx>
            <c:strRef>
              <c:f>'X-Y'!$M$2</c:f>
              <c:strCache>
                <c:ptCount val="1"/>
                <c:pt idx="0">
                  <c:v>12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'X-Y'!$A$3:$A$16</c:f>
              <c:strCache>
                <c:ptCount val="14"/>
                <c:pt idx="0">
                  <c:v>tn1</c:v>
                </c:pt>
                <c:pt idx="1">
                  <c:v>tn2</c:v>
                </c:pt>
                <c:pt idx="2">
                  <c:v>tn3</c:v>
                </c:pt>
                <c:pt idx="3">
                  <c:v>tn4</c:v>
                </c:pt>
                <c:pt idx="4">
                  <c:v>tn5</c:v>
                </c:pt>
                <c:pt idx="5">
                  <c:v>tn6</c:v>
                </c:pt>
                <c:pt idx="6">
                  <c:v>tn7</c:v>
                </c:pt>
                <c:pt idx="7">
                  <c:v>tn8</c:v>
                </c:pt>
                <c:pt idx="8">
                  <c:v>tn9</c:v>
                </c:pt>
                <c:pt idx="9">
                  <c:v>tn10</c:v>
                </c:pt>
                <c:pt idx="10">
                  <c:v>tn11</c:v>
                </c:pt>
                <c:pt idx="11">
                  <c:v>tn12</c:v>
                </c:pt>
                <c:pt idx="12">
                  <c:v>tn13</c:v>
                </c:pt>
                <c:pt idx="13">
                  <c:v>tn14</c:v>
                </c:pt>
              </c:strCache>
            </c:strRef>
          </c:cat>
          <c:val>
            <c:numRef>
              <c:f>'X-Y'!$M$3:$M$16</c:f>
              <c:numCache>
                <c:formatCode>General</c:formatCode>
                <c:ptCount val="14"/>
                <c:pt idx="0">
                  <c:v>36</c:v>
                </c:pt>
                <c:pt idx="1">
                  <c:v>2</c:v>
                </c:pt>
                <c:pt idx="2">
                  <c:v>15</c:v>
                </c:pt>
                <c:pt idx="3">
                  <c:v>18</c:v>
                </c:pt>
                <c:pt idx="4">
                  <c:v>5</c:v>
                </c:pt>
                <c:pt idx="5">
                  <c:v>12</c:v>
                </c:pt>
                <c:pt idx="6">
                  <c:v>90</c:v>
                </c:pt>
                <c:pt idx="7">
                  <c:v>144</c:v>
                </c:pt>
                <c:pt idx="8">
                  <c:v>15</c:v>
                </c:pt>
                <c:pt idx="9">
                  <c:v>228</c:v>
                </c:pt>
                <c:pt idx="10">
                  <c:v>176</c:v>
                </c:pt>
                <c:pt idx="11">
                  <c:v>240</c:v>
                </c:pt>
                <c:pt idx="12">
                  <c:v>440</c:v>
                </c:pt>
                <c:pt idx="13">
                  <c:v>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EEF-4BFD-8792-0D09812B3C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716724464"/>
        <c:axId val="1716724880"/>
      </c:barChart>
      <c:catAx>
        <c:axId val="1716724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S"/>
          </a:p>
        </c:txPr>
        <c:crossAx val="1716724880"/>
        <c:crosses val="autoZero"/>
        <c:auto val="1"/>
        <c:lblAlgn val="ctr"/>
        <c:lblOffset val="100"/>
        <c:noMultiLvlLbl val="0"/>
      </c:catAx>
      <c:valAx>
        <c:axId val="171672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S"/>
          </a:p>
        </c:txPr>
        <c:crossAx val="1716724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A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A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 b="1"/>
              <a:t>ESTOCADO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A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'X-Y'!$B$19</c:f>
              <c:strCache>
                <c:ptCount val="1"/>
                <c:pt idx="0">
                  <c:v>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'X-Y'!$A$20:$A$33</c:f>
              <c:strCache>
                <c:ptCount val="14"/>
                <c:pt idx="0">
                  <c:v>tn1</c:v>
                </c:pt>
                <c:pt idx="1">
                  <c:v>tn2</c:v>
                </c:pt>
                <c:pt idx="2">
                  <c:v>tn3</c:v>
                </c:pt>
                <c:pt idx="3">
                  <c:v>tn4</c:v>
                </c:pt>
                <c:pt idx="4">
                  <c:v>tn5</c:v>
                </c:pt>
                <c:pt idx="5">
                  <c:v>tn6</c:v>
                </c:pt>
                <c:pt idx="6">
                  <c:v>tn7</c:v>
                </c:pt>
                <c:pt idx="7">
                  <c:v>tn8</c:v>
                </c:pt>
                <c:pt idx="8">
                  <c:v>tn9</c:v>
                </c:pt>
                <c:pt idx="9">
                  <c:v>tn10</c:v>
                </c:pt>
                <c:pt idx="10">
                  <c:v>tn11</c:v>
                </c:pt>
                <c:pt idx="11">
                  <c:v>tn12</c:v>
                </c:pt>
                <c:pt idx="12">
                  <c:v>tn13</c:v>
                </c:pt>
                <c:pt idx="13">
                  <c:v>tn14</c:v>
                </c:pt>
              </c:strCache>
            </c:strRef>
          </c:cat>
          <c:val>
            <c:numRef>
              <c:f>'X-Y'!$B$20:$B$33</c:f>
              <c:numCache>
                <c:formatCode>General</c:formatCode>
                <c:ptCount val="14"/>
                <c:pt idx="0">
                  <c:v>30</c:v>
                </c:pt>
                <c:pt idx="1">
                  <c:v>15</c:v>
                </c:pt>
                <c:pt idx="2">
                  <c:v>48</c:v>
                </c:pt>
                <c:pt idx="3">
                  <c:v>7</c:v>
                </c:pt>
                <c:pt idx="4">
                  <c:v>32</c:v>
                </c:pt>
                <c:pt idx="5">
                  <c:v>5</c:v>
                </c:pt>
                <c:pt idx="6">
                  <c:v>52</c:v>
                </c:pt>
                <c:pt idx="7">
                  <c:v>52</c:v>
                </c:pt>
                <c:pt idx="8">
                  <c:v>17</c:v>
                </c:pt>
                <c:pt idx="9">
                  <c:v>32</c:v>
                </c:pt>
                <c:pt idx="10">
                  <c:v>4</c:v>
                </c:pt>
                <c:pt idx="11">
                  <c:v>40</c:v>
                </c:pt>
                <c:pt idx="12">
                  <c:v>4</c:v>
                </c:pt>
                <c:pt idx="13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0D-4DDF-8936-F872C1CD3FF2}"/>
            </c:ext>
          </c:extLst>
        </c:ser>
        <c:ser>
          <c:idx val="1"/>
          <c:order val="1"/>
          <c:tx>
            <c:strRef>
              <c:f>'X-Y'!$C$19</c:f>
              <c:strCache>
                <c:ptCount val="1"/>
                <c:pt idx="0">
                  <c:v>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'X-Y'!$A$20:$A$33</c:f>
              <c:strCache>
                <c:ptCount val="14"/>
                <c:pt idx="0">
                  <c:v>tn1</c:v>
                </c:pt>
                <c:pt idx="1">
                  <c:v>tn2</c:v>
                </c:pt>
                <c:pt idx="2">
                  <c:v>tn3</c:v>
                </c:pt>
                <c:pt idx="3">
                  <c:v>tn4</c:v>
                </c:pt>
                <c:pt idx="4">
                  <c:v>tn5</c:v>
                </c:pt>
                <c:pt idx="5">
                  <c:v>tn6</c:v>
                </c:pt>
                <c:pt idx="6">
                  <c:v>tn7</c:v>
                </c:pt>
                <c:pt idx="7">
                  <c:v>tn8</c:v>
                </c:pt>
                <c:pt idx="8">
                  <c:v>tn9</c:v>
                </c:pt>
                <c:pt idx="9">
                  <c:v>tn10</c:v>
                </c:pt>
                <c:pt idx="10">
                  <c:v>tn11</c:v>
                </c:pt>
                <c:pt idx="11">
                  <c:v>tn12</c:v>
                </c:pt>
                <c:pt idx="12">
                  <c:v>tn13</c:v>
                </c:pt>
                <c:pt idx="13">
                  <c:v>tn14</c:v>
                </c:pt>
              </c:strCache>
            </c:strRef>
          </c:cat>
          <c:val>
            <c:numRef>
              <c:f>'X-Y'!$C$20:$C$33</c:f>
              <c:numCache>
                <c:formatCode>General</c:formatCode>
                <c:ptCount val="14"/>
                <c:pt idx="0">
                  <c:v>3</c:v>
                </c:pt>
                <c:pt idx="1">
                  <c:v>4</c:v>
                </c:pt>
                <c:pt idx="2">
                  <c:v>33</c:v>
                </c:pt>
                <c:pt idx="3">
                  <c:v>4</c:v>
                </c:pt>
                <c:pt idx="4">
                  <c:v>20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13</c:v>
                </c:pt>
                <c:pt idx="10">
                  <c:v>3</c:v>
                </c:pt>
                <c:pt idx="11">
                  <c:v>10</c:v>
                </c:pt>
                <c:pt idx="12">
                  <c:v>2</c:v>
                </c:pt>
                <c:pt idx="1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0D-4DDF-8936-F872C1CD3FF2}"/>
            </c:ext>
          </c:extLst>
        </c:ser>
        <c:ser>
          <c:idx val="2"/>
          <c:order val="2"/>
          <c:tx>
            <c:strRef>
              <c:f>'X-Y'!$D$19</c:f>
              <c:strCache>
                <c:ptCount val="1"/>
                <c:pt idx="0">
                  <c:v>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'X-Y'!$A$20:$A$33</c:f>
              <c:strCache>
                <c:ptCount val="14"/>
                <c:pt idx="0">
                  <c:v>tn1</c:v>
                </c:pt>
                <c:pt idx="1">
                  <c:v>tn2</c:v>
                </c:pt>
                <c:pt idx="2">
                  <c:v>tn3</c:v>
                </c:pt>
                <c:pt idx="3">
                  <c:v>tn4</c:v>
                </c:pt>
                <c:pt idx="4">
                  <c:v>tn5</c:v>
                </c:pt>
                <c:pt idx="5">
                  <c:v>tn6</c:v>
                </c:pt>
                <c:pt idx="6">
                  <c:v>tn7</c:v>
                </c:pt>
                <c:pt idx="7">
                  <c:v>tn8</c:v>
                </c:pt>
                <c:pt idx="8">
                  <c:v>tn9</c:v>
                </c:pt>
                <c:pt idx="9">
                  <c:v>tn10</c:v>
                </c:pt>
                <c:pt idx="10">
                  <c:v>tn11</c:v>
                </c:pt>
                <c:pt idx="11">
                  <c:v>tn12</c:v>
                </c:pt>
                <c:pt idx="12">
                  <c:v>tn13</c:v>
                </c:pt>
                <c:pt idx="13">
                  <c:v>tn14</c:v>
                </c:pt>
              </c:strCache>
            </c:strRef>
          </c:cat>
          <c:val>
            <c:numRef>
              <c:f>'X-Y'!$D$20:$D$33</c:f>
              <c:numCache>
                <c:formatCode>General</c:formatCode>
                <c:ptCount val="14"/>
                <c:pt idx="0">
                  <c:v>3</c:v>
                </c:pt>
                <c:pt idx="1">
                  <c:v>4</c:v>
                </c:pt>
                <c:pt idx="2">
                  <c:v>6</c:v>
                </c:pt>
                <c:pt idx="3">
                  <c:v>2</c:v>
                </c:pt>
                <c:pt idx="4">
                  <c:v>13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3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50D-4DDF-8936-F872C1CD3FF2}"/>
            </c:ext>
          </c:extLst>
        </c:ser>
        <c:ser>
          <c:idx val="3"/>
          <c:order val="3"/>
          <c:tx>
            <c:strRef>
              <c:f>'X-Y'!$E$19</c:f>
              <c:strCache>
                <c:ptCount val="1"/>
                <c:pt idx="0">
                  <c:v>4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'X-Y'!$A$20:$A$33</c:f>
              <c:strCache>
                <c:ptCount val="14"/>
                <c:pt idx="0">
                  <c:v>tn1</c:v>
                </c:pt>
                <c:pt idx="1">
                  <c:v>tn2</c:v>
                </c:pt>
                <c:pt idx="2">
                  <c:v>tn3</c:v>
                </c:pt>
                <c:pt idx="3">
                  <c:v>tn4</c:v>
                </c:pt>
                <c:pt idx="4">
                  <c:v>tn5</c:v>
                </c:pt>
                <c:pt idx="5">
                  <c:v>tn6</c:v>
                </c:pt>
                <c:pt idx="6">
                  <c:v>tn7</c:v>
                </c:pt>
                <c:pt idx="7">
                  <c:v>tn8</c:v>
                </c:pt>
                <c:pt idx="8">
                  <c:v>tn9</c:v>
                </c:pt>
                <c:pt idx="9">
                  <c:v>tn10</c:v>
                </c:pt>
                <c:pt idx="10">
                  <c:v>tn11</c:v>
                </c:pt>
                <c:pt idx="11">
                  <c:v>tn12</c:v>
                </c:pt>
                <c:pt idx="12">
                  <c:v>tn13</c:v>
                </c:pt>
                <c:pt idx="13">
                  <c:v>tn14</c:v>
                </c:pt>
              </c:strCache>
            </c:strRef>
          </c:cat>
          <c:val>
            <c:numRef>
              <c:f>'X-Y'!$E$20:$E$33</c:f>
              <c:numCache>
                <c:formatCode>General</c:formatCode>
                <c:ptCount val="14"/>
                <c:pt idx="0">
                  <c:v>3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9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3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50D-4DDF-8936-F872C1CD3FF2}"/>
            </c:ext>
          </c:extLst>
        </c:ser>
        <c:ser>
          <c:idx val="4"/>
          <c:order val="4"/>
          <c:tx>
            <c:strRef>
              <c:f>'X-Y'!$F$19</c:f>
              <c:strCache>
                <c:ptCount val="1"/>
                <c:pt idx="0">
                  <c:v>5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'X-Y'!$A$20:$A$33</c:f>
              <c:strCache>
                <c:ptCount val="14"/>
                <c:pt idx="0">
                  <c:v>tn1</c:v>
                </c:pt>
                <c:pt idx="1">
                  <c:v>tn2</c:v>
                </c:pt>
                <c:pt idx="2">
                  <c:v>tn3</c:v>
                </c:pt>
                <c:pt idx="3">
                  <c:v>tn4</c:v>
                </c:pt>
                <c:pt idx="4">
                  <c:v>tn5</c:v>
                </c:pt>
                <c:pt idx="5">
                  <c:v>tn6</c:v>
                </c:pt>
                <c:pt idx="6">
                  <c:v>tn7</c:v>
                </c:pt>
                <c:pt idx="7">
                  <c:v>tn8</c:v>
                </c:pt>
                <c:pt idx="8">
                  <c:v>tn9</c:v>
                </c:pt>
                <c:pt idx="9">
                  <c:v>tn10</c:v>
                </c:pt>
                <c:pt idx="10">
                  <c:v>tn11</c:v>
                </c:pt>
                <c:pt idx="11">
                  <c:v>tn12</c:v>
                </c:pt>
                <c:pt idx="12">
                  <c:v>tn13</c:v>
                </c:pt>
                <c:pt idx="13">
                  <c:v>tn14</c:v>
                </c:pt>
              </c:strCache>
            </c:strRef>
          </c:cat>
          <c:val>
            <c:numRef>
              <c:f>'X-Y'!$F$20:$F$33</c:f>
              <c:numCache>
                <c:formatCode>General</c:formatCode>
                <c:ptCount val="14"/>
                <c:pt idx="0">
                  <c:v>3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3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50D-4DDF-8936-F872C1CD3FF2}"/>
            </c:ext>
          </c:extLst>
        </c:ser>
        <c:ser>
          <c:idx val="5"/>
          <c:order val="5"/>
          <c:tx>
            <c:strRef>
              <c:f>'X-Y'!$G$19</c:f>
              <c:strCache>
                <c:ptCount val="1"/>
                <c:pt idx="0">
                  <c:v>6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'X-Y'!$A$20:$A$33</c:f>
              <c:strCache>
                <c:ptCount val="14"/>
                <c:pt idx="0">
                  <c:v>tn1</c:v>
                </c:pt>
                <c:pt idx="1">
                  <c:v>tn2</c:v>
                </c:pt>
                <c:pt idx="2">
                  <c:v>tn3</c:v>
                </c:pt>
                <c:pt idx="3">
                  <c:v>tn4</c:v>
                </c:pt>
                <c:pt idx="4">
                  <c:v>tn5</c:v>
                </c:pt>
                <c:pt idx="5">
                  <c:v>tn6</c:v>
                </c:pt>
                <c:pt idx="6">
                  <c:v>tn7</c:v>
                </c:pt>
                <c:pt idx="7">
                  <c:v>tn8</c:v>
                </c:pt>
                <c:pt idx="8">
                  <c:v>tn9</c:v>
                </c:pt>
                <c:pt idx="9">
                  <c:v>tn10</c:v>
                </c:pt>
                <c:pt idx="10">
                  <c:v>tn11</c:v>
                </c:pt>
                <c:pt idx="11">
                  <c:v>tn12</c:v>
                </c:pt>
                <c:pt idx="12">
                  <c:v>tn13</c:v>
                </c:pt>
                <c:pt idx="13">
                  <c:v>tn14</c:v>
                </c:pt>
              </c:strCache>
            </c:strRef>
          </c:cat>
          <c:val>
            <c:numRef>
              <c:f>'X-Y'!$G$20:$G$33</c:f>
              <c:numCache>
                <c:formatCode>General</c:formatCode>
                <c:ptCount val="14"/>
                <c:pt idx="0">
                  <c:v>3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3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50D-4DDF-8936-F872C1CD3FF2}"/>
            </c:ext>
          </c:extLst>
        </c:ser>
        <c:ser>
          <c:idx val="6"/>
          <c:order val="6"/>
          <c:tx>
            <c:strRef>
              <c:f>'X-Y'!$H$19</c:f>
              <c:strCache>
                <c:ptCount val="1"/>
                <c:pt idx="0">
                  <c:v>7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'X-Y'!$A$20:$A$33</c:f>
              <c:strCache>
                <c:ptCount val="14"/>
                <c:pt idx="0">
                  <c:v>tn1</c:v>
                </c:pt>
                <c:pt idx="1">
                  <c:v>tn2</c:v>
                </c:pt>
                <c:pt idx="2">
                  <c:v>tn3</c:v>
                </c:pt>
                <c:pt idx="3">
                  <c:v>tn4</c:v>
                </c:pt>
                <c:pt idx="4">
                  <c:v>tn5</c:v>
                </c:pt>
                <c:pt idx="5">
                  <c:v>tn6</c:v>
                </c:pt>
                <c:pt idx="6">
                  <c:v>tn7</c:v>
                </c:pt>
                <c:pt idx="7">
                  <c:v>tn8</c:v>
                </c:pt>
                <c:pt idx="8">
                  <c:v>tn9</c:v>
                </c:pt>
                <c:pt idx="9">
                  <c:v>tn10</c:v>
                </c:pt>
                <c:pt idx="10">
                  <c:v>tn11</c:v>
                </c:pt>
                <c:pt idx="11">
                  <c:v>tn12</c:v>
                </c:pt>
                <c:pt idx="12">
                  <c:v>tn13</c:v>
                </c:pt>
                <c:pt idx="13">
                  <c:v>tn14</c:v>
                </c:pt>
              </c:strCache>
            </c:strRef>
          </c:cat>
          <c:val>
            <c:numRef>
              <c:f>'X-Y'!$H$20:$H$33</c:f>
              <c:numCache>
                <c:formatCode>General</c:formatCode>
                <c:ptCount val="14"/>
                <c:pt idx="0">
                  <c:v>3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3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50D-4DDF-8936-F872C1CD3FF2}"/>
            </c:ext>
          </c:extLst>
        </c:ser>
        <c:ser>
          <c:idx val="7"/>
          <c:order val="7"/>
          <c:tx>
            <c:strRef>
              <c:f>'X-Y'!$I$19</c:f>
              <c:strCache>
                <c:ptCount val="1"/>
                <c:pt idx="0">
                  <c:v>8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'X-Y'!$A$20:$A$33</c:f>
              <c:strCache>
                <c:ptCount val="14"/>
                <c:pt idx="0">
                  <c:v>tn1</c:v>
                </c:pt>
                <c:pt idx="1">
                  <c:v>tn2</c:v>
                </c:pt>
                <c:pt idx="2">
                  <c:v>tn3</c:v>
                </c:pt>
                <c:pt idx="3">
                  <c:v>tn4</c:v>
                </c:pt>
                <c:pt idx="4">
                  <c:v>tn5</c:v>
                </c:pt>
                <c:pt idx="5">
                  <c:v>tn6</c:v>
                </c:pt>
                <c:pt idx="6">
                  <c:v>tn7</c:v>
                </c:pt>
                <c:pt idx="7">
                  <c:v>tn8</c:v>
                </c:pt>
                <c:pt idx="8">
                  <c:v>tn9</c:v>
                </c:pt>
                <c:pt idx="9">
                  <c:v>tn10</c:v>
                </c:pt>
                <c:pt idx="10">
                  <c:v>tn11</c:v>
                </c:pt>
                <c:pt idx="11">
                  <c:v>tn12</c:v>
                </c:pt>
                <c:pt idx="12">
                  <c:v>tn13</c:v>
                </c:pt>
                <c:pt idx="13">
                  <c:v>tn14</c:v>
                </c:pt>
              </c:strCache>
            </c:strRef>
          </c:cat>
          <c:val>
            <c:numRef>
              <c:f>'X-Y'!$I$20:$I$33</c:f>
              <c:numCache>
                <c:formatCode>General</c:formatCode>
                <c:ptCount val="14"/>
                <c:pt idx="0">
                  <c:v>3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3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50D-4DDF-8936-F872C1CD3FF2}"/>
            </c:ext>
          </c:extLst>
        </c:ser>
        <c:ser>
          <c:idx val="8"/>
          <c:order val="8"/>
          <c:tx>
            <c:strRef>
              <c:f>'X-Y'!$J$19</c:f>
              <c:strCache>
                <c:ptCount val="1"/>
                <c:pt idx="0">
                  <c:v>9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'X-Y'!$A$20:$A$33</c:f>
              <c:strCache>
                <c:ptCount val="14"/>
                <c:pt idx="0">
                  <c:v>tn1</c:v>
                </c:pt>
                <c:pt idx="1">
                  <c:v>tn2</c:v>
                </c:pt>
                <c:pt idx="2">
                  <c:v>tn3</c:v>
                </c:pt>
                <c:pt idx="3">
                  <c:v>tn4</c:v>
                </c:pt>
                <c:pt idx="4">
                  <c:v>tn5</c:v>
                </c:pt>
                <c:pt idx="5">
                  <c:v>tn6</c:v>
                </c:pt>
                <c:pt idx="6">
                  <c:v>tn7</c:v>
                </c:pt>
                <c:pt idx="7">
                  <c:v>tn8</c:v>
                </c:pt>
                <c:pt idx="8">
                  <c:v>tn9</c:v>
                </c:pt>
                <c:pt idx="9">
                  <c:v>tn10</c:v>
                </c:pt>
                <c:pt idx="10">
                  <c:v>tn11</c:v>
                </c:pt>
                <c:pt idx="11">
                  <c:v>tn12</c:v>
                </c:pt>
                <c:pt idx="12">
                  <c:v>tn13</c:v>
                </c:pt>
                <c:pt idx="13">
                  <c:v>tn14</c:v>
                </c:pt>
              </c:strCache>
            </c:strRef>
          </c:cat>
          <c:val>
            <c:numRef>
              <c:f>'X-Y'!$J$20:$J$33</c:f>
              <c:numCache>
                <c:formatCode>General</c:formatCode>
                <c:ptCount val="14"/>
                <c:pt idx="0">
                  <c:v>3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3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50D-4DDF-8936-F872C1CD3FF2}"/>
            </c:ext>
          </c:extLst>
        </c:ser>
        <c:ser>
          <c:idx val="9"/>
          <c:order val="9"/>
          <c:tx>
            <c:strRef>
              <c:f>'X-Y'!$K$19</c:f>
              <c:strCache>
                <c:ptCount val="1"/>
                <c:pt idx="0">
                  <c:v>10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'X-Y'!$A$20:$A$33</c:f>
              <c:strCache>
                <c:ptCount val="14"/>
                <c:pt idx="0">
                  <c:v>tn1</c:v>
                </c:pt>
                <c:pt idx="1">
                  <c:v>tn2</c:v>
                </c:pt>
                <c:pt idx="2">
                  <c:v>tn3</c:v>
                </c:pt>
                <c:pt idx="3">
                  <c:v>tn4</c:v>
                </c:pt>
                <c:pt idx="4">
                  <c:v>tn5</c:v>
                </c:pt>
                <c:pt idx="5">
                  <c:v>tn6</c:v>
                </c:pt>
                <c:pt idx="6">
                  <c:v>tn7</c:v>
                </c:pt>
                <c:pt idx="7">
                  <c:v>tn8</c:v>
                </c:pt>
                <c:pt idx="8">
                  <c:v>tn9</c:v>
                </c:pt>
                <c:pt idx="9">
                  <c:v>tn10</c:v>
                </c:pt>
                <c:pt idx="10">
                  <c:v>tn11</c:v>
                </c:pt>
                <c:pt idx="11">
                  <c:v>tn12</c:v>
                </c:pt>
                <c:pt idx="12">
                  <c:v>tn13</c:v>
                </c:pt>
                <c:pt idx="13">
                  <c:v>tn14</c:v>
                </c:pt>
              </c:strCache>
            </c:strRef>
          </c:cat>
          <c:val>
            <c:numRef>
              <c:f>'X-Y'!$K$20:$K$33</c:f>
              <c:numCache>
                <c:formatCode>General</c:formatCode>
                <c:ptCount val="14"/>
                <c:pt idx="0">
                  <c:v>3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3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50D-4DDF-8936-F872C1CD3FF2}"/>
            </c:ext>
          </c:extLst>
        </c:ser>
        <c:ser>
          <c:idx val="10"/>
          <c:order val="10"/>
          <c:tx>
            <c:strRef>
              <c:f>'X-Y'!$L$19</c:f>
              <c:strCache>
                <c:ptCount val="1"/>
                <c:pt idx="0">
                  <c:v>11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'X-Y'!$A$20:$A$33</c:f>
              <c:strCache>
                <c:ptCount val="14"/>
                <c:pt idx="0">
                  <c:v>tn1</c:v>
                </c:pt>
                <c:pt idx="1">
                  <c:v>tn2</c:v>
                </c:pt>
                <c:pt idx="2">
                  <c:v>tn3</c:v>
                </c:pt>
                <c:pt idx="3">
                  <c:v>tn4</c:v>
                </c:pt>
                <c:pt idx="4">
                  <c:v>tn5</c:v>
                </c:pt>
                <c:pt idx="5">
                  <c:v>tn6</c:v>
                </c:pt>
                <c:pt idx="6">
                  <c:v>tn7</c:v>
                </c:pt>
                <c:pt idx="7">
                  <c:v>tn8</c:v>
                </c:pt>
                <c:pt idx="8">
                  <c:v>tn9</c:v>
                </c:pt>
                <c:pt idx="9">
                  <c:v>tn10</c:v>
                </c:pt>
                <c:pt idx="10">
                  <c:v>tn11</c:v>
                </c:pt>
                <c:pt idx="11">
                  <c:v>tn12</c:v>
                </c:pt>
                <c:pt idx="12">
                  <c:v>tn13</c:v>
                </c:pt>
                <c:pt idx="13">
                  <c:v>tn14</c:v>
                </c:pt>
              </c:strCache>
            </c:strRef>
          </c:cat>
          <c:val>
            <c:numRef>
              <c:f>'X-Y'!$L$20:$L$33</c:f>
              <c:numCache>
                <c:formatCode>General</c:formatCode>
                <c:ptCount val="14"/>
                <c:pt idx="0">
                  <c:v>3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3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50D-4DDF-8936-F872C1CD3FF2}"/>
            </c:ext>
          </c:extLst>
        </c:ser>
        <c:ser>
          <c:idx val="11"/>
          <c:order val="11"/>
          <c:tx>
            <c:strRef>
              <c:f>'X-Y'!$M$19</c:f>
              <c:strCache>
                <c:ptCount val="1"/>
                <c:pt idx="0">
                  <c:v>12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'X-Y'!$A$20:$A$33</c:f>
              <c:strCache>
                <c:ptCount val="14"/>
                <c:pt idx="0">
                  <c:v>tn1</c:v>
                </c:pt>
                <c:pt idx="1">
                  <c:v>tn2</c:v>
                </c:pt>
                <c:pt idx="2">
                  <c:v>tn3</c:v>
                </c:pt>
                <c:pt idx="3">
                  <c:v>tn4</c:v>
                </c:pt>
                <c:pt idx="4">
                  <c:v>tn5</c:v>
                </c:pt>
                <c:pt idx="5">
                  <c:v>tn6</c:v>
                </c:pt>
                <c:pt idx="6">
                  <c:v>tn7</c:v>
                </c:pt>
                <c:pt idx="7">
                  <c:v>tn8</c:v>
                </c:pt>
                <c:pt idx="8">
                  <c:v>tn9</c:v>
                </c:pt>
                <c:pt idx="9">
                  <c:v>tn10</c:v>
                </c:pt>
                <c:pt idx="10">
                  <c:v>tn11</c:v>
                </c:pt>
                <c:pt idx="11">
                  <c:v>tn12</c:v>
                </c:pt>
                <c:pt idx="12">
                  <c:v>tn13</c:v>
                </c:pt>
                <c:pt idx="13">
                  <c:v>tn14</c:v>
                </c:pt>
              </c:strCache>
            </c:strRef>
          </c:cat>
          <c:val>
            <c:numRef>
              <c:f>'X-Y'!$M$20:$M$33</c:f>
              <c:numCache>
                <c:formatCode>General</c:formatCode>
                <c:ptCount val="14"/>
                <c:pt idx="0">
                  <c:v>3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3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50D-4DDF-8936-F872C1CD3F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110580064"/>
        <c:axId val="2110591712"/>
      </c:barChart>
      <c:catAx>
        <c:axId val="211058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S"/>
          </a:p>
        </c:txPr>
        <c:crossAx val="2110591712"/>
        <c:crosses val="autoZero"/>
        <c:auto val="1"/>
        <c:lblAlgn val="ctr"/>
        <c:lblOffset val="100"/>
        <c:noMultiLvlLbl val="0"/>
      </c:catAx>
      <c:valAx>
        <c:axId val="211059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S"/>
          </a:p>
        </c:txPr>
        <c:crossAx val="211058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A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A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 b="1"/>
              <a:t>PREÇO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A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custoToner!$B$1</c:f>
              <c:strCache>
                <c:ptCount val="1"/>
                <c:pt idx="0">
                  <c:v>t1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custoToner!$A$2:$A$15</c:f>
              <c:strCache>
                <c:ptCount val="14"/>
                <c:pt idx="0">
                  <c:v>tn1</c:v>
                </c:pt>
                <c:pt idx="1">
                  <c:v>tn2</c:v>
                </c:pt>
                <c:pt idx="2">
                  <c:v>tn3</c:v>
                </c:pt>
                <c:pt idx="3">
                  <c:v>tn4</c:v>
                </c:pt>
                <c:pt idx="4">
                  <c:v>tn5</c:v>
                </c:pt>
                <c:pt idx="5">
                  <c:v>tn6</c:v>
                </c:pt>
                <c:pt idx="6">
                  <c:v>tn7</c:v>
                </c:pt>
                <c:pt idx="7">
                  <c:v>tn8</c:v>
                </c:pt>
                <c:pt idx="8">
                  <c:v>tn9</c:v>
                </c:pt>
                <c:pt idx="9">
                  <c:v>tn10</c:v>
                </c:pt>
                <c:pt idx="10">
                  <c:v>tn11</c:v>
                </c:pt>
                <c:pt idx="11">
                  <c:v>tn12</c:v>
                </c:pt>
                <c:pt idx="12">
                  <c:v>tn13</c:v>
                </c:pt>
                <c:pt idx="13">
                  <c:v>tn14</c:v>
                </c:pt>
              </c:strCache>
            </c:strRef>
          </c:cat>
          <c:val>
            <c:numRef>
              <c:f>custoToner!$B$2:$B$15</c:f>
              <c:numCache>
                <c:formatCode>General</c:formatCode>
                <c:ptCount val="14"/>
                <c:pt idx="0">
                  <c:v>100</c:v>
                </c:pt>
                <c:pt idx="1">
                  <c:v>161.6</c:v>
                </c:pt>
                <c:pt idx="2">
                  <c:v>161.6</c:v>
                </c:pt>
                <c:pt idx="3">
                  <c:v>117.25</c:v>
                </c:pt>
                <c:pt idx="4">
                  <c:v>220.54</c:v>
                </c:pt>
                <c:pt idx="5">
                  <c:v>220.17</c:v>
                </c:pt>
                <c:pt idx="6" formatCode="0.00">
                  <c:v>149.94497371665</c:v>
                </c:pt>
                <c:pt idx="7" formatCode="0.00">
                  <c:v>231.71424940520299</c:v>
                </c:pt>
                <c:pt idx="8" formatCode="0.00">
                  <c:v>98.870063120337321</c:v>
                </c:pt>
                <c:pt idx="9" formatCode="0.00">
                  <c:v>149.2346756138509</c:v>
                </c:pt>
                <c:pt idx="10" formatCode="0.00">
                  <c:v>196.06799885171031</c:v>
                </c:pt>
                <c:pt idx="11" formatCode="0.00">
                  <c:v>136.5734343280111</c:v>
                </c:pt>
                <c:pt idx="12" formatCode="0.00">
                  <c:v>182.16643345773821</c:v>
                </c:pt>
                <c:pt idx="13" formatCode="0.00">
                  <c:v>217.25127018776021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29-48FF-B61C-0056E15E0154}"/>
            </c:ext>
          </c:extLst>
        </c:ser>
        <c:ser>
          <c:idx val="1"/>
          <c:order val="1"/>
          <c:tx>
            <c:strRef>
              <c:f>custoToner!$C$1</c:f>
              <c:strCache>
                <c:ptCount val="1"/>
                <c:pt idx="0">
                  <c:v>t2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custoToner!$A$2:$A$15</c:f>
              <c:strCache>
                <c:ptCount val="14"/>
                <c:pt idx="0">
                  <c:v>tn1</c:v>
                </c:pt>
                <c:pt idx="1">
                  <c:v>tn2</c:v>
                </c:pt>
                <c:pt idx="2">
                  <c:v>tn3</c:v>
                </c:pt>
                <c:pt idx="3">
                  <c:v>tn4</c:v>
                </c:pt>
                <c:pt idx="4">
                  <c:v>tn5</c:v>
                </c:pt>
                <c:pt idx="5">
                  <c:v>tn6</c:v>
                </c:pt>
                <c:pt idx="6">
                  <c:v>tn7</c:v>
                </c:pt>
                <c:pt idx="7">
                  <c:v>tn8</c:v>
                </c:pt>
                <c:pt idx="8">
                  <c:v>tn9</c:v>
                </c:pt>
                <c:pt idx="9">
                  <c:v>tn10</c:v>
                </c:pt>
                <c:pt idx="10">
                  <c:v>tn11</c:v>
                </c:pt>
                <c:pt idx="11">
                  <c:v>tn12</c:v>
                </c:pt>
                <c:pt idx="12">
                  <c:v>tn13</c:v>
                </c:pt>
                <c:pt idx="13">
                  <c:v>tn14</c:v>
                </c:pt>
              </c:strCache>
            </c:strRef>
          </c:cat>
          <c:val>
            <c:numRef>
              <c:f>custoToner!$C$2:$C$15</c:f>
              <c:numCache>
                <c:formatCode>0.00</c:formatCode>
                <c:ptCount val="14"/>
                <c:pt idx="0">
                  <c:v>110.22493777742071</c:v>
                </c:pt>
                <c:pt idx="1">
                  <c:v>103.65764883111591</c:v>
                </c:pt>
                <c:pt idx="2">
                  <c:v>214.37104729031179</c:v>
                </c:pt>
                <c:pt idx="3">
                  <c:v>103.6105887853042</c:v>
                </c:pt>
                <c:pt idx="4">
                  <c:v>260.48281361823121</c:v>
                </c:pt>
                <c:pt idx="5">
                  <c:v>180.89640987011239</c:v>
                </c:pt>
                <c:pt idx="6">
                  <c:v>91.278229599378321</c:v>
                </c:pt>
                <c:pt idx="7">
                  <c:v>200.46600849978731</c:v>
                </c:pt>
                <c:pt idx="8">
                  <c:v>68.422393379595775</c:v>
                </c:pt>
                <c:pt idx="9">
                  <c:v>96.977366429276486</c:v>
                </c:pt>
                <c:pt idx="10">
                  <c:v>226.84384498352179</c:v>
                </c:pt>
                <c:pt idx="11">
                  <c:v>148.45761685114229</c:v>
                </c:pt>
                <c:pt idx="12">
                  <c:v>177.1263431375186</c:v>
                </c:pt>
                <c:pt idx="13">
                  <c:v>157.0322954564609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29-48FF-B61C-0056E15E0154}"/>
            </c:ext>
          </c:extLst>
        </c:ser>
        <c:ser>
          <c:idx val="2"/>
          <c:order val="2"/>
          <c:tx>
            <c:strRef>
              <c:f>custoToner!$D$1</c:f>
              <c:strCache>
                <c:ptCount val="1"/>
                <c:pt idx="0">
                  <c:v>t3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custoToner!$A$2:$A$15</c:f>
              <c:strCache>
                <c:ptCount val="14"/>
                <c:pt idx="0">
                  <c:v>tn1</c:v>
                </c:pt>
                <c:pt idx="1">
                  <c:v>tn2</c:v>
                </c:pt>
                <c:pt idx="2">
                  <c:v>tn3</c:v>
                </c:pt>
                <c:pt idx="3">
                  <c:v>tn4</c:v>
                </c:pt>
                <c:pt idx="4">
                  <c:v>tn5</c:v>
                </c:pt>
                <c:pt idx="5">
                  <c:v>tn6</c:v>
                </c:pt>
                <c:pt idx="6">
                  <c:v>tn7</c:v>
                </c:pt>
                <c:pt idx="7">
                  <c:v>tn8</c:v>
                </c:pt>
                <c:pt idx="8">
                  <c:v>tn9</c:v>
                </c:pt>
                <c:pt idx="9">
                  <c:v>tn10</c:v>
                </c:pt>
                <c:pt idx="10">
                  <c:v>tn11</c:v>
                </c:pt>
                <c:pt idx="11">
                  <c:v>tn12</c:v>
                </c:pt>
                <c:pt idx="12">
                  <c:v>tn13</c:v>
                </c:pt>
                <c:pt idx="13">
                  <c:v>tn14</c:v>
                </c:pt>
              </c:strCache>
            </c:strRef>
          </c:cat>
          <c:val>
            <c:numRef>
              <c:f>custoToner!$D$2:$D$15</c:f>
              <c:numCache>
                <c:formatCode>0.00</c:formatCode>
                <c:ptCount val="14"/>
                <c:pt idx="0">
                  <c:v>105.06368343694361</c:v>
                </c:pt>
                <c:pt idx="1">
                  <c:v>107.9131208066846</c:v>
                </c:pt>
                <c:pt idx="2">
                  <c:v>169.95710027783099</c:v>
                </c:pt>
                <c:pt idx="3">
                  <c:v>119.269155901643</c:v>
                </c:pt>
                <c:pt idx="4">
                  <c:v>279.96882876605832</c:v>
                </c:pt>
                <c:pt idx="5">
                  <c:v>238.79599977851149</c:v>
                </c:pt>
                <c:pt idx="6">
                  <c:v>120.01768117291179</c:v>
                </c:pt>
                <c:pt idx="7">
                  <c:v>269.39988040727701</c:v>
                </c:pt>
                <c:pt idx="8">
                  <c:v>77.331441567916883</c:v>
                </c:pt>
                <c:pt idx="9">
                  <c:v>199.28249681274411</c:v>
                </c:pt>
                <c:pt idx="10">
                  <c:v>158.35507670005541</c:v>
                </c:pt>
                <c:pt idx="11">
                  <c:v>177.25855073916591</c:v>
                </c:pt>
                <c:pt idx="12">
                  <c:v>146.44520850120691</c:v>
                </c:pt>
                <c:pt idx="13">
                  <c:v>266.07897871826299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29-48FF-B61C-0056E15E0154}"/>
            </c:ext>
          </c:extLst>
        </c:ser>
        <c:ser>
          <c:idx val="3"/>
          <c:order val="3"/>
          <c:tx>
            <c:strRef>
              <c:f>custoToner!$E$1</c:f>
              <c:strCache>
                <c:ptCount val="1"/>
                <c:pt idx="0">
                  <c:v>t4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custoToner!$A$2:$A$15</c:f>
              <c:strCache>
                <c:ptCount val="14"/>
                <c:pt idx="0">
                  <c:v>tn1</c:v>
                </c:pt>
                <c:pt idx="1">
                  <c:v>tn2</c:v>
                </c:pt>
                <c:pt idx="2">
                  <c:v>tn3</c:v>
                </c:pt>
                <c:pt idx="3">
                  <c:v>tn4</c:v>
                </c:pt>
                <c:pt idx="4">
                  <c:v>tn5</c:v>
                </c:pt>
                <c:pt idx="5">
                  <c:v>tn6</c:v>
                </c:pt>
                <c:pt idx="6">
                  <c:v>tn7</c:v>
                </c:pt>
                <c:pt idx="7">
                  <c:v>tn8</c:v>
                </c:pt>
                <c:pt idx="8">
                  <c:v>tn9</c:v>
                </c:pt>
                <c:pt idx="9">
                  <c:v>tn10</c:v>
                </c:pt>
                <c:pt idx="10">
                  <c:v>tn11</c:v>
                </c:pt>
                <c:pt idx="11">
                  <c:v>tn12</c:v>
                </c:pt>
                <c:pt idx="12">
                  <c:v>tn13</c:v>
                </c:pt>
                <c:pt idx="13">
                  <c:v>tn14</c:v>
                </c:pt>
              </c:strCache>
            </c:strRef>
          </c:cat>
          <c:val>
            <c:numRef>
              <c:f>custoToner!$E$2:$E$15</c:f>
              <c:numCache>
                <c:formatCode>0.00</c:formatCode>
                <c:ptCount val="14"/>
                <c:pt idx="0">
                  <c:v>127.0726230341332</c:v>
                </c:pt>
                <c:pt idx="1">
                  <c:v>196.75011975393261</c:v>
                </c:pt>
                <c:pt idx="2">
                  <c:v>111.96851862662631</c:v>
                </c:pt>
                <c:pt idx="3">
                  <c:v>121.7023495833042</c:v>
                </c:pt>
                <c:pt idx="4">
                  <c:v>242.75207657011771</c:v>
                </c:pt>
                <c:pt idx="5">
                  <c:v>268.4306818394042</c:v>
                </c:pt>
                <c:pt idx="6">
                  <c:v>196.527892676899</c:v>
                </c:pt>
                <c:pt idx="7">
                  <c:v>263.85600456268293</c:v>
                </c:pt>
                <c:pt idx="8">
                  <c:v>94.72991028065114</c:v>
                </c:pt>
                <c:pt idx="9">
                  <c:v>105.0518220532384</c:v>
                </c:pt>
                <c:pt idx="10">
                  <c:v>194.81708174569661</c:v>
                </c:pt>
                <c:pt idx="11">
                  <c:v>179.4680680585079</c:v>
                </c:pt>
                <c:pt idx="12">
                  <c:v>223.466402467775</c:v>
                </c:pt>
                <c:pt idx="13">
                  <c:v>177.14866905403341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629-48FF-B61C-0056E15E0154}"/>
            </c:ext>
          </c:extLst>
        </c:ser>
        <c:ser>
          <c:idx val="4"/>
          <c:order val="4"/>
          <c:tx>
            <c:strRef>
              <c:f>custoToner!$F$1</c:f>
              <c:strCache>
                <c:ptCount val="1"/>
                <c:pt idx="0">
                  <c:v>t5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custoToner!$A$2:$A$15</c:f>
              <c:strCache>
                <c:ptCount val="14"/>
                <c:pt idx="0">
                  <c:v>tn1</c:v>
                </c:pt>
                <c:pt idx="1">
                  <c:v>tn2</c:v>
                </c:pt>
                <c:pt idx="2">
                  <c:v>tn3</c:v>
                </c:pt>
                <c:pt idx="3">
                  <c:v>tn4</c:v>
                </c:pt>
                <c:pt idx="4">
                  <c:v>tn5</c:v>
                </c:pt>
                <c:pt idx="5">
                  <c:v>tn6</c:v>
                </c:pt>
                <c:pt idx="6">
                  <c:v>tn7</c:v>
                </c:pt>
                <c:pt idx="7">
                  <c:v>tn8</c:v>
                </c:pt>
                <c:pt idx="8">
                  <c:v>tn9</c:v>
                </c:pt>
                <c:pt idx="9">
                  <c:v>tn10</c:v>
                </c:pt>
                <c:pt idx="10">
                  <c:v>tn11</c:v>
                </c:pt>
                <c:pt idx="11">
                  <c:v>tn12</c:v>
                </c:pt>
                <c:pt idx="12">
                  <c:v>tn13</c:v>
                </c:pt>
                <c:pt idx="13">
                  <c:v>tn14</c:v>
                </c:pt>
              </c:strCache>
            </c:strRef>
          </c:cat>
          <c:val>
            <c:numRef>
              <c:f>custoToner!$F$2:$F$15</c:f>
              <c:numCache>
                <c:formatCode>0.00</c:formatCode>
                <c:ptCount val="14"/>
                <c:pt idx="0">
                  <c:v>127.8676498311539</c:v>
                </c:pt>
                <c:pt idx="1">
                  <c:v>194.64890645333861</c:v>
                </c:pt>
                <c:pt idx="2">
                  <c:v>168.56597771967751</c:v>
                </c:pt>
                <c:pt idx="3">
                  <c:v>91.493347045463111</c:v>
                </c:pt>
                <c:pt idx="4">
                  <c:v>200.79328593231591</c:v>
                </c:pt>
                <c:pt idx="5">
                  <c:v>188.42061824070339</c:v>
                </c:pt>
                <c:pt idx="6">
                  <c:v>170.96938003129819</c:v>
                </c:pt>
                <c:pt idx="7">
                  <c:v>166.28356282223851</c:v>
                </c:pt>
                <c:pt idx="8">
                  <c:v>67.834769895052077</c:v>
                </c:pt>
                <c:pt idx="9">
                  <c:v>188.71281537990359</c:v>
                </c:pt>
                <c:pt idx="10">
                  <c:v>228.8557316317582</c:v>
                </c:pt>
                <c:pt idx="11">
                  <c:v>85.821469267085718</c:v>
                </c:pt>
                <c:pt idx="12">
                  <c:v>174.57763705214299</c:v>
                </c:pt>
                <c:pt idx="13">
                  <c:v>242.29672975688121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629-48FF-B61C-0056E15E0154}"/>
            </c:ext>
          </c:extLst>
        </c:ser>
        <c:ser>
          <c:idx val="5"/>
          <c:order val="5"/>
          <c:tx>
            <c:strRef>
              <c:f>custoToner!$G$1</c:f>
              <c:strCache>
                <c:ptCount val="1"/>
                <c:pt idx="0">
                  <c:v>t6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custoToner!$A$2:$A$15</c:f>
              <c:strCache>
                <c:ptCount val="14"/>
                <c:pt idx="0">
                  <c:v>tn1</c:v>
                </c:pt>
                <c:pt idx="1">
                  <c:v>tn2</c:v>
                </c:pt>
                <c:pt idx="2">
                  <c:v>tn3</c:v>
                </c:pt>
                <c:pt idx="3">
                  <c:v>tn4</c:v>
                </c:pt>
                <c:pt idx="4">
                  <c:v>tn5</c:v>
                </c:pt>
                <c:pt idx="5">
                  <c:v>tn6</c:v>
                </c:pt>
                <c:pt idx="6">
                  <c:v>tn7</c:v>
                </c:pt>
                <c:pt idx="7">
                  <c:v>tn8</c:v>
                </c:pt>
                <c:pt idx="8">
                  <c:v>tn9</c:v>
                </c:pt>
                <c:pt idx="9">
                  <c:v>tn10</c:v>
                </c:pt>
                <c:pt idx="10">
                  <c:v>tn11</c:v>
                </c:pt>
                <c:pt idx="11">
                  <c:v>tn12</c:v>
                </c:pt>
                <c:pt idx="12">
                  <c:v>tn13</c:v>
                </c:pt>
                <c:pt idx="13">
                  <c:v>tn14</c:v>
                </c:pt>
              </c:strCache>
            </c:strRef>
          </c:cat>
          <c:val>
            <c:numRef>
              <c:f>custoToner!$G$2:$G$15</c:f>
              <c:numCache>
                <c:formatCode>0.00</c:formatCode>
                <c:ptCount val="14"/>
                <c:pt idx="0">
                  <c:v>70.002473510691388</c:v>
                </c:pt>
                <c:pt idx="1">
                  <c:v>132.30644065631091</c:v>
                </c:pt>
                <c:pt idx="2">
                  <c:v>164.32174727522741</c:v>
                </c:pt>
                <c:pt idx="3">
                  <c:v>88.628595729790163</c:v>
                </c:pt>
                <c:pt idx="4">
                  <c:v>210.57598353996181</c:v>
                </c:pt>
                <c:pt idx="5">
                  <c:v>151.49224152535069</c:v>
                </c:pt>
                <c:pt idx="6">
                  <c:v>106.2804882722677</c:v>
                </c:pt>
                <c:pt idx="7">
                  <c:v>160.37538136058211</c:v>
                </c:pt>
                <c:pt idx="8">
                  <c:v>80.050120561385597</c:v>
                </c:pt>
                <c:pt idx="9">
                  <c:v>157.4973395973287</c:v>
                </c:pt>
                <c:pt idx="10">
                  <c:v>263.2906583741289</c:v>
                </c:pt>
                <c:pt idx="11">
                  <c:v>103.8406419287404</c:v>
                </c:pt>
                <c:pt idx="12">
                  <c:v>241.273146521673</c:v>
                </c:pt>
                <c:pt idx="13">
                  <c:v>169.3887822812224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629-48FF-B61C-0056E15E0154}"/>
            </c:ext>
          </c:extLst>
        </c:ser>
        <c:ser>
          <c:idx val="6"/>
          <c:order val="6"/>
          <c:tx>
            <c:strRef>
              <c:f>custoToner!$H$1</c:f>
              <c:strCache>
                <c:ptCount val="1"/>
                <c:pt idx="0">
                  <c:v>t7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custoToner!$A$2:$A$15</c:f>
              <c:strCache>
                <c:ptCount val="14"/>
                <c:pt idx="0">
                  <c:v>tn1</c:v>
                </c:pt>
                <c:pt idx="1">
                  <c:v>tn2</c:v>
                </c:pt>
                <c:pt idx="2">
                  <c:v>tn3</c:v>
                </c:pt>
                <c:pt idx="3">
                  <c:v>tn4</c:v>
                </c:pt>
                <c:pt idx="4">
                  <c:v>tn5</c:v>
                </c:pt>
                <c:pt idx="5">
                  <c:v>tn6</c:v>
                </c:pt>
                <c:pt idx="6">
                  <c:v>tn7</c:v>
                </c:pt>
                <c:pt idx="7">
                  <c:v>tn8</c:v>
                </c:pt>
                <c:pt idx="8">
                  <c:v>tn9</c:v>
                </c:pt>
                <c:pt idx="9">
                  <c:v>tn10</c:v>
                </c:pt>
                <c:pt idx="10">
                  <c:v>tn11</c:v>
                </c:pt>
                <c:pt idx="11">
                  <c:v>tn12</c:v>
                </c:pt>
                <c:pt idx="12">
                  <c:v>tn13</c:v>
                </c:pt>
                <c:pt idx="13">
                  <c:v>tn14</c:v>
                </c:pt>
              </c:strCache>
            </c:strRef>
          </c:cat>
          <c:val>
            <c:numRef>
              <c:f>custoToner!$H$2:$H$15</c:f>
              <c:numCache>
                <c:formatCode>0.00</c:formatCode>
                <c:ptCount val="14"/>
                <c:pt idx="0">
                  <c:v>75.482822048795327</c:v>
                </c:pt>
                <c:pt idx="1">
                  <c:v>99.829887545765459</c:v>
                </c:pt>
                <c:pt idx="2">
                  <c:v>129.50986940876521</c:v>
                </c:pt>
                <c:pt idx="3">
                  <c:v>122.0693445307087</c:v>
                </c:pt>
                <c:pt idx="4">
                  <c:v>227.99818571510451</c:v>
                </c:pt>
                <c:pt idx="5">
                  <c:v>294.59145132272789</c:v>
                </c:pt>
                <c:pt idx="6">
                  <c:v>134.56657262323111</c:v>
                </c:pt>
                <c:pt idx="7">
                  <c:v>315.38724859979101</c:v>
                </c:pt>
                <c:pt idx="8">
                  <c:v>117.05153539550329</c:v>
                </c:pt>
                <c:pt idx="9">
                  <c:v>141.94679108753999</c:v>
                </c:pt>
                <c:pt idx="10">
                  <c:v>240.087459190837</c:v>
                </c:pt>
                <c:pt idx="11">
                  <c:v>89.281126013553177</c:v>
                </c:pt>
                <c:pt idx="12">
                  <c:v>229.9127716130196</c:v>
                </c:pt>
                <c:pt idx="13">
                  <c:v>244.7308980637024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629-48FF-B61C-0056E15E0154}"/>
            </c:ext>
          </c:extLst>
        </c:ser>
        <c:ser>
          <c:idx val="7"/>
          <c:order val="7"/>
          <c:tx>
            <c:strRef>
              <c:f>custoToner!$I$1</c:f>
              <c:strCache>
                <c:ptCount val="1"/>
                <c:pt idx="0">
                  <c:v>t8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custoToner!$A$2:$A$15</c:f>
              <c:strCache>
                <c:ptCount val="14"/>
                <c:pt idx="0">
                  <c:v>tn1</c:v>
                </c:pt>
                <c:pt idx="1">
                  <c:v>tn2</c:v>
                </c:pt>
                <c:pt idx="2">
                  <c:v>tn3</c:v>
                </c:pt>
                <c:pt idx="3">
                  <c:v>tn4</c:v>
                </c:pt>
                <c:pt idx="4">
                  <c:v>tn5</c:v>
                </c:pt>
                <c:pt idx="5">
                  <c:v>tn6</c:v>
                </c:pt>
                <c:pt idx="6">
                  <c:v>tn7</c:v>
                </c:pt>
                <c:pt idx="7">
                  <c:v>tn8</c:v>
                </c:pt>
                <c:pt idx="8">
                  <c:v>tn9</c:v>
                </c:pt>
                <c:pt idx="9">
                  <c:v>tn10</c:v>
                </c:pt>
                <c:pt idx="10">
                  <c:v>tn11</c:v>
                </c:pt>
                <c:pt idx="11">
                  <c:v>tn12</c:v>
                </c:pt>
                <c:pt idx="12">
                  <c:v>tn13</c:v>
                </c:pt>
                <c:pt idx="13">
                  <c:v>tn14</c:v>
                </c:pt>
              </c:strCache>
            </c:strRef>
          </c:cat>
          <c:val>
            <c:numRef>
              <c:f>custoToner!$I$2:$I$15</c:f>
              <c:numCache>
                <c:formatCode>0.00</c:formatCode>
                <c:ptCount val="14"/>
                <c:pt idx="0">
                  <c:v>138.26450928798289</c:v>
                </c:pt>
                <c:pt idx="1">
                  <c:v>209.52305661455739</c:v>
                </c:pt>
                <c:pt idx="2">
                  <c:v>123.16773949467979</c:v>
                </c:pt>
                <c:pt idx="3">
                  <c:v>141.249744524378</c:v>
                </c:pt>
                <c:pt idx="4">
                  <c:v>262.62618259147331</c:v>
                </c:pt>
                <c:pt idx="5">
                  <c:v>241.93911730091611</c:v>
                </c:pt>
                <c:pt idx="6">
                  <c:v>179.0056726164369</c:v>
                </c:pt>
                <c:pt idx="7">
                  <c:v>220.72590313023099</c:v>
                </c:pt>
                <c:pt idx="8">
                  <c:v>137.30173306424831</c:v>
                </c:pt>
                <c:pt idx="9">
                  <c:v>161.10118135167039</c:v>
                </c:pt>
                <c:pt idx="10">
                  <c:v>179.11340773141879</c:v>
                </c:pt>
                <c:pt idx="11">
                  <c:v>88.976191288903763</c:v>
                </c:pt>
                <c:pt idx="12">
                  <c:v>212.12471153453589</c:v>
                </c:pt>
                <c:pt idx="13">
                  <c:v>150.62016114129179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629-48FF-B61C-0056E15E0154}"/>
            </c:ext>
          </c:extLst>
        </c:ser>
        <c:ser>
          <c:idx val="8"/>
          <c:order val="8"/>
          <c:tx>
            <c:strRef>
              <c:f>custoToner!$J$1</c:f>
              <c:strCache>
                <c:ptCount val="1"/>
                <c:pt idx="0">
                  <c:v>t9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custoToner!$A$2:$A$15</c:f>
              <c:strCache>
                <c:ptCount val="14"/>
                <c:pt idx="0">
                  <c:v>tn1</c:v>
                </c:pt>
                <c:pt idx="1">
                  <c:v>tn2</c:v>
                </c:pt>
                <c:pt idx="2">
                  <c:v>tn3</c:v>
                </c:pt>
                <c:pt idx="3">
                  <c:v>tn4</c:v>
                </c:pt>
                <c:pt idx="4">
                  <c:v>tn5</c:v>
                </c:pt>
                <c:pt idx="5">
                  <c:v>tn6</c:v>
                </c:pt>
                <c:pt idx="6">
                  <c:v>tn7</c:v>
                </c:pt>
                <c:pt idx="7">
                  <c:v>tn8</c:v>
                </c:pt>
                <c:pt idx="8">
                  <c:v>tn9</c:v>
                </c:pt>
                <c:pt idx="9">
                  <c:v>tn10</c:v>
                </c:pt>
                <c:pt idx="10">
                  <c:v>tn11</c:v>
                </c:pt>
                <c:pt idx="11">
                  <c:v>tn12</c:v>
                </c:pt>
                <c:pt idx="12">
                  <c:v>tn13</c:v>
                </c:pt>
                <c:pt idx="13">
                  <c:v>tn14</c:v>
                </c:pt>
              </c:strCache>
            </c:strRef>
          </c:cat>
          <c:val>
            <c:numRef>
              <c:f>custoToner!$J$2:$J$15</c:f>
              <c:numCache>
                <c:formatCode>0.00</c:formatCode>
                <c:ptCount val="14"/>
                <c:pt idx="0">
                  <c:v>73.648897842088189</c:v>
                </c:pt>
                <c:pt idx="1">
                  <c:v>124.77728085660461</c:v>
                </c:pt>
                <c:pt idx="2">
                  <c:v>144.25282714313479</c:v>
                </c:pt>
                <c:pt idx="3">
                  <c:v>145.38942608349831</c:v>
                </c:pt>
                <c:pt idx="4">
                  <c:v>189.60694214752439</c:v>
                </c:pt>
                <c:pt idx="5">
                  <c:v>269.65832079423421</c:v>
                </c:pt>
                <c:pt idx="6">
                  <c:v>111.75565614876371</c:v>
                </c:pt>
                <c:pt idx="7">
                  <c:v>161.36033190158491</c:v>
                </c:pt>
                <c:pt idx="8">
                  <c:v>65.803343450917779</c:v>
                </c:pt>
                <c:pt idx="9">
                  <c:v>190.5269429495842</c:v>
                </c:pt>
                <c:pt idx="10">
                  <c:v>263.52694713931339</c:v>
                </c:pt>
                <c:pt idx="11">
                  <c:v>124.60672692960959</c:v>
                </c:pt>
                <c:pt idx="12">
                  <c:v>233.8343570903823</c:v>
                </c:pt>
                <c:pt idx="13">
                  <c:v>263.20269005137999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629-48FF-B61C-0056E15E0154}"/>
            </c:ext>
          </c:extLst>
        </c:ser>
        <c:ser>
          <c:idx val="9"/>
          <c:order val="9"/>
          <c:tx>
            <c:strRef>
              <c:f>custoToner!$K$1</c:f>
              <c:strCache>
                <c:ptCount val="1"/>
                <c:pt idx="0">
                  <c:v>t10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custoToner!$A$2:$A$15</c:f>
              <c:strCache>
                <c:ptCount val="14"/>
                <c:pt idx="0">
                  <c:v>tn1</c:v>
                </c:pt>
                <c:pt idx="1">
                  <c:v>tn2</c:v>
                </c:pt>
                <c:pt idx="2">
                  <c:v>tn3</c:v>
                </c:pt>
                <c:pt idx="3">
                  <c:v>tn4</c:v>
                </c:pt>
                <c:pt idx="4">
                  <c:v>tn5</c:v>
                </c:pt>
                <c:pt idx="5">
                  <c:v>tn6</c:v>
                </c:pt>
                <c:pt idx="6">
                  <c:v>tn7</c:v>
                </c:pt>
                <c:pt idx="7">
                  <c:v>tn8</c:v>
                </c:pt>
                <c:pt idx="8">
                  <c:v>tn9</c:v>
                </c:pt>
                <c:pt idx="9">
                  <c:v>tn10</c:v>
                </c:pt>
                <c:pt idx="10">
                  <c:v>tn11</c:v>
                </c:pt>
                <c:pt idx="11">
                  <c:v>tn12</c:v>
                </c:pt>
                <c:pt idx="12">
                  <c:v>tn13</c:v>
                </c:pt>
                <c:pt idx="13">
                  <c:v>tn14</c:v>
                </c:pt>
              </c:strCache>
            </c:strRef>
          </c:cat>
          <c:val>
            <c:numRef>
              <c:f>custoToner!$K$2:$K$15</c:f>
              <c:numCache>
                <c:formatCode>0.00</c:formatCode>
                <c:ptCount val="14"/>
                <c:pt idx="0">
                  <c:v>104.4844278123573</c:v>
                </c:pt>
                <c:pt idx="1">
                  <c:v>196.83685187741199</c:v>
                </c:pt>
                <c:pt idx="2">
                  <c:v>152.56510788824681</c:v>
                </c:pt>
                <c:pt idx="3">
                  <c:v>93.995259255856823</c:v>
                </c:pt>
                <c:pt idx="4">
                  <c:v>250.31203949065741</c:v>
                </c:pt>
                <c:pt idx="5">
                  <c:v>154.2913784093216</c:v>
                </c:pt>
                <c:pt idx="6">
                  <c:v>134.37278269088719</c:v>
                </c:pt>
                <c:pt idx="7">
                  <c:v>311.17279297362478</c:v>
                </c:pt>
                <c:pt idx="8">
                  <c:v>126.1094152003183</c:v>
                </c:pt>
                <c:pt idx="9">
                  <c:v>101.2261806960704</c:v>
                </c:pt>
                <c:pt idx="10">
                  <c:v>162.97502779250101</c:v>
                </c:pt>
                <c:pt idx="11">
                  <c:v>179.74678486439939</c:v>
                </c:pt>
                <c:pt idx="12">
                  <c:v>246.6861531416026</c:v>
                </c:pt>
                <c:pt idx="13">
                  <c:v>264.2915957752117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629-48FF-B61C-0056E15E0154}"/>
            </c:ext>
          </c:extLst>
        </c:ser>
        <c:ser>
          <c:idx val="10"/>
          <c:order val="10"/>
          <c:tx>
            <c:strRef>
              <c:f>custoToner!$L$1</c:f>
              <c:strCache>
                <c:ptCount val="1"/>
                <c:pt idx="0">
                  <c:v>t11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custoToner!$A$2:$A$15</c:f>
              <c:strCache>
                <c:ptCount val="14"/>
                <c:pt idx="0">
                  <c:v>tn1</c:v>
                </c:pt>
                <c:pt idx="1">
                  <c:v>tn2</c:v>
                </c:pt>
                <c:pt idx="2">
                  <c:v>tn3</c:v>
                </c:pt>
                <c:pt idx="3">
                  <c:v>tn4</c:v>
                </c:pt>
                <c:pt idx="4">
                  <c:v>tn5</c:v>
                </c:pt>
                <c:pt idx="5">
                  <c:v>tn6</c:v>
                </c:pt>
                <c:pt idx="6">
                  <c:v>tn7</c:v>
                </c:pt>
                <c:pt idx="7">
                  <c:v>tn8</c:v>
                </c:pt>
                <c:pt idx="8">
                  <c:v>tn9</c:v>
                </c:pt>
                <c:pt idx="9">
                  <c:v>tn10</c:v>
                </c:pt>
                <c:pt idx="10">
                  <c:v>tn11</c:v>
                </c:pt>
                <c:pt idx="11">
                  <c:v>tn12</c:v>
                </c:pt>
                <c:pt idx="12">
                  <c:v>tn13</c:v>
                </c:pt>
                <c:pt idx="13">
                  <c:v>tn14</c:v>
                </c:pt>
              </c:strCache>
            </c:strRef>
          </c:cat>
          <c:val>
            <c:numRef>
              <c:f>custoToner!$L$2:$L$15</c:f>
              <c:numCache>
                <c:formatCode>0.00</c:formatCode>
                <c:ptCount val="14"/>
                <c:pt idx="0">
                  <c:v>74.576518649219153</c:v>
                </c:pt>
                <c:pt idx="1">
                  <c:v>211.02937731088039</c:v>
                </c:pt>
                <c:pt idx="2">
                  <c:v>120.33038527081671</c:v>
                </c:pt>
                <c:pt idx="3">
                  <c:v>151.92604165176019</c:v>
                </c:pt>
                <c:pt idx="4">
                  <c:v>274.40417086423219</c:v>
                </c:pt>
                <c:pt idx="5">
                  <c:v>154.87263381803641</c:v>
                </c:pt>
                <c:pt idx="6">
                  <c:v>140.85067239640611</c:v>
                </c:pt>
                <c:pt idx="7">
                  <c:v>320.72175096043742</c:v>
                </c:pt>
                <c:pt idx="8">
                  <c:v>112.9872738716589</c:v>
                </c:pt>
                <c:pt idx="9">
                  <c:v>106.35697200906419</c:v>
                </c:pt>
                <c:pt idx="10">
                  <c:v>264.11054136127802</c:v>
                </c:pt>
                <c:pt idx="11">
                  <c:v>126.2991093136168</c:v>
                </c:pt>
                <c:pt idx="12">
                  <c:v>210.33897406062169</c:v>
                </c:pt>
                <c:pt idx="13">
                  <c:v>189.08640884816751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629-48FF-B61C-0056E15E0154}"/>
            </c:ext>
          </c:extLst>
        </c:ser>
        <c:ser>
          <c:idx val="11"/>
          <c:order val="11"/>
          <c:tx>
            <c:strRef>
              <c:f>custoToner!$M$1</c:f>
              <c:strCache>
                <c:ptCount val="1"/>
                <c:pt idx="0">
                  <c:v>t12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custoToner!$A$2:$A$15</c:f>
              <c:strCache>
                <c:ptCount val="14"/>
                <c:pt idx="0">
                  <c:v>tn1</c:v>
                </c:pt>
                <c:pt idx="1">
                  <c:v>tn2</c:v>
                </c:pt>
                <c:pt idx="2">
                  <c:v>tn3</c:v>
                </c:pt>
                <c:pt idx="3">
                  <c:v>tn4</c:v>
                </c:pt>
                <c:pt idx="4">
                  <c:v>tn5</c:v>
                </c:pt>
                <c:pt idx="5">
                  <c:v>tn6</c:v>
                </c:pt>
                <c:pt idx="6">
                  <c:v>tn7</c:v>
                </c:pt>
                <c:pt idx="7">
                  <c:v>tn8</c:v>
                </c:pt>
                <c:pt idx="8">
                  <c:v>tn9</c:v>
                </c:pt>
                <c:pt idx="9">
                  <c:v>tn10</c:v>
                </c:pt>
                <c:pt idx="10">
                  <c:v>tn11</c:v>
                </c:pt>
                <c:pt idx="11">
                  <c:v>tn12</c:v>
                </c:pt>
                <c:pt idx="12">
                  <c:v>tn13</c:v>
                </c:pt>
                <c:pt idx="13">
                  <c:v>tn14</c:v>
                </c:pt>
              </c:strCache>
            </c:strRef>
          </c:cat>
          <c:val>
            <c:numRef>
              <c:f>custoToner!$M$2:$M$15</c:f>
              <c:numCache>
                <c:formatCode>0.00</c:formatCode>
                <c:ptCount val="14"/>
                <c:pt idx="0">
                  <c:v>67.255732741193853</c:v>
                </c:pt>
                <c:pt idx="1">
                  <c:v>214.16242944371839</c:v>
                </c:pt>
                <c:pt idx="2">
                  <c:v>194.25367245587401</c:v>
                </c:pt>
                <c:pt idx="3">
                  <c:v>141.4931872823532</c:v>
                </c:pt>
                <c:pt idx="4">
                  <c:v>208.73937380218811</c:v>
                </c:pt>
                <c:pt idx="5">
                  <c:v>216.86913014665819</c:v>
                </c:pt>
                <c:pt idx="6">
                  <c:v>156.21889074459821</c:v>
                </c:pt>
                <c:pt idx="7">
                  <c:v>223.1281998148423</c:v>
                </c:pt>
                <c:pt idx="8">
                  <c:v>61.835697273207998</c:v>
                </c:pt>
                <c:pt idx="9">
                  <c:v>180.28930642394391</c:v>
                </c:pt>
                <c:pt idx="10">
                  <c:v>199.36739537448821</c:v>
                </c:pt>
                <c:pt idx="11">
                  <c:v>171.90248050705981</c:v>
                </c:pt>
                <c:pt idx="12">
                  <c:v>141.19167436630559</c:v>
                </c:pt>
                <c:pt idx="13">
                  <c:v>169.39049056447209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629-48FF-B61C-0056E15E01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720006480"/>
        <c:axId val="119833376"/>
      </c:barChart>
      <c:catAx>
        <c:axId val="1720006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S"/>
          </a:p>
        </c:txPr>
        <c:crossAx val="119833376"/>
        <c:crosses val="autoZero"/>
        <c:auto val="1"/>
        <c:lblAlgn val="ctr"/>
        <c:lblOffset val="100"/>
        <c:noMultiLvlLbl val="0"/>
      </c:catAx>
      <c:valAx>
        <c:axId val="11983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S"/>
          </a:p>
        </c:txPr>
        <c:crossAx val="1720006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A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A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33</xdr:row>
      <xdr:rowOff>85724</xdr:rowOff>
    </xdr:from>
    <xdr:to>
      <xdr:col>8</xdr:col>
      <xdr:colOff>714375</xdr:colOff>
      <xdr:row>59</xdr:row>
      <xdr:rowOff>76199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9CEC6B-8401-45FB-9D40-97A559B265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866775</xdr:colOff>
      <xdr:row>33</xdr:row>
      <xdr:rowOff>76200</xdr:rowOff>
    </xdr:from>
    <xdr:to>
      <xdr:col>18</xdr:col>
      <xdr:colOff>285750</xdr:colOff>
      <xdr:row>59</xdr:row>
      <xdr:rowOff>66676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0E1A555-CC76-4FBA-8D96-23B8A3D14B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365412</xdr:colOff>
      <xdr:row>33</xdr:row>
      <xdr:rowOff>80530</xdr:rowOff>
    </xdr:from>
    <xdr:to>
      <xdr:col>29</xdr:col>
      <xdr:colOff>400049</xdr:colOff>
      <xdr:row>59</xdr:row>
      <xdr:rowOff>76200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DF7C01A8-3453-470E-BBEB-41E8714A10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20"/>
  <sheetViews>
    <sheetView zoomScale="110" zoomScaleNormal="110" workbookViewId="0">
      <selection activeCell="B5" sqref="B5"/>
    </sheetView>
  </sheetViews>
  <sheetFormatPr defaultColWidth="11.5703125" defaultRowHeight="12.75" x14ac:dyDescent="0.2"/>
  <cols>
    <col min="1" max="1" width="44.140625" style="5" customWidth="1"/>
    <col min="2" max="2" width="24.140625" style="5" customWidth="1"/>
    <col min="3" max="3" width="13.140625" style="5" bestFit="1" customWidth="1"/>
    <col min="4" max="5" width="12.42578125" style="5" bestFit="1" customWidth="1"/>
    <col min="7" max="7" width="12.42578125" style="5" bestFit="1" customWidth="1"/>
  </cols>
  <sheetData>
    <row r="1" spans="1:40" x14ac:dyDescent="0.2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/>
      <c r="Q1" s="13"/>
      <c r="R1" s="13"/>
      <c r="S1" s="13"/>
      <c r="T1" s="13"/>
      <c r="U1" s="1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3"/>
      <c r="AK1" s="23"/>
      <c r="AL1" s="23"/>
      <c r="AM1" s="23"/>
      <c r="AN1" s="23"/>
    </row>
    <row r="2" spans="1:40" x14ac:dyDescent="0.2">
      <c r="A2" s="13"/>
      <c r="B2" s="9"/>
      <c r="C2" s="9"/>
      <c r="D2" s="9"/>
      <c r="E2" s="9"/>
      <c r="F2" s="9"/>
      <c r="G2" s="9"/>
    </row>
    <row r="3" spans="1:40" x14ac:dyDescent="0.2">
      <c r="A3" s="6" t="s">
        <v>15</v>
      </c>
      <c r="B3" s="10">
        <v>33</v>
      </c>
      <c r="C3" s="10">
        <v>17</v>
      </c>
      <c r="D3" s="10">
        <v>51</v>
      </c>
      <c r="E3" s="10">
        <v>10</v>
      </c>
      <c r="F3" s="10">
        <v>33</v>
      </c>
      <c r="G3" s="10">
        <v>6</v>
      </c>
      <c r="H3">
        <v>70</v>
      </c>
      <c r="I3">
        <v>100</v>
      </c>
      <c r="J3">
        <v>20</v>
      </c>
      <c r="K3">
        <v>51</v>
      </c>
      <c r="L3">
        <v>20</v>
      </c>
      <c r="M3">
        <v>70</v>
      </c>
      <c r="N3">
        <v>48</v>
      </c>
      <c r="O3">
        <v>36</v>
      </c>
    </row>
    <row r="4" spans="1:40" x14ac:dyDescent="0.2">
      <c r="B4" s="8"/>
      <c r="C4" s="8"/>
      <c r="D4" s="8"/>
      <c r="E4" s="8"/>
      <c r="F4" s="8"/>
      <c r="G4" s="8"/>
    </row>
    <row r="5" spans="1:40" x14ac:dyDescent="0.2">
      <c r="A5" s="13" t="s">
        <v>16</v>
      </c>
      <c r="B5" s="13">
        <v>12</v>
      </c>
      <c r="C5" s="8"/>
      <c r="D5" s="8"/>
      <c r="E5" s="8"/>
      <c r="F5" s="8"/>
      <c r="G5" s="8"/>
    </row>
    <row r="6" spans="1:40" x14ac:dyDescent="0.2">
      <c r="B6" s="8"/>
      <c r="C6" s="8"/>
      <c r="D6" s="8"/>
      <c r="E6" s="8"/>
      <c r="F6" s="8"/>
      <c r="G6" s="8"/>
    </row>
    <row r="7" spans="1:40" x14ac:dyDescent="0.2">
      <c r="A7" s="2" t="s">
        <v>17</v>
      </c>
      <c r="B7" s="1">
        <v>56.32</v>
      </c>
      <c r="C7" s="8"/>
      <c r="D7" s="8"/>
      <c r="E7" s="8"/>
      <c r="F7" s="8"/>
      <c r="G7" s="8"/>
    </row>
    <row r="8" spans="1:40" x14ac:dyDescent="0.2">
      <c r="B8" s="8"/>
      <c r="C8" s="8"/>
      <c r="D8" s="8"/>
      <c r="E8" s="8"/>
      <c r="F8" s="8"/>
      <c r="G8" s="8"/>
    </row>
    <row r="9" spans="1:40" x14ac:dyDescent="0.2">
      <c r="A9" s="4" t="s">
        <v>18</v>
      </c>
      <c r="B9" s="8"/>
      <c r="C9" s="8"/>
      <c r="D9" s="8"/>
      <c r="E9" s="8"/>
      <c r="F9" s="8"/>
      <c r="G9" s="8"/>
    </row>
    <row r="10" spans="1:40" x14ac:dyDescent="0.2">
      <c r="A10" s="13" t="s">
        <v>19</v>
      </c>
      <c r="B10" s="11">
        <v>0.1265</v>
      </c>
      <c r="C10" s="15"/>
      <c r="D10" s="8"/>
      <c r="E10" s="16"/>
      <c r="F10" s="17"/>
      <c r="G10" s="8"/>
    </row>
    <row r="11" spans="1:40" x14ac:dyDescent="0.2">
      <c r="B11" s="8"/>
      <c r="C11" s="8"/>
      <c r="D11" s="8"/>
      <c r="E11" s="8"/>
      <c r="F11" s="8"/>
      <c r="G11" s="8"/>
    </row>
    <row r="14" spans="1:40" x14ac:dyDescent="0.2">
      <c r="A14" s="12"/>
      <c r="B14" s="12"/>
      <c r="C14" s="12"/>
      <c r="D14" s="12"/>
      <c r="E14" s="12"/>
      <c r="F14" s="12"/>
    </row>
    <row r="15" spans="1:40" x14ac:dyDescent="0.2">
      <c r="A15" s="12"/>
      <c r="B15" s="12"/>
      <c r="C15" s="12"/>
      <c r="D15" s="12"/>
      <c r="E15" s="12"/>
      <c r="F15" s="12"/>
    </row>
    <row r="16" spans="1:40" ht="12.95" customHeight="1" x14ac:dyDescent="0.2">
      <c r="A16" s="12"/>
      <c r="B16" s="12"/>
      <c r="C16" s="12"/>
      <c r="D16" s="12"/>
      <c r="E16" s="12"/>
      <c r="F16" s="12"/>
    </row>
    <row r="17" spans="1:7" x14ac:dyDescent="0.2">
      <c r="A17" s="12"/>
      <c r="B17" s="12"/>
      <c r="C17" s="12"/>
      <c r="D17" s="12"/>
      <c r="E17" s="12"/>
      <c r="F17" s="12"/>
    </row>
    <row r="18" spans="1:7" x14ac:dyDescent="0.2">
      <c r="G18" s="7"/>
    </row>
    <row r="19" spans="1:7" x14ac:dyDescent="0.2">
      <c r="E19" s="7"/>
    </row>
    <row r="20" spans="1:7" x14ac:dyDescent="0.2">
      <c r="D20" s="7"/>
    </row>
  </sheetData>
  <pageMargins left="0.78749999999999998" right="0.78749999999999998" top="1.052777777777778" bottom="1.052777777777778" header="0.78749999999999998" footer="0.78749999999999998"/>
  <pageSetup paperSize="9" orientation="portrait" useFirstPageNumber="1" horizontalDpi="300" verticalDpi="300"/>
  <headerFooter alignWithMargins="0">
    <oddHeader>&amp;C&amp;"Times New Roman,Regular"&amp;12 &amp;A</oddHeader>
    <oddFooter>&amp;C&amp;"Times New Roman,Regular"&amp;12 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0"/>
  <sheetViews>
    <sheetView zoomScale="110" zoomScaleNormal="110" workbookViewId="0">
      <selection activeCell="G18" sqref="G18"/>
    </sheetView>
  </sheetViews>
  <sheetFormatPr defaultColWidth="11.5703125" defaultRowHeight="12.75" x14ac:dyDescent="0.2"/>
  <cols>
    <col min="1" max="1" width="11.5703125" style="29" customWidth="1"/>
  </cols>
  <sheetData>
    <row r="1" spans="1:5" s="26" customFormat="1" x14ac:dyDescent="0.2">
      <c r="A1" s="25" t="s">
        <v>20</v>
      </c>
      <c r="B1" s="25" t="s">
        <v>21</v>
      </c>
    </row>
    <row r="2" spans="1:5" x14ac:dyDescent="0.2">
      <c r="A2" s="25" t="s">
        <v>1</v>
      </c>
      <c r="B2" s="19" t="s">
        <v>22</v>
      </c>
      <c r="E2" s="18"/>
    </row>
    <row r="3" spans="1:5" x14ac:dyDescent="0.2">
      <c r="A3" s="25" t="s">
        <v>2</v>
      </c>
      <c r="B3" s="19" t="s">
        <v>22</v>
      </c>
      <c r="E3" s="18"/>
    </row>
    <row r="4" spans="1:5" x14ac:dyDescent="0.2">
      <c r="A4" s="25" t="s">
        <v>3</v>
      </c>
      <c r="B4" s="19" t="s">
        <v>22</v>
      </c>
      <c r="E4" s="18"/>
    </row>
    <row r="5" spans="1:5" x14ac:dyDescent="0.2">
      <c r="A5" s="25" t="s">
        <v>4</v>
      </c>
      <c r="B5" s="19" t="s">
        <v>22</v>
      </c>
      <c r="E5" s="18"/>
    </row>
    <row r="6" spans="1:5" x14ac:dyDescent="0.2">
      <c r="A6" s="25" t="s">
        <v>5</v>
      </c>
      <c r="B6" s="19" t="s">
        <v>23</v>
      </c>
      <c r="E6" s="18"/>
    </row>
    <row r="7" spans="1:5" x14ac:dyDescent="0.2">
      <c r="A7" s="25" t="s">
        <v>6</v>
      </c>
      <c r="B7" s="19" t="s">
        <v>23</v>
      </c>
      <c r="E7" s="18"/>
    </row>
    <row r="8" spans="1:5" x14ac:dyDescent="0.2">
      <c r="A8" s="25" t="s">
        <v>7</v>
      </c>
      <c r="B8" s="19" t="s">
        <v>23</v>
      </c>
      <c r="E8" s="18"/>
    </row>
    <row r="9" spans="1:5" x14ac:dyDescent="0.2">
      <c r="A9" s="25" t="s">
        <v>8</v>
      </c>
      <c r="B9" s="19" t="s">
        <v>23</v>
      </c>
      <c r="E9" s="18"/>
    </row>
    <row r="10" spans="1:5" x14ac:dyDescent="0.2">
      <c r="A10" s="25" t="s">
        <v>9</v>
      </c>
      <c r="B10" s="19" t="s">
        <v>24</v>
      </c>
      <c r="E10" s="18"/>
    </row>
    <row r="11" spans="1:5" x14ac:dyDescent="0.2">
      <c r="A11" s="25" t="s">
        <v>10</v>
      </c>
      <c r="B11" s="19" t="s">
        <v>24</v>
      </c>
      <c r="E11" s="18"/>
    </row>
    <row r="12" spans="1:5" x14ac:dyDescent="0.2">
      <c r="A12" s="25" t="s">
        <v>11</v>
      </c>
      <c r="B12" s="19" t="s">
        <v>25</v>
      </c>
      <c r="E12" s="18"/>
    </row>
    <row r="13" spans="1:5" x14ac:dyDescent="0.2">
      <c r="A13" s="25" t="s">
        <v>12</v>
      </c>
      <c r="B13" s="19" t="s">
        <v>26</v>
      </c>
      <c r="E13" s="18"/>
    </row>
    <row r="14" spans="1:5" x14ac:dyDescent="0.2">
      <c r="A14" s="25" t="s">
        <v>13</v>
      </c>
      <c r="B14" s="19" t="s">
        <v>26</v>
      </c>
      <c r="E14" s="18"/>
    </row>
    <row r="15" spans="1:5" x14ac:dyDescent="0.2">
      <c r="A15" s="25" t="s">
        <v>14</v>
      </c>
      <c r="B15" s="19" t="s">
        <v>27</v>
      </c>
      <c r="E15" s="18"/>
    </row>
    <row r="16" spans="1:5" x14ac:dyDescent="0.2">
      <c r="A16" s="25"/>
      <c r="B16" s="19"/>
    </row>
    <row r="17" spans="1:2" x14ac:dyDescent="0.2">
      <c r="A17" s="25"/>
      <c r="B17" s="19"/>
    </row>
    <row r="18" spans="1:2" x14ac:dyDescent="0.2">
      <c r="A18" s="25"/>
      <c r="B18" s="19"/>
    </row>
    <row r="19" spans="1:2" x14ac:dyDescent="0.2">
      <c r="A19" s="25"/>
      <c r="B19" s="19"/>
    </row>
    <row r="20" spans="1:2" x14ac:dyDescent="0.2">
      <c r="A20" s="25"/>
      <c r="B20" s="19"/>
    </row>
    <row r="21" spans="1:2" x14ac:dyDescent="0.2">
      <c r="A21" s="25"/>
      <c r="B21" s="19"/>
    </row>
    <row r="22" spans="1:2" x14ac:dyDescent="0.2">
      <c r="A22" s="26"/>
    </row>
    <row r="23" spans="1:2" x14ac:dyDescent="0.2">
      <c r="A23" s="26"/>
    </row>
    <row r="24" spans="1:2" x14ac:dyDescent="0.2">
      <c r="A24" s="26"/>
    </row>
    <row r="25" spans="1:2" x14ac:dyDescent="0.2">
      <c r="A25" s="26"/>
    </row>
    <row r="26" spans="1:2" x14ac:dyDescent="0.2">
      <c r="A26" s="26"/>
    </row>
    <row r="27" spans="1:2" x14ac:dyDescent="0.2">
      <c r="A27" s="26"/>
    </row>
    <row r="28" spans="1:2" x14ac:dyDescent="0.2">
      <c r="A28" s="26"/>
    </row>
    <row r="29" spans="1:2" x14ac:dyDescent="0.2">
      <c r="A29" s="26"/>
    </row>
    <row r="30" spans="1:2" x14ac:dyDescent="0.2">
      <c r="A30" s="26"/>
    </row>
    <row r="31" spans="1:2" x14ac:dyDescent="0.2">
      <c r="A31" s="26"/>
    </row>
    <row r="32" spans="1:2" x14ac:dyDescent="0.2">
      <c r="A32" s="26"/>
    </row>
    <row r="33" spans="1:1" x14ac:dyDescent="0.2">
      <c r="A33" s="26"/>
    </row>
    <row r="34" spans="1:1" x14ac:dyDescent="0.2">
      <c r="A34" s="26"/>
    </row>
    <row r="35" spans="1:1" x14ac:dyDescent="0.2">
      <c r="A35" s="26"/>
    </row>
    <row r="36" spans="1:1" x14ac:dyDescent="0.2">
      <c r="A36" s="26"/>
    </row>
    <row r="37" spans="1:1" x14ac:dyDescent="0.2">
      <c r="A37" s="26"/>
    </row>
    <row r="38" spans="1:1" x14ac:dyDescent="0.2">
      <c r="A38" s="26"/>
    </row>
    <row r="39" spans="1:1" x14ac:dyDescent="0.2">
      <c r="A39" s="26"/>
    </row>
    <row r="40" spans="1:1" x14ac:dyDescent="0.2">
      <c r="A40" s="26"/>
    </row>
  </sheetData>
  <pageMargins left="0.78749999999999998" right="0.78749999999999998" top="1.052777777777778" bottom="1.052777777777778" header="0.78749999999999998" footer="0.78749999999999998"/>
  <pageSetup paperSize="9" firstPageNumber="0" orientation="portrait" horizontalDpi="300" verticalDpi="300"/>
  <headerFooter alignWithMargins="0">
    <oddHeader>&amp;C&amp;"Times New Roman,Regular"&amp;12 &amp;A</oddHeader>
    <oddFooter>&amp;C&amp;"Times New Roman,Regular"&amp;12 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21"/>
  <sheetViews>
    <sheetView zoomScale="110" zoomScaleNormal="110" workbookViewId="0">
      <selection activeCell="I15" sqref="I15"/>
    </sheetView>
  </sheetViews>
  <sheetFormatPr defaultColWidth="11.5703125" defaultRowHeight="12.75" x14ac:dyDescent="0.2"/>
  <cols>
    <col min="1" max="1" width="11.5703125" style="26" customWidth="1"/>
    <col min="2" max="3" width="13.42578125" style="5" customWidth="1"/>
    <col min="4" max="4" width="25.140625" style="4" bestFit="1" customWidth="1"/>
    <col min="5" max="5" width="26.85546875" style="4" bestFit="1" customWidth="1"/>
    <col min="6" max="6" width="13.5703125" style="5" bestFit="1" customWidth="1"/>
    <col min="8" max="8" width="19.28515625" style="29" bestFit="1" customWidth="1"/>
  </cols>
  <sheetData>
    <row r="1" spans="1:15" s="29" customFormat="1" ht="12.95" customHeight="1" x14ac:dyDescent="0.2">
      <c r="A1" s="24" t="s">
        <v>20</v>
      </c>
      <c r="B1" s="21" t="s">
        <v>28</v>
      </c>
      <c r="C1" s="14"/>
      <c r="D1" s="14" t="s">
        <v>29</v>
      </c>
      <c r="E1" s="14" t="s">
        <v>30</v>
      </c>
      <c r="F1" s="14" t="s">
        <v>31</v>
      </c>
      <c r="G1" s="14" t="s">
        <v>32</v>
      </c>
      <c r="H1" s="14" t="s">
        <v>33</v>
      </c>
    </row>
    <row r="2" spans="1:15" ht="12.95" customHeight="1" x14ac:dyDescent="0.2">
      <c r="A2" s="25" t="s">
        <v>1</v>
      </c>
      <c r="B2" s="27">
        <v>3</v>
      </c>
      <c r="C2" s="14"/>
      <c r="D2" s="4">
        <v>5</v>
      </c>
      <c r="E2" s="4">
        <v>10</v>
      </c>
      <c r="F2" s="3">
        <v>0.97</v>
      </c>
      <c r="G2" s="4">
        <v>1.88</v>
      </c>
      <c r="H2" s="28">
        <v>2.2156012477178488</v>
      </c>
      <c r="I2" s="8"/>
      <c r="J2" s="22"/>
      <c r="K2" s="4"/>
      <c r="L2" s="4"/>
      <c r="M2" s="4"/>
      <c r="N2" s="4"/>
      <c r="O2" s="4"/>
    </row>
    <row r="3" spans="1:15" ht="12.95" customHeight="1" x14ac:dyDescent="0.2">
      <c r="A3" s="25" t="s">
        <v>2</v>
      </c>
      <c r="B3" s="27">
        <v>4</v>
      </c>
      <c r="C3" s="14"/>
      <c r="D3" s="4">
        <v>5</v>
      </c>
      <c r="E3" s="4">
        <v>17</v>
      </c>
      <c r="F3" s="3">
        <v>0.97</v>
      </c>
      <c r="G3" s="8">
        <v>1.88</v>
      </c>
      <c r="H3" s="28">
        <v>3.7665221211203428</v>
      </c>
      <c r="I3" s="8"/>
      <c r="J3" s="22"/>
      <c r="K3" s="8"/>
      <c r="L3" s="8"/>
      <c r="M3" s="8"/>
      <c r="N3" s="8"/>
      <c r="O3" s="8"/>
    </row>
    <row r="4" spans="1:15" ht="12.95" customHeight="1" x14ac:dyDescent="0.2">
      <c r="A4" s="25" t="s">
        <v>3</v>
      </c>
      <c r="B4" s="27">
        <v>3</v>
      </c>
      <c r="C4" s="14"/>
      <c r="D4" s="4">
        <v>5</v>
      </c>
      <c r="E4" s="4">
        <v>13</v>
      </c>
      <c r="F4" s="3">
        <v>0.97</v>
      </c>
      <c r="G4" s="8">
        <v>1.88</v>
      </c>
      <c r="H4" s="28">
        <v>2.8802816220332041</v>
      </c>
      <c r="J4" s="22"/>
    </row>
    <row r="5" spans="1:15" ht="12.95" customHeight="1" x14ac:dyDescent="0.2">
      <c r="A5" s="25" t="s">
        <v>4</v>
      </c>
      <c r="B5" s="27">
        <v>2</v>
      </c>
      <c r="C5" s="14"/>
      <c r="D5" s="4">
        <v>5</v>
      </c>
      <c r="E5" s="4">
        <v>7</v>
      </c>
      <c r="F5" s="3">
        <v>0.97</v>
      </c>
      <c r="G5" s="8">
        <v>1.88</v>
      </c>
      <c r="H5" s="28">
        <v>1.550920873402494</v>
      </c>
      <c r="J5" s="22"/>
    </row>
    <row r="6" spans="1:15" ht="12.95" customHeight="1" x14ac:dyDescent="0.2">
      <c r="A6" s="25" t="s">
        <v>5</v>
      </c>
      <c r="B6" s="27">
        <v>2</v>
      </c>
      <c r="C6" s="14"/>
      <c r="D6" s="4">
        <v>5</v>
      </c>
      <c r="E6" s="4">
        <v>9</v>
      </c>
      <c r="F6" s="3">
        <v>0.97</v>
      </c>
      <c r="G6" s="8">
        <v>1.88</v>
      </c>
      <c r="H6" s="28">
        <v>1.9940411229460639</v>
      </c>
      <c r="J6" s="22"/>
    </row>
    <row r="7" spans="1:15" ht="12.95" customHeight="1" x14ac:dyDescent="0.2">
      <c r="A7" s="25" t="s">
        <v>6</v>
      </c>
      <c r="B7" s="27">
        <v>1</v>
      </c>
      <c r="C7" s="14"/>
      <c r="D7" s="4">
        <v>5</v>
      </c>
      <c r="E7" s="4">
        <v>1</v>
      </c>
      <c r="F7" s="3">
        <v>0.97</v>
      </c>
      <c r="G7" s="8">
        <v>1.88</v>
      </c>
      <c r="H7" s="28">
        <v>0.22156012477178491</v>
      </c>
      <c r="J7" s="22"/>
    </row>
    <row r="8" spans="1:15" ht="12.95" customHeight="1" x14ac:dyDescent="0.2">
      <c r="A8" s="25" t="s">
        <v>7</v>
      </c>
      <c r="B8" s="27">
        <v>1</v>
      </c>
      <c r="C8" s="14"/>
      <c r="D8" s="4">
        <v>8</v>
      </c>
      <c r="E8" s="4">
        <v>3</v>
      </c>
      <c r="F8" s="3">
        <v>0.97</v>
      </c>
      <c r="G8" s="8">
        <v>1.88</v>
      </c>
      <c r="H8" s="28">
        <v>0.84076155953992093</v>
      </c>
      <c r="J8" s="22"/>
    </row>
    <row r="9" spans="1:15" ht="12.95" customHeight="1" x14ac:dyDescent="0.2">
      <c r="A9" s="25" t="s">
        <v>8</v>
      </c>
      <c r="B9" s="27">
        <v>1</v>
      </c>
      <c r="C9" s="14"/>
      <c r="D9" s="4">
        <v>6</v>
      </c>
      <c r="E9" s="4">
        <v>4</v>
      </c>
      <c r="F9" s="3">
        <v>0.97</v>
      </c>
      <c r="G9" s="8">
        <v>1.88</v>
      </c>
      <c r="H9" s="28">
        <v>0.97082782544932567</v>
      </c>
      <c r="J9" s="22"/>
    </row>
    <row r="10" spans="1:15" ht="12.95" customHeight="1" x14ac:dyDescent="0.2">
      <c r="A10" s="25" t="s">
        <v>9</v>
      </c>
      <c r="B10" s="27">
        <v>2</v>
      </c>
      <c r="C10" s="14"/>
      <c r="D10" s="4">
        <v>9</v>
      </c>
      <c r="E10" s="4">
        <v>6</v>
      </c>
      <c r="F10" s="3">
        <v>0.97</v>
      </c>
      <c r="G10" s="8">
        <v>1.88</v>
      </c>
      <c r="H10" s="28">
        <v>1.7835246003349661</v>
      </c>
      <c r="J10" s="22"/>
    </row>
    <row r="11" spans="1:15" ht="12.95" customHeight="1" x14ac:dyDescent="0.2">
      <c r="A11" s="25" t="s">
        <v>10</v>
      </c>
      <c r="B11" s="27">
        <v>1</v>
      </c>
      <c r="C11" s="14"/>
      <c r="D11" s="4">
        <v>7</v>
      </c>
      <c r="E11" s="4">
        <v>2</v>
      </c>
      <c r="F11" s="3">
        <v>0.97</v>
      </c>
      <c r="G11" s="8">
        <v>1.88</v>
      </c>
      <c r="H11" s="28">
        <v>0.52430694996135407</v>
      </c>
      <c r="J11" s="22"/>
    </row>
    <row r="12" spans="1:15" ht="12.95" customHeight="1" x14ac:dyDescent="0.2">
      <c r="A12" s="25" t="s">
        <v>11</v>
      </c>
      <c r="B12" s="27">
        <v>3</v>
      </c>
      <c r="C12" s="14"/>
      <c r="D12" s="4">
        <v>13</v>
      </c>
      <c r="E12" s="4">
        <v>6</v>
      </c>
      <c r="F12" s="3">
        <v>0.97</v>
      </c>
      <c r="G12" s="8">
        <v>1.88</v>
      </c>
      <c r="H12" s="28">
        <v>2.1435297991863789</v>
      </c>
      <c r="J12" s="22"/>
    </row>
    <row r="13" spans="1:15" ht="12.95" customHeight="1" x14ac:dyDescent="0.2">
      <c r="A13" s="25" t="s">
        <v>12</v>
      </c>
      <c r="B13" s="27">
        <v>1</v>
      </c>
      <c r="C13" s="14"/>
      <c r="D13" s="4">
        <v>6</v>
      </c>
      <c r="E13" s="4">
        <v>3</v>
      </c>
      <c r="F13" s="3">
        <v>0.97</v>
      </c>
      <c r="G13" s="8">
        <v>1.88</v>
      </c>
      <c r="H13" s="28">
        <v>0.72812086908699425</v>
      </c>
      <c r="J13" s="22"/>
    </row>
    <row r="14" spans="1:15" ht="12.95" customHeight="1" x14ac:dyDescent="0.2">
      <c r="A14" s="25" t="s">
        <v>13</v>
      </c>
      <c r="B14" s="27">
        <v>2</v>
      </c>
      <c r="C14" s="14"/>
      <c r="D14" s="4">
        <v>11</v>
      </c>
      <c r="E14" s="4">
        <v>4</v>
      </c>
      <c r="F14" s="3">
        <v>0.97</v>
      </c>
      <c r="G14" s="8">
        <v>1.88</v>
      </c>
      <c r="H14" s="28">
        <v>1.31450708970659</v>
      </c>
      <c r="J14" s="22"/>
    </row>
    <row r="15" spans="1:15" ht="12.95" customHeight="1" x14ac:dyDescent="0.2">
      <c r="A15" s="25" t="s">
        <v>14</v>
      </c>
      <c r="B15" s="27">
        <v>3</v>
      </c>
      <c r="C15" s="14"/>
      <c r="D15" s="4">
        <v>7</v>
      </c>
      <c r="E15" s="4">
        <v>8</v>
      </c>
      <c r="F15" s="3">
        <v>0.97</v>
      </c>
      <c r="G15" s="8">
        <v>1.88</v>
      </c>
      <c r="H15" s="28">
        <v>2.0972277998454159</v>
      </c>
      <c r="J15" s="22"/>
    </row>
    <row r="16" spans="1:15" x14ac:dyDescent="0.2">
      <c r="B16" s="27"/>
      <c r="F16" s="3"/>
      <c r="G16" s="8"/>
      <c r="H16" s="28"/>
    </row>
    <row r="17" spans="2:8" x14ac:dyDescent="0.2">
      <c r="B17" s="27"/>
      <c r="F17" s="3"/>
      <c r="G17" s="8"/>
      <c r="H17" s="28"/>
    </row>
    <row r="18" spans="2:8" x14ac:dyDescent="0.2">
      <c r="B18" s="27"/>
      <c r="F18" s="3"/>
      <c r="G18" s="8"/>
      <c r="H18" s="28"/>
    </row>
    <row r="19" spans="2:8" x14ac:dyDescent="0.2">
      <c r="B19" s="27"/>
      <c r="F19" s="3"/>
      <c r="G19" s="8"/>
      <c r="H19" s="28"/>
    </row>
    <row r="20" spans="2:8" x14ac:dyDescent="0.2">
      <c r="B20" s="27"/>
      <c r="F20" s="3"/>
      <c r="G20" s="8"/>
      <c r="H20" s="28"/>
    </row>
    <row r="21" spans="2:8" x14ac:dyDescent="0.2">
      <c r="B21" s="27"/>
      <c r="F21" s="3"/>
      <c r="G21" s="8"/>
      <c r="H21" s="28"/>
    </row>
  </sheetData>
  <pageMargins left="0.78749999999999998" right="0.78749999999999998" top="1.052777777777778" bottom="1.052777777777778" header="0.78749999999999998" footer="0.78749999999999998"/>
  <pageSetup paperSize="9" firstPageNumber="0" orientation="portrait" horizontalDpi="300" verticalDpi="300"/>
  <headerFooter alignWithMargins="0">
    <oddHeader>&amp;C&amp;"Times New Roman,Regular"&amp;12 &amp;A</oddHeader>
    <oddFooter>&amp;C&amp;"Times New Roman,Regular"&amp;12 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40"/>
  <sheetViews>
    <sheetView zoomScale="110" zoomScaleNormal="110" workbookViewId="0">
      <selection activeCell="H14" sqref="H14"/>
    </sheetView>
  </sheetViews>
  <sheetFormatPr defaultColWidth="11.5703125" defaultRowHeight="12.75" x14ac:dyDescent="0.2"/>
  <cols>
    <col min="1" max="1" width="11.5703125" style="14" customWidth="1"/>
    <col min="2" max="2" width="11.5703125" style="4" customWidth="1"/>
    <col min="3" max="16384" width="11.5703125" style="4"/>
  </cols>
  <sheetData>
    <row r="1" spans="1:13" s="14" customFormat="1" x14ac:dyDescent="0.2">
      <c r="A1" s="20" t="s">
        <v>20</v>
      </c>
      <c r="B1" s="21" t="s">
        <v>34</v>
      </c>
      <c r="C1" s="21" t="s">
        <v>35</v>
      </c>
      <c r="D1" s="21" t="s">
        <v>36</v>
      </c>
      <c r="E1" s="14" t="s">
        <v>37</v>
      </c>
      <c r="F1" s="14" t="s">
        <v>38</v>
      </c>
      <c r="G1" s="14" t="s">
        <v>39</v>
      </c>
      <c r="H1" s="14" t="s">
        <v>40</v>
      </c>
      <c r="I1" s="14" t="s">
        <v>41</v>
      </c>
      <c r="J1" s="14" t="s">
        <v>42</v>
      </c>
      <c r="K1" s="14" t="s">
        <v>43</v>
      </c>
      <c r="L1" s="14" t="s">
        <v>44</v>
      </c>
      <c r="M1" s="14" t="s">
        <v>45</v>
      </c>
    </row>
    <row r="2" spans="1:13" x14ac:dyDescent="0.2">
      <c r="A2" s="25" t="s">
        <v>1</v>
      </c>
      <c r="B2" s="18">
        <v>3</v>
      </c>
      <c r="C2" s="18">
        <v>30</v>
      </c>
      <c r="D2" s="18">
        <v>36</v>
      </c>
      <c r="E2" s="4">
        <v>33</v>
      </c>
      <c r="F2" s="4">
        <v>3</v>
      </c>
      <c r="G2" s="4">
        <v>21</v>
      </c>
      <c r="H2">
        <v>15</v>
      </c>
      <c r="I2">
        <v>6</v>
      </c>
      <c r="J2">
        <v>3</v>
      </c>
      <c r="K2">
        <v>24</v>
      </c>
      <c r="L2">
        <v>30</v>
      </c>
      <c r="M2">
        <v>36</v>
      </c>
    </row>
    <row r="3" spans="1:13" x14ac:dyDescent="0.2">
      <c r="A3" s="25" t="s">
        <v>2</v>
      </c>
      <c r="B3" s="18">
        <v>2</v>
      </c>
      <c r="C3" s="18">
        <v>20</v>
      </c>
      <c r="D3" s="18">
        <v>20</v>
      </c>
      <c r="E3" s="4">
        <v>10</v>
      </c>
      <c r="F3" s="4">
        <v>16</v>
      </c>
      <c r="G3" s="4">
        <v>18</v>
      </c>
      <c r="H3">
        <v>16</v>
      </c>
      <c r="I3">
        <v>20</v>
      </c>
      <c r="J3">
        <v>12</v>
      </c>
      <c r="K3">
        <v>18</v>
      </c>
      <c r="L3">
        <v>12</v>
      </c>
      <c r="M3">
        <v>2</v>
      </c>
    </row>
    <row r="4" spans="1:13" x14ac:dyDescent="0.2">
      <c r="A4" s="25" t="s">
        <v>3</v>
      </c>
      <c r="B4" s="18">
        <v>3</v>
      </c>
      <c r="C4" s="18">
        <v>15</v>
      </c>
      <c r="D4" s="18">
        <v>27</v>
      </c>
      <c r="E4" s="4">
        <v>36</v>
      </c>
      <c r="F4" s="4">
        <v>30</v>
      </c>
      <c r="G4" s="4">
        <v>18</v>
      </c>
      <c r="H4">
        <v>21</v>
      </c>
      <c r="I4">
        <v>21</v>
      </c>
      <c r="J4">
        <v>21</v>
      </c>
      <c r="K4">
        <v>9</v>
      </c>
      <c r="L4">
        <v>27</v>
      </c>
      <c r="M4">
        <v>15</v>
      </c>
    </row>
    <row r="5" spans="1:13" x14ac:dyDescent="0.2">
      <c r="A5" s="25" t="s">
        <v>4</v>
      </c>
      <c r="B5" s="18">
        <v>3</v>
      </c>
      <c r="C5" s="18">
        <v>3</v>
      </c>
      <c r="D5" s="18">
        <v>18</v>
      </c>
      <c r="E5" s="4">
        <v>36</v>
      </c>
      <c r="F5" s="4">
        <v>3</v>
      </c>
      <c r="G5" s="4">
        <v>27</v>
      </c>
      <c r="H5">
        <v>21</v>
      </c>
      <c r="I5">
        <v>18</v>
      </c>
      <c r="J5">
        <v>36</v>
      </c>
      <c r="K5">
        <v>24</v>
      </c>
      <c r="L5">
        <v>6</v>
      </c>
      <c r="M5">
        <v>18</v>
      </c>
    </row>
    <row r="6" spans="1:13" x14ac:dyDescent="0.2">
      <c r="A6" s="25" t="s">
        <v>5</v>
      </c>
      <c r="B6" s="18">
        <v>1</v>
      </c>
      <c r="C6" s="18">
        <v>12</v>
      </c>
      <c r="D6" s="18">
        <v>7</v>
      </c>
      <c r="E6" s="4">
        <v>4</v>
      </c>
      <c r="F6" s="4">
        <v>7</v>
      </c>
      <c r="G6" s="4">
        <v>6</v>
      </c>
      <c r="H6">
        <v>5</v>
      </c>
      <c r="I6">
        <v>7</v>
      </c>
      <c r="J6">
        <v>9</v>
      </c>
      <c r="K6">
        <v>4</v>
      </c>
      <c r="L6">
        <v>11</v>
      </c>
      <c r="M6">
        <v>5</v>
      </c>
    </row>
    <row r="7" spans="1:13" x14ac:dyDescent="0.2">
      <c r="A7" s="25" t="s">
        <v>6</v>
      </c>
      <c r="B7" s="18">
        <v>1</v>
      </c>
      <c r="C7" s="18">
        <v>12</v>
      </c>
      <c r="D7" s="18">
        <v>10</v>
      </c>
      <c r="E7" s="4">
        <v>3</v>
      </c>
      <c r="F7" s="4">
        <v>2</v>
      </c>
      <c r="G7" s="4">
        <v>3</v>
      </c>
      <c r="H7">
        <v>9</v>
      </c>
      <c r="I7">
        <v>1</v>
      </c>
      <c r="J7">
        <v>7</v>
      </c>
      <c r="K7">
        <v>10</v>
      </c>
      <c r="L7">
        <v>6</v>
      </c>
      <c r="M7">
        <v>12</v>
      </c>
    </row>
    <row r="8" spans="1:13" x14ac:dyDescent="0.2">
      <c r="A8" s="25" t="s">
        <v>7</v>
      </c>
      <c r="B8" s="4">
        <v>18</v>
      </c>
      <c r="C8" s="18">
        <v>90</v>
      </c>
      <c r="D8" s="18">
        <v>180</v>
      </c>
      <c r="E8">
        <v>108</v>
      </c>
      <c r="F8">
        <v>72</v>
      </c>
      <c r="G8">
        <v>54</v>
      </c>
      <c r="H8">
        <v>216</v>
      </c>
      <c r="I8">
        <v>180</v>
      </c>
      <c r="J8">
        <v>126</v>
      </c>
      <c r="K8">
        <v>90</v>
      </c>
      <c r="L8">
        <v>54</v>
      </c>
      <c r="M8">
        <v>90</v>
      </c>
    </row>
    <row r="9" spans="1:13" x14ac:dyDescent="0.2">
      <c r="A9" s="25" t="s">
        <v>8</v>
      </c>
      <c r="B9" s="4">
        <v>48</v>
      </c>
      <c r="C9" s="18">
        <v>288</v>
      </c>
      <c r="D9" s="18">
        <v>144</v>
      </c>
      <c r="E9">
        <v>480</v>
      </c>
      <c r="F9">
        <v>432</v>
      </c>
      <c r="G9">
        <v>432</v>
      </c>
      <c r="H9">
        <v>96</v>
      </c>
      <c r="I9">
        <v>576</v>
      </c>
      <c r="J9">
        <v>384</v>
      </c>
      <c r="K9">
        <v>336</v>
      </c>
      <c r="L9">
        <v>336</v>
      </c>
      <c r="M9">
        <v>144</v>
      </c>
    </row>
    <row r="10" spans="1:13" x14ac:dyDescent="0.2">
      <c r="A10" s="25" t="s">
        <v>9</v>
      </c>
      <c r="B10" s="4">
        <v>3</v>
      </c>
      <c r="C10" s="18">
        <v>24</v>
      </c>
      <c r="D10" s="18">
        <v>12</v>
      </c>
      <c r="E10">
        <v>9</v>
      </c>
      <c r="F10">
        <v>36</v>
      </c>
      <c r="G10">
        <v>33</v>
      </c>
      <c r="H10">
        <v>30</v>
      </c>
      <c r="I10">
        <v>15</v>
      </c>
      <c r="J10">
        <v>12</v>
      </c>
      <c r="K10">
        <v>30</v>
      </c>
      <c r="L10">
        <v>21</v>
      </c>
      <c r="M10">
        <v>15</v>
      </c>
    </row>
    <row r="11" spans="1:13" x14ac:dyDescent="0.2">
      <c r="A11" s="25" t="s">
        <v>10</v>
      </c>
      <c r="B11" s="18">
        <v>19</v>
      </c>
      <c r="C11" s="18">
        <v>19</v>
      </c>
      <c r="D11" s="18">
        <v>38</v>
      </c>
      <c r="E11">
        <v>133</v>
      </c>
      <c r="F11">
        <v>57</v>
      </c>
      <c r="G11">
        <v>152</v>
      </c>
      <c r="H11">
        <v>114</v>
      </c>
      <c r="I11">
        <v>228</v>
      </c>
      <c r="J11">
        <v>152</v>
      </c>
      <c r="K11">
        <v>57</v>
      </c>
      <c r="L11">
        <v>19</v>
      </c>
      <c r="M11">
        <v>228</v>
      </c>
    </row>
    <row r="12" spans="1:13" x14ac:dyDescent="0.2">
      <c r="A12" s="25" t="s">
        <v>11</v>
      </c>
      <c r="B12" s="18">
        <v>16</v>
      </c>
      <c r="C12" s="18">
        <v>64</v>
      </c>
      <c r="D12" s="18">
        <v>80</v>
      </c>
      <c r="E12">
        <v>16</v>
      </c>
      <c r="F12">
        <v>176</v>
      </c>
      <c r="G12">
        <v>112</v>
      </c>
      <c r="H12">
        <v>32</v>
      </c>
      <c r="I12">
        <v>80</v>
      </c>
      <c r="J12">
        <v>16</v>
      </c>
      <c r="K12">
        <v>128</v>
      </c>
      <c r="L12">
        <v>32</v>
      </c>
      <c r="M12">
        <v>176</v>
      </c>
    </row>
    <row r="13" spans="1:13" x14ac:dyDescent="0.2">
      <c r="A13" s="25" t="s">
        <v>12</v>
      </c>
      <c r="B13" s="4">
        <v>30</v>
      </c>
      <c r="C13" s="18">
        <v>30</v>
      </c>
      <c r="D13" s="18">
        <v>150</v>
      </c>
      <c r="E13">
        <v>330</v>
      </c>
      <c r="F13">
        <v>270</v>
      </c>
      <c r="G13">
        <v>330</v>
      </c>
      <c r="H13">
        <v>360</v>
      </c>
      <c r="I13">
        <v>30</v>
      </c>
      <c r="J13">
        <v>30</v>
      </c>
      <c r="K13">
        <v>60</v>
      </c>
      <c r="L13">
        <v>360</v>
      </c>
      <c r="M13">
        <v>240</v>
      </c>
    </row>
    <row r="14" spans="1:13" x14ac:dyDescent="0.2">
      <c r="A14" s="25" t="s">
        <v>13</v>
      </c>
      <c r="B14" s="4">
        <v>44</v>
      </c>
      <c r="C14" s="18">
        <v>528</v>
      </c>
      <c r="D14" s="18">
        <v>264</v>
      </c>
      <c r="E14">
        <v>440</v>
      </c>
      <c r="F14">
        <v>88</v>
      </c>
      <c r="G14">
        <v>528</v>
      </c>
      <c r="H14">
        <v>440</v>
      </c>
      <c r="I14">
        <v>176</v>
      </c>
      <c r="J14">
        <v>132</v>
      </c>
      <c r="K14">
        <v>440</v>
      </c>
      <c r="L14">
        <v>396</v>
      </c>
      <c r="M14">
        <v>440</v>
      </c>
    </row>
    <row r="15" spans="1:13" x14ac:dyDescent="0.2">
      <c r="A15" s="25" t="s">
        <v>14</v>
      </c>
      <c r="B15" s="4">
        <v>18</v>
      </c>
      <c r="C15" s="18">
        <v>198</v>
      </c>
      <c r="D15" s="18">
        <v>126</v>
      </c>
      <c r="E15">
        <v>54</v>
      </c>
      <c r="F15">
        <v>180</v>
      </c>
      <c r="G15">
        <v>108</v>
      </c>
      <c r="H15">
        <v>18</v>
      </c>
      <c r="I15">
        <v>108</v>
      </c>
      <c r="J15">
        <v>180</v>
      </c>
      <c r="K15">
        <v>36</v>
      </c>
      <c r="L15">
        <v>126</v>
      </c>
      <c r="M15">
        <v>144</v>
      </c>
    </row>
    <row r="16" spans="1:13" x14ac:dyDescent="0.2">
      <c r="A16" s="26"/>
      <c r="B16" s="18"/>
      <c r="C16" s="18"/>
      <c r="D16" s="18"/>
    </row>
    <row r="17" spans="1:4" x14ac:dyDescent="0.2">
      <c r="A17" s="26"/>
      <c r="B17" s="18"/>
      <c r="C17" s="18"/>
      <c r="D17" s="18"/>
    </row>
    <row r="18" spans="1:4" x14ac:dyDescent="0.2">
      <c r="A18" s="26"/>
    </row>
    <row r="19" spans="1:4" x14ac:dyDescent="0.2">
      <c r="A19" s="26"/>
    </row>
    <row r="20" spans="1:4" x14ac:dyDescent="0.2">
      <c r="A20" s="26"/>
    </row>
    <row r="21" spans="1:4" x14ac:dyDescent="0.2">
      <c r="A21" s="26"/>
    </row>
    <row r="22" spans="1:4" x14ac:dyDescent="0.2">
      <c r="A22" s="26"/>
    </row>
    <row r="23" spans="1:4" x14ac:dyDescent="0.2">
      <c r="A23" s="26"/>
    </row>
    <row r="24" spans="1:4" x14ac:dyDescent="0.2">
      <c r="A24" s="26"/>
    </row>
    <row r="25" spans="1:4" x14ac:dyDescent="0.2">
      <c r="A25" s="26"/>
    </row>
    <row r="26" spans="1:4" x14ac:dyDescent="0.2">
      <c r="A26" s="26"/>
    </row>
    <row r="27" spans="1:4" x14ac:dyDescent="0.2">
      <c r="A27" s="26"/>
    </row>
    <row r="28" spans="1:4" x14ac:dyDescent="0.2">
      <c r="A28" s="26"/>
    </row>
    <row r="29" spans="1:4" x14ac:dyDescent="0.2">
      <c r="A29" s="26"/>
    </row>
    <row r="30" spans="1:4" x14ac:dyDescent="0.2">
      <c r="A30" s="26"/>
    </row>
    <row r="31" spans="1:4" x14ac:dyDescent="0.2">
      <c r="A31" s="26"/>
    </row>
    <row r="32" spans="1:4" x14ac:dyDescent="0.2">
      <c r="A32" s="26"/>
    </row>
    <row r="33" spans="1:1" x14ac:dyDescent="0.2">
      <c r="A33" s="26"/>
    </row>
    <row r="34" spans="1:1" x14ac:dyDescent="0.2">
      <c r="A34" s="26"/>
    </row>
    <row r="35" spans="1:1" x14ac:dyDescent="0.2">
      <c r="A35" s="26"/>
    </row>
    <row r="36" spans="1:1" x14ac:dyDescent="0.2">
      <c r="A36" s="26"/>
    </row>
    <row r="37" spans="1:1" x14ac:dyDescent="0.2">
      <c r="A37" s="26"/>
    </row>
    <row r="38" spans="1:1" x14ac:dyDescent="0.2">
      <c r="A38" s="26"/>
    </row>
    <row r="39" spans="1:1" x14ac:dyDescent="0.2">
      <c r="A39" s="26"/>
    </row>
    <row r="40" spans="1:1" x14ac:dyDescent="0.2">
      <c r="A40" s="26"/>
    </row>
  </sheetData>
  <pageMargins left="0.78749999999999998" right="0.78749999999999998" top="1.052777777777778" bottom="1.052777777777778" header="0.78749999999999998" footer="0.78749999999999998"/>
  <pageSetup paperSize="9" firstPageNumber="0" orientation="portrait" horizontalDpi="300" verticalDpi="300"/>
  <headerFooter alignWithMargins="0">
    <oddHeader>&amp;C&amp;"Times New Roman,Regular"&amp;12 &amp;A</oddHeader>
    <oddFooter>&amp;C&amp;"Times New Roman,Regular"&amp;12 Página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40"/>
  <sheetViews>
    <sheetView zoomScale="110" zoomScaleNormal="110" workbookViewId="0">
      <selection activeCell="O13" sqref="O13"/>
    </sheetView>
  </sheetViews>
  <sheetFormatPr defaultColWidth="11.5703125" defaultRowHeight="12.75" x14ac:dyDescent="0.2"/>
  <cols>
    <col min="1" max="1" width="11.5703125" style="14" customWidth="1"/>
  </cols>
  <sheetData>
    <row r="1" spans="1:13" s="29" customFormat="1" x14ac:dyDescent="0.2">
      <c r="A1" s="20" t="s">
        <v>20</v>
      </c>
      <c r="B1" s="21" t="s">
        <v>34</v>
      </c>
      <c r="C1" s="21" t="s">
        <v>35</v>
      </c>
      <c r="D1" s="21" t="s">
        <v>36</v>
      </c>
      <c r="E1" s="14" t="s">
        <v>37</v>
      </c>
      <c r="F1" s="14" t="s">
        <v>38</v>
      </c>
      <c r="G1" s="14" t="s">
        <v>39</v>
      </c>
      <c r="H1" s="14" t="s">
        <v>40</v>
      </c>
      <c r="I1" s="14" t="s">
        <v>41</v>
      </c>
      <c r="J1" s="14" t="s">
        <v>42</v>
      </c>
      <c r="K1" s="14" t="s">
        <v>43</v>
      </c>
      <c r="L1" s="14" t="s">
        <v>44</v>
      </c>
      <c r="M1" s="14" t="s">
        <v>45</v>
      </c>
    </row>
    <row r="2" spans="1:13" x14ac:dyDescent="0.2">
      <c r="A2" s="21" t="s">
        <v>1</v>
      </c>
      <c r="B2" s="19">
        <v>0.99757191050890981</v>
      </c>
      <c r="C2" s="19">
        <v>1.0995730176434719</v>
      </c>
      <c r="D2" s="19">
        <v>1.0480857941129511</v>
      </c>
      <c r="E2" s="19">
        <v>1.267640793335387</v>
      </c>
      <c r="F2" s="19">
        <v>1.2755717573434839</v>
      </c>
      <c r="G2" s="19">
        <v>0.69832501240409761</v>
      </c>
      <c r="H2" s="19">
        <v>0.75299543001820812</v>
      </c>
      <c r="I2" s="19">
        <v>1.3792879068599</v>
      </c>
      <c r="J2" s="19">
        <v>0.73470071727207442</v>
      </c>
      <c r="K2" s="19">
        <v>1.0423073027120351</v>
      </c>
      <c r="L2" s="19">
        <v>0.74395440188004891</v>
      </c>
      <c r="M2" s="19">
        <v>0.67092429803309395</v>
      </c>
    </row>
    <row r="3" spans="1:13" x14ac:dyDescent="0.2">
      <c r="A3" s="22" t="s">
        <v>2</v>
      </c>
      <c r="B3" s="19">
        <v>1.612076207382398</v>
      </c>
      <c r="C3" s="19">
        <v>1.03405958783318</v>
      </c>
      <c r="D3" s="19">
        <v>1.0765109809210309</v>
      </c>
      <c r="E3" s="19">
        <v>1.962723928557873</v>
      </c>
      <c r="F3" s="19">
        <v>1.94176281489127</v>
      </c>
      <c r="G3" s="19">
        <v>1.319851887781498</v>
      </c>
      <c r="H3" s="19">
        <v>0.99587491644918869</v>
      </c>
      <c r="I3" s="19">
        <v>2.0901431588265051</v>
      </c>
      <c r="J3" s="19">
        <v>1.244743104522299</v>
      </c>
      <c r="K3" s="19">
        <v>1.9635891438590909</v>
      </c>
      <c r="L3" s="19">
        <v>2.1051697909752058</v>
      </c>
      <c r="M3" s="19">
        <v>2.1364242389939969</v>
      </c>
    </row>
    <row r="4" spans="1:13" x14ac:dyDescent="0.2">
      <c r="A4" s="22" t="s">
        <v>3</v>
      </c>
      <c r="B4" s="19">
        <v>1.612076207382398</v>
      </c>
      <c r="C4" s="19">
        <v>2.1385053520319222</v>
      </c>
      <c r="D4" s="19">
        <v>1.695444292287102</v>
      </c>
      <c r="E4" s="19">
        <v>1.1169664904321599</v>
      </c>
      <c r="F4" s="19">
        <v>1.68156684440621</v>
      </c>
      <c r="G4" s="19">
        <v>1.639227593675108</v>
      </c>
      <c r="H4" s="19">
        <v>1.291954078558613</v>
      </c>
      <c r="I4" s="19">
        <v>1.2286867720077139</v>
      </c>
      <c r="J4" s="19">
        <v>1.4390256836948849</v>
      </c>
      <c r="K4" s="19">
        <v>1.5219466615307631</v>
      </c>
      <c r="L4" s="19">
        <v>1.2003821232688181</v>
      </c>
      <c r="M4" s="19">
        <v>1.9378200715517819</v>
      </c>
    </row>
    <row r="5" spans="1:13" x14ac:dyDescent="0.2">
      <c r="A5" s="21" t="s">
        <v>4</v>
      </c>
      <c r="B5" s="19">
        <v>1.169653065071697</v>
      </c>
      <c r="C5" s="19">
        <v>1.0335901300350889</v>
      </c>
      <c r="D5" s="19">
        <v>1.1897955971758709</v>
      </c>
      <c r="E5" s="19">
        <v>1.2140684538724</v>
      </c>
      <c r="F5" s="19">
        <v>0.91271193010997353</v>
      </c>
      <c r="G5" s="19">
        <v>0.88413397567888574</v>
      </c>
      <c r="H5" s="19">
        <v>1.2177294923806941</v>
      </c>
      <c r="I5" s="19">
        <v>1.4090677750407921</v>
      </c>
      <c r="J5" s="19">
        <v>1.450364075459093</v>
      </c>
      <c r="K5" s="19">
        <v>0.93767030354645375</v>
      </c>
      <c r="L5" s="19">
        <v>1.5155715162660259</v>
      </c>
      <c r="M5" s="19">
        <v>1.4114962916125211</v>
      </c>
    </row>
    <row r="6" spans="1:13" x14ac:dyDescent="0.2">
      <c r="A6" s="22" t="s">
        <v>5</v>
      </c>
      <c r="B6" s="19">
        <v>2.200045091436349</v>
      </c>
      <c r="C6" s="19">
        <v>2.5985033803587521</v>
      </c>
      <c r="D6" s="19">
        <v>2.7928903939509859</v>
      </c>
      <c r="E6" s="19">
        <v>2.4216265280405742</v>
      </c>
      <c r="F6" s="19">
        <v>2.0030574186486221</v>
      </c>
      <c r="G6" s="19">
        <v>2.1006468620725238</v>
      </c>
      <c r="H6" s="19">
        <v>2.27444585716382</v>
      </c>
      <c r="I6" s="19">
        <v>2.619885027174377</v>
      </c>
      <c r="J6" s="19">
        <v>1.891465595238583</v>
      </c>
      <c r="K6" s="19">
        <v>2.4970425945807682</v>
      </c>
      <c r="L6" s="19">
        <v>2.737378929806455</v>
      </c>
      <c r="M6" s="19">
        <v>2.082325359222823</v>
      </c>
    </row>
    <row r="7" spans="1:13" x14ac:dyDescent="0.2">
      <c r="A7" s="21" t="s">
        <v>6</v>
      </c>
      <c r="B7" s="19">
        <v>2.196354075367466</v>
      </c>
      <c r="C7" s="19">
        <v>1.8045717719833081</v>
      </c>
      <c r="D7" s="19">
        <v>2.3821618172093491</v>
      </c>
      <c r="E7" s="19">
        <v>2.6777890812174379</v>
      </c>
      <c r="F7" s="19">
        <v>1.8796311611764851</v>
      </c>
      <c r="G7" s="19">
        <v>1.5112440480572129</v>
      </c>
      <c r="H7" s="19">
        <v>2.9387615691560618</v>
      </c>
      <c r="I7" s="19">
        <v>2.4135166747271408</v>
      </c>
      <c r="J7" s="19">
        <v>2.6900356625932869</v>
      </c>
      <c r="K7" s="19">
        <v>1.5391674513484011</v>
      </c>
      <c r="L7" s="19">
        <v>1.5449658920340541</v>
      </c>
      <c r="M7" s="19">
        <v>2.1634255249080718</v>
      </c>
    </row>
    <row r="8" spans="1:13" x14ac:dyDescent="0.2">
      <c r="A8" s="14" t="s">
        <v>7</v>
      </c>
      <c r="B8" s="19">
        <v>1.495808939017268</v>
      </c>
      <c r="C8" s="19">
        <v>0.91056597889322755</v>
      </c>
      <c r="D8" s="19">
        <v>1.197262675025109</v>
      </c>
      <c r="E8" s="19">
        <v>1.960507053659841</v>
      </c>
      <c r="F8" s="19">
        <v>1.7055425107634601</v>
      </c>
      <c r="G8" s="19">
        <v>1.060224297355858</v>
      </c>
      <c r="H8" s="19">
        <v>1.342398329423927</v>
      </c>
      <c r="I8" s="19">
        <v>1.7857103082391139</v>
      </c>
      <c r="J8" s="19">
        <v>1.11484303414499</v>
      </c>
      <c r="K8" s="19">
        <v>1.3404651354934689</v>
      </c>
      <c r="L8" s="19">
        <v>1.4050867435894741</v>
      </c>
      <c r="M8" s="19">
        <v>1.5583957729767151</v>
      </c>
    </row>
    <row r="9" spans="1:13" x14ac:dyDescent="0.2">
      <c r="A9" s="14" t="s">
        <v>8</v>
      </c>
      <c r="B9" s="19">
        <v>2.3115162647128642</v>
      </c>
      <c r="C9" s="19">
        <v>1.9997925909122809</v>
      </c>
      <c r="D9" s="19">
        <v>2.6874575338875921</v>
      </c>
      <c r="E9" s="19">
        <v>2.632153385708432</v>
      </c>
      <c r="F9" s="19">
        <v>1.6587981145080879</v>
      </c>
      <c r="G9" s="19">
        <v>1.599859755824709</v>
      </c>
      <c r="H9" s="19">
        <v>3.14621460135842</v>
      </c>
      <c r="I9" s="19">
        <v>2.201899608844291</v>
      </c>
      <c r="J9" s="19">
        <v>1.609685345754158</v>
      </c>
      <c r="K9" s="19">
        <v>3.104172375850923</v>
      </c>
      <c r="L9" s="19">
        <v>3.199430098473663</v>
      </c>
      <c r="M9" s="19">
        <v>2.2258642457770601</v>
      </c>
    </row>
    <row r="10" spans="1:13" x14ac:dyDescent="0.2">
      <c r="A10" s="14" t="s">
        <v>9</v>
      </c>
      <c r="B10" s="19">
        <v>0.98629997759091403</v>
      </c>
      <c r="C10" s="19">
        <v>0.68256257685275534</v>
      </c>
      <c r="D10" s="19">
        <v>0.77143673907314969</v>
      </c>
      <c r="E10" s="19">
        <v>0.94499897581006775</v>
      </c>
      <c r="F10" s="19">
        <v>0.67670061003139381</v>
      </c>
      <c r="G10" s="19">
        <v>0.79855751704889999</v>
      </c>
      <c r="H10" s="19">
        <v>1.167673237924935</v>
      </c>
      <c r="I10" s="19">
        <v>1.369683521690866</v>
      </c>
      <c r="J10" s="19">
        <v>0.65643567044206008</v>
      </c>
      <c r="K10" s="19">
        <v>1.2580321025454291</v>
      </c>
      <c r="L10" s="19">
        <v>1.127129306593442</v>
      </c>
      <c r="M10" s="19">
        <v>0.61685554666484688</v>
      </c>
    </row>
    <row r="11" spans="1:13" x14ac:dyDescent="0.2">
      <c r="A11" s="14" t="s">
        <v>10</v>
      </c>
      <c r="B11" s="19">
        <v>1.488723204662866</v>
      </c>
      <c r="C11" s="19">
        <v>0.9674189670497596</v>
      </c>
      <c r="D11" s="19">
        <v>1.9879862107647479</v>
      </c>
      <c r="E11" s="19">
        <v>1.047967468280911</v>
      </c>
      <c r="F11" s="19">
        <v>1.8825460377604559</v>
      </c>
      <c r="G11" s="19">
        <v>1.5711492196217769</v>
      </c>
      <c r="H11" s="19">
        <v>1.416021315758063</v>
      </c>
      <c r="I11" s="19">
        <v>1.607100132662282</v>
      </c>
      <c r="J11" s="19">
        <v>1.9006432648163869</v>
      </c>
      <c r="K11" s="19">
        <v>1.0098039447049909</v>
      </c>
      <c r="L11" s="19">
        <v>1.060987277630248</v>
      </c>
      <c r="M11" s="19">
        <v>1.7985154785366</v>
      </c>
    </row>
    <row r="12" spans="1:13" x14ac:dyDescent="0.2">
      <c r="A12" s="14" t="s">
        <v>11</v>
      </c>
      <c r="B12" s="19">
        <v>1.955919282041594</v>
      </c>
      <c r="C12" s="19">
        <v>2.2629304782739879</v>
      </c>
      <c r="D12" s="19">
        <v>1.579705764024592</v>
      </c>
      <c r="E12" s="19">
        <v>1.94344048436825</v>
      </c>
      <c r="F12" s="19">
        <v>2.2830004943480739</v>
      </c>
      <c r="G12" s="19">
        <v>2.6265136509342839</v>
      </c>
      <c r="H12" s="19">
        <v>2.395045053542332</v>
      </c>
      <c r="I12" s="19">
        <v>1.7867850434839281</v>
      </c>
      <c r="J12" s="19">
        <v>2.628870801283453</v>
      </c>
      <c r="K12" s="19">
        <v>1.625793098402079</v>
      </c>
      <c r="L12" s="19">
        <v>2.6346925733131261</v>
      </c>
      <c r="M12" s="19">
        <v>1.9888331349691331</v>
      </c>
    </row>
    <row r="13" spans="1:13" x14ac:dyDescent="0.2">
      <c r="A13" s="14" t="s">
        <v>12</v>
      </c>
      <c r="B13" s="19">
        <v>1.362418218073572</v>
      </c>
      <c r="C13" s="19">
        <v>1.480971484717938</v>
      </c>
      <c r="D13" s="19">
        <v>1.7682815111491019</v>
      </c>
      <c r="E13" s="19">
        <v>1.7903230352846879</v>
      </c>
      <c r="F13" s="19">
        <v>0.85613087059448389</v>
      </c>
      <c r="G13" s="19">
        <v>1.035885075573252</v>
      </c>
      <c r="H13" s="19">
        <v>0.89064343449726968</v>
      </c>
      <c r="I13" s="19">
        <v>0.88760149133877941</v>
      </c>
      <c r="J13" s="19">
        <v>1.243041706454326</v>
      </c>
      <c r="K13" s="19">
        <v>1.793103435850129</v>
      </c>
      <c r="L13" s="19">
        <v>1.2599244377355829</v>
      </c>
      <c r="M13" s="19">
        <v>1.714850859006483</v>
      </c>
    </row>
    <row r="14" spans="1:13" x14ac:dyDescent="0.2">
      <c r="A14" s="14" t="s">
        <v>13</v>
      </c>
      <c r="B14" s="19">
        <v>1.8172411705503011</v>
      </c>
      <c r="C14" s="19">
        <v>1.7669626452515119</v>
      </c>
      <c r="D14" s="19">
        <v>1.460896264294246</v>
      </c>
      <c r="E14" s="19">
        <v>2.2292380604433131</v>
      </c>
      <c r="F14" s="19">
        <v>1.741537469262374</v>
      </c>
      <c r="G14" s="19">
        <v>2.406873137301214</v>
      </c>
      <c r="H14" s="19">
        <v>2.2935452282839859</v>
      </c>
      <c r="I14" s="19">
        <v>2.1160965375165839</v>
      </c>
      <c r="J14" s="19">
        <v>2.3326658634527528</v>
      </c>
      <c r="K14" s="19">
        <v>2.4608717708556198</v>
      </c>
      <c r="L14" s="19">
        <v>2.0982825220813841</v>
      </c>
      <c r="M14" s="19">
        <v>1.4084884834554741</v>
      </c>
    </row>
    <row r="15" spans="1:13" x14ac:dyDescent="0.2">
      <c r="A15" s="14" t="s">
        <v>14</v>
      </c>
      <c r="B15" s="19">
        <v>2.167237646616913</v>
      </c>
      <c r="C15" s="19">
        <v>1.566510069901013</v>
      </c>
      <c r="D15" s="19">
        <v>2.6543291514623721</v>
      </c>
      <c r="E15" s="19">
        <v>1.767185362323427</v>
      </c>
      <c r="F15" s="19">
        <v>2.4170841161363299</v>
      </c>
      <c r="G15" s="19">
        <v>1.689774911590568</v>
      </c>
      <c r="H15" s="19">
        <v>2.441366695419688</v>
      </c>
      <c r="I15" s="19">
        <v>1.502544419108784</v>
      </c>
      <c r="J15" s="19">
        <v>2.625636103656396</v>
      </c>
      <c r="K15" s="19">
        <v>2.6364987212892652</v>
      </c>
      <c r="L15" s="19">
        <v>1.8862729012593531</v>
      </c>
      <c r="M15" s="19">
        <v>1.689791952944419</v>
      </c>
    </row>
    <row r="16" spans="1:13" x14ac:dyDescent="0.2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</row>
    <row r="17" spans="2:13" x14ac:dyDescent="0.2"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</row>
    <row r="18" spans="2:13" x14ac:dyDescent="0.2"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</row>
    <row r="19" spans="2:13" x14ac:dyDescent="0.2"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</row>
    <row r="20" spans="2:13" x14ac:dyDescent="0.2"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</row>
    <row r="21" spans="2:13" x14ac:dyDescent="0.2"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</row>
    <row r="22" spans="2:13" x14ac:dyDescent="0.2"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</row>
    <row r="23" spans="2:13" x14ac:dyDescent="0.2"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</row>
    <row r="24" spans="2:13" x14ac:dyDescent="0.2"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</row>
    <row r="25" spans="2:13" x14ac:dyDescent="0.2"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</row>
    <row r="26" spans="2:13" x14ac:dyDescent="0.2"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</row>
    <row r="27" spans="2:13" x14ac:dyDescent="0.2"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</row>
    <row r="28" spans="2:13" x14ac:dyDescent="0.2"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</row>
    <row r="29" spans="2:13" x14ac:dyDescent="0.2"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</row>
    <row r="30" spans="2:13" x14ac:dyDescent="0.2"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</row>
    <row r="31" spans="2:13" x14ac:dyDescent="0.2"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</row>
    <row r="32" spans="2:13" x14ac:dyDescent="0.2"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</row>
    <row r="33" spans="2:13" x14ac:dyDescent="0.2"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</row>
    <row r="34" spans="2:13" x14ac:dyDescent="0.2"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</row>
    <row r="35" spans="2:13" x14ac:dyDescent="0.2"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</row>
    <row r="36" spans="2:13" x14ac:dyDescent="0.2"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</row>
    <row r="37" spans="2:13" x14ac:dyDescent="0.2"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</row>
    <row r="38" spans="2:13" x14ac:dyDescent="0.2"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</row>
    <row r="39" spans="2:13" x14ac:dyDescent="0.2"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</row>
    <row r="40" spans="2:13" x14ac:dyDescent="0.2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</row>
  </sheetData>
  <pageMargins left="0.78749999999999998" right="0.78749999999999998" top="1.052777777777778" bottom="1.052777777777778" header="0.78749999999999998" footer="0.78749999999999998"/>
  <pageSetup paperSize="9" firstPageNumber="0" orientation="portrait" horizontalDpi="300" verticalDpi="300"/>
  <headerFooter alignWithMargins="0">
    <oddHeader>&amp;C&amp;"Times New Roman,Regular"&amp;12 &amp;A</oddHeader>
    <oddFooter>&amp;C&amp;"Times New Roman,Regular"&amp;12 Página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K39"/>
  <sheetViews>
    <sheetView zoomScale="110" zoomScaleNormal="110" workbookViewId="0">
      <selection activeCell="O13" sqref="O13"/>
    </sheetView>
  </sheetViews>
  <sheetFormatPr defaultColWidth="8.7109375" defaultRowHeight="12.75" x14ac:dyDescent="0.2"/>
  <cols>
    <col min="1" max="1" width="8.7109375" style="14" customWidth="1"/>
    <col min="2" max="2" width="8.7109375" style="4" customWidth="1"/>
    <col min="3" max="3" width="16.85546875" style="4" customWidth="1"/>
    <col min="4" max="13" width="10.42578125" style="4" bestFit="1" customWidth="1"/>
    <col min="14" max="14" width="8.7109375" style="4" customWidth="1"/>
    <col min="15" max="16384" width="8.7109375" style="4"/>
  </cols>
  <sheetData>
    <row r="1" spans="1:37" s="14" customFormat="1" x14ac:dyDescent="0.2">
      <c r="A1" s="20" t="s">
        <v>20</v>
      </c>
      <c r="B1" s="21" t="s">
        <v>34</v>
      </c>
      <c r="C1" s="14" t="s">
        <v>35</v>
      </c>
      <c r="D1" s="14" t="s">
        <v>36</v>
      </c>
      <c r="E1" s="14" t="s">
        <v>37</v>
      </c>
      <c r="F1" s="14" t="s">
        <v>38</v>
      </c>
      <c r="G1" s="14" t="s">
        <v>39</v>
      </c>
      <c r="H1" s="14" t="s">
        <v>40</v>
      </c>
      <c r="I1" s="14" t="s">
        <v>41</v>
      </c>
      <c r="J1" s="14" t="s">
        <v>42</v>
      </c>
      <c r="K1" s="14" t="s">
        <v>43</v>
      </c>
      <c r="L1" s="14" t="s">
        <v>44</v>
      </c>
      <c r="M1" s="14" t="s">
        <v>45</v>
      </c>
    </row>
    <row r="2" spans="1:37" x14ac:dyDescent="0.2">
      <c r="A2" s="25" t="s">
        <v>1</v>
      </c>
      <c r="B2" s="18">
        <v>100</v>
      </c>
      <c r="C2" s="19">
        <v>110.22493777742071</v>
      </c>
      <c r="D2" s="8">
        <v>105.06368343694361</v>
      </c>
      <c r="E2" s="8">
        <v>127.0726230341332</v>
      </c>
      <c r="F2" s="8">
        <v>127.8676498311539</v>
      </c>
      <c r="G2" s="8">
        <v>70.002473510691388</v>
      </c>
      <c r="H2" s="8">
        <v>75.482822048795327</v>
      </c>
      <c r="I2" s="8">
        <v>138.26450928798289</v>
      </c>
      <c r="J2" s="8">
        <v>73.648897842088189</v>
      </c>
      <c r="K2" s="8">
        <v>104.4844278123573</v>
      </c>
      <c r="L2" s="8">
        <v>74.576518649219153</v>
      </c>
      <c r="M2" s="8">
        <v>67.255732741193853</v>
      </c>
      <c r="N2" s="18"/>
      <c r="O2" s="19"/>
      <c r="P2" s="8"/>
      <c r="Q2" s="8"/>
      <c r="R2" s="8"/>
      <c r="S2" s="8"/>
      <c r="T2" s="8"/>
      <c r="U2" s="8"/>
      <c r="V2" s="8"/>
      <c r="W2" s="8"/>
      <c r="X2" s="8"/>
      <c r="Y2" s="8"/>
      <c r="Z2" s="18"/>
      <c r="AA2" s="19"/>
      <c r="AB2" s="8"/>
      <c r="AC2" s="8"/>
      <c r="AD2" s="8"/>
      <c r="AE2" s="8"/>
      <c r="AF2" s="8"/>
      <c r="AG2" s="8"/>
      <c r="AH2" s="8"/>
      <c r="AI2" s="8"/>
      <c r="AJ2" s="8"/>
      <c r="AK2" s="8"/>
    </row>
    <row r="3" spans="1:37" x14ac:dyDescent="0.2">
      <c r="A3" s="25" t="s">
        <v>2</v>
      </c>
      <c r="B3" s="18">
        <v>161.6</v>
      </c>
      <c r="C3" s="19">
        <v>103.65764883111591</v>
      </c>
      <c r="D3" s="8">
        <v>107.9131208066846</v>
      </c>
      <c r="E3" s="8">
        <v>196.75011975393261</v>
      </c>
      <c r="F3" s="8">
        <v>194.64890645333861</v>
      </c>
      <c r="G3" s="8">
        <v>132.30644065631091</v>
      </c>
      <c r="H3" s="8">
        <v>99.829887545765459</v>
      </c>
      <c r="I3" s="8">
        <v>209.52305661455739</v>
      </c>
      <c r="J3" s="8">
        <v>124.77728085660461</v>
      </c>
      <c r="K3" s="8">
        <v>196.83685187741199</v>
      </c>
      <c r="L3" s="8">
        <v>211.02937731088039</v>
      </c>
      <c r="M3" s="8">
        <v>214.16242944371839</v>
      </c>
      <c r="N3" s="18"/>
      <c r="O3" s="19"/>
      <c r="P3" s="8"/>
      <c r="Q3" s="8"/>
      <c r="R3" s="8"/>
      <c r="S3" s="8"/>
      <c r="T3" s="8"/>
      <c r="U3" s="8"/>
      <c r="V3" s="8"/>
      <c r="W3" s="8"/>
      <c r="X3" s="8"/>
      <c r="Y3" s="8"/>
      <c r="Z3" s="18"/>
      <c r="AA3" s="19"/>
      <c r="AB3" s="8"/>
      <c r="AC3" s="8"/>
      <c r="AD3" s="8"/>
      <c r="AE3" s="8"/>
      <c r="AF3" s="8"/>
      <c r="AG3" s="8"/>
      <c r="AH3" s="8"/>
      <c r="AI3" s="8"/>
      <c r="AJ3" s="8"/>
      <c r="AK3" s="8"/>
    </row>
    <row r="4" spans="1:37" x14ac:dyDescent="0.2">
      <c r="A4" s="25" t="s">
        <v>3</v>
      </c>
      <c r="B4" s="18">
        <v>161.6</v>
      </c>
      <c r="C4" s="19">
        <v>214.37104729031179</v>
      </c>
      <c r="D4" s="8">
        <v>169.95710027783099</v>
      </c>
      <c r="E4" s="8">
        <v>111.96851862662631</v>
      </c>
      <c r="F4" s="8">
        <v>168.56597771967751</v>
      </c>
      <c r="G4" s="8">
        <v>164.32174727522741</v>
      </c>
      <c r="H4" s="8">
        <v>129.50986940876521</v>
      </c>
      <c r="I4" s="8">
        <v>123.16773949467979</v>
      </c>
      <c r="J4" s="8">
        <v>144.25282714313479</v>
      </c>
      <c r="K4" s="8">
        <v>152.56510788824681</v>
      </c>
      <c r="L4" s="8">
        <v>120.33038527081671</v>
      </c>
      <c r="M4" s="8">
        <v>194.25367245587401</v>
      </c>
      <c r="N4" s="18"/>
      <c r="O4" s="19"/>
      <c r="P4" s="8"/>
      <c r="Q4" s="8"/>
      <c r="R4" s="8"/>
      <c r="S4" s="8"/>
      <c r="T4" s="8"/>
      <c r="U4" s="8"/>
      <c r="V4" s="8"/>
      <c r="W4" s="8"/>
      <c r="X4" s="8"/>
      <c r="Y4" s="8"/>
      <c r="Z4" s="18"/>
      <c r="AA4" s="19"/>
      <c r="AB4" s="8"/>
      <c r="AC4" s="8"/>
      <c r="AD4" s="8"/>
      <c r="AE4" s="8"/>
      <c r="AF4" s="8"/>
      <c r="AG4" s="8"/>
      <c r="AH4" s="8"/>
      <c r="AI4" s="8"/>
      <c r="AJ4" s="8"/>
      <c r="AK4" s="8"/>
    </row>
    <row r="5" spans="1:37" x14ac:dyDescent="0.2">
      <c r="A5" s="25" t="s">
        <v>4</v>
      </c>
      <c r="B5" s="18">
        <v>117.25</v>
      </c>
      <c r="C5" s="19">
        <v>103.6105887853042</v>
      </c>
      <c r="D5" s="8">
        <v>119.269155901643</v>
      </c>
      <c r="E5" s="8">
        <v>121.7023495833042</v>
      </c>
      <c r="F5" s="8">
        <v>91.493347045463111</v>
      </c>
      <c r="G5" s="8">
        <v>88.628595729790163</v>
      </c>
      <c r="H5" s="8">
        <v>122.0693445307087</v>
      </c>
      <c r="I5" s="8">
        <v>141.249744524378</v>
      </c>
      <c r="J5" s="8">
        <v>145.38942608349831</v>
      </c>
      <c r="K5" s="8">
        <v>93.995259255856823</v>
      </c>
      <c r="L5" s="8">
        <v>151.92604165176019</v>
      </c>
      <c r="M5" s="8">
        <v>141.4931872823532</v>
      </c>
      <c r="N5" s="18"/>
      <c r="O5" s="19"/>
      <c r="P5" s="8"/>
      <c r="Q5" s="8"/>
      <c r="R5" s="8"/>
      <c r="S5" s="8"/>
      <c r="T5" s="8"/>
      <c r="U5" s="8"/>
      <c r="V5" s="8"/>
      <c r="W5" s="8"/>
      <c r="X5" s="8"/>
      <c r="Y5" s="8"/>
      <c r="Z5" s="18"/>
      <c r="AA5" s="19"/>
      <c r="AB5" s="8"/>
      <c r="AC5" s="8"/>
      <c r="AD5" s="8"/>
      <c r="AE5" s="8"/>
      <c r="AF5" s="8"/>
      <c r="AG5" s="8"/>
      <c r="AH5" s="8"/>
      <c r="AI5" s="8"/>
      <c r="AJ5" s="8"/>
      <c r="AK5" s="8"/>
    </row>
    <row r="6" spans="1:37" x14ac:dyDescent="0.2">
      <c r="A6" s="25" t="s">
        <v>5</v>
      </c>
      <c r="B6" s="18">
        <v>220.54</v>
      </c>
      <c r="C6" s="19">
        <v>260.48281361823121</v>
      </c>
      <c r="D6" s="8">
        <v>279.96882876605832</v>
      </c>
      <c r="E6" s="8">
        <v>242.75207657011771</v>
      </c>
      <c r="F6" s="8">
        <v>200.79328593231591</v>
      </c>
      <c r="G6" s="8">
        <v>210.57598353996181</v>
      </c>
      <c r="H6" s="8">
        <v>227.99818571510451</v>
      </c>
      <c r="I6" s="8">
        <v>262.62618259147331</v>
      </c>
      <c r="J6" s="8">
        <v>189.60694214752439</v>
      </c>
      <c r="K6" s="8">
        <v>250.31203949065741</v>
      </c>
      <c r="L6" s="8">
        <v>274.40417086423219</v>
      </c>
      <c r="M6" s="8">
        <v>208.73937380218811</v>
      </c>
      <c r="N6" s="18"/>
      <c r="O6" s="19"/>
      <c r="P6" s="8"/>
      <c r="Q6" s="8"/>
      <c r="R6" s="8"/>
      <c r="S6" s="8"/>
      <c r="T6" s="8"/>
      <c r="U6" s="8"/>
      <c r="V6" s="8"/>
      <c r="W6" s="8"/>
      <c r="X6" s="8"/>
      <c r="Y6" s="8"/>
      <c r="Z6" s="18"/>
      <c r="AA6" s="19"/>
      <c r="AB6" s="8"/>
      <c r="AC6" s="8"/>
      <c r="AD6" s="8"/>
      <c r="AE6" s="8"/>
      <c r="AF6" s="8"/>
      <c r="AG6" s="8"/>
      <c r="AH6" s="8"/>
      <c r="AI6" s="8"/>
      <c r="AJ6" s="8"/>
      <c r="AK6" s="8"/>
    </row>
    <row r="7" spans="1:37" x14ac:dyDescent="0.2">
      <c r="A7" s="25" t="s">
        <v>6</v>
      </c>
      <c r="B7" s="18">
        <v>220.17</v>
      </c>
      <c r="C7" s="19">
        <v>180.89640987011239</v>
      </c>
      <c r="D7" s="8">
        <v>238.79599977851149</v>
      </c>
      <c r="E7" s="8">
        <v>268.4306818394042</v>
      </c>
      <c r="F7" s="8">
        <v>188.42061824070339</v>
      </c>
      <c r="G7" s="8">
        <v>151.49224152535069</v>
      </c>
      <c r="H7" s="8">
        <v>294.59145132272789</v>
      </c>
      <c r="I7" s="8">
        <v>241.93911730091611</v>
      </c>
      <c r="J7" s="8">
        <v>269.65832079423421</v>
      </c>
      <c r="K7" s="8">
        <v>154.2913784093216</v>
      </c>
      <c r="L7" s="8">
        <v>154.87263381803641</v>
      </c>
      <c r="M7" s="8">
        <v>216.86913014665819</v>
      </c>
      <c r="N7" s="18"/>
      <c r="O7" s="19"/>
      <c r="P7" s="8"/>
      <c r="Q7" s="8"/>
      <c r="R7" s="8"/>
      <c r="S7" s="8"/>
      <c r="T7" s="8"/>
      <c r="U7" s="8"/>
      <c r="V7" s="8"/>
      <c r="W7" s="8"/>
      <c r="X7" s="8"/>
      <c r="Y7" s="8"/>
      <c r="Z7" s="18"/>
      <c r="AA7" s="19"/>
      <c r="AB7" s="8"/>
      <c r="AC7" s="8"/>
      <c r="AD7" s="8"/>
      <c r="AE7" s="8"/>
      <c r="AF7" s="8"/>
      <c r="AG7" s="8"/>
      <c r="AH7" s="8"/>
      <c r="AI7" s="8"/>
      <c r="AJ7" s="8"/>
      <c r="AK7" s="8"/>
    </row>
    <row r="8" spans="1:37" x14ac:dyDescent="0.2">
      <c r="A8" s="25" t="s">
        <v>7</v>
      </c>
      <c r="B8" s="8">
        <v>149.94497371665</v>
      </c>
      <c r="C8" s="19">
        <v>91.278229599378321</v>
      </c>
      <c r="D8" s="8">
        <v>120.01768117291179</v>
      </c>
      <c r="E8" s="8">
        <v>196.527892676899</v>
      </c>
      <c r="F8" s="8">
        <v>170.96938003129819</v>
      </c>
      <c r="G8" s="8">
        <v>106.2804882722677</v>
      </c>
      <c r="H8" s="8">
        <v>134.56657262323111</v>
      </c>
      <c r="I8" s="8">
        <v>179.0056726164369</v>
      </c>
      <c r="J8" s="8">
        <v>111.75565614876371</v>
      </c>
      <c r="K8" s="8">
        <v>134.37278269088719</v>
      </c>
      <c r="L8" s="8">
        <v>140.85067239640611</v>
      </c>
      <c r="M8" s="8">
        <v>156.21889074459821</v>
      </c>
    </row>
    <row r="9" spans="1:37" x14ac:dyDescent="0.2">
      <c r="A9" s="25" t="s">
        <v>8</v>
      </c>
      <c r="B9" s="8">
        <v>231.71424940520299</v>
      </c>
      <c r="C9" s="19">
        <v>200.46600849978731</v>
      </c>
      <c r="D9" s="8">
        <v>269.39988040727701</v>
      </c>
      <c r="E9" s="8">
        <v>263.85600456268293</v>
      </c>
      <c r="F9" s="8">
        <v>166.28356282223851</v>
      </c>
      <c r="G9" s="8">
        <v>160.37538136058211</v>
      </c>
      <c r="H9" s="8">
        <v>315.38724859979101</v>
      </c>
      <c r="I9" s="8">
        <v>220.72590313023099</v>
      </c>
      <c r="J9" s="8">
        <v>161.36033190158491</v>
      </c>
      <c r="K9" s="8">
        <v>311.17279297362478</v>
      </c>
      <c r="L9" s="8">
        <v>320.72175096043742</v>
      </c>
      <c r="M9" s="8">
        <v>223.1281998148423</v>
      </c>
    </row>
    <row r="10" spans="1:37" x14ac:dyDescent="0.2">
      <c r="A10" s="25" t="s">
        <v>9</v>
      </c>
      <c r="B10" s="8">
        <v>98.870063120337321</v>
      </c>
      <c r="C10" s="19">
        <v>68.422393379595775</v>
      </c>
      <c r="D10" s="8">
        <v>77.331441567916883</v>
      </c>
      <c r="E10" s="8">
        <v>94.72991028065114</v>
      </c>
      <c r="F10" s="8">
        <v>67.834769895052077</v>
      </c>
      <c r="G10" s="8">
        <v>80.050120561385597</v>
      </c>
      <c r="H10" s="8">
        <v>117.05153539550329</v>
      </c>
      <c r="I10" s="8">
        <v>137.30173306424831</v>
      </c>
      <c r="J10" s="8">
        <v>65.803343450917779</v>
      </c>
      <c r="K10" s="8">
        <v>126.1094152003183</v>
      </c>
      <c r="L10" s="8">
        <v>112.9872738716589</v>
      </c>
      <c r="M10" s="8">
        <v>61.835697273207998</v>
      </c>
    </row>
    <row r="11" spans="1:37" x14ac:dyDescent="0.2">
      <c r="A11" s="25" t="s">
        <v>10</v>
      </c>
      <c r="B11" s="8">
        <v>149.2346756138509</v>
      </c>
      <c r="C11" s="19">
        <v>96.977366429276486</v>
      </c>
      <c r="D11" s="8">
        <v>199.28249681274411</v>
      </c>
      <c r="E11" s="8">
        <v>105.0518220532384</v>
      </c>
      <c r="F11" s="8">
        <v>188.71281537990359</v>
      </c>
      <c r="G11" s="8">
        <v>157.4973395973287</v>
      </c>
      <c r="H11" s="8">
        <v>141.94679108753999</v>
      </c>
      <c r="I11" s="8">
        <v>161.10118135167039</v>
      </c>
      <c r="J11" s="8">
        <v>190.5269429495842</v>
      </c>
      <c r="K11" s="8">
        <v>101.2261806960704</v>
      </c>
      <c r="L11" s="8">
        <v>106.35697200906419</v>
      </c>
      <c r="M11" s="8">
        <v>180.28930642394391</v>
      </c>
    </row>
    <row r="12" spans="1:37" x14ac:dyDescent="0.2">
      <c r="A12" s="25" t="s">
        <v>11</v>
      </c>
      <c r="B12" s="8">
        <v>196.06799885171031</v>
      </c>
      <c r="C12" s="19">
        <v>226.84384498352179</v>
      </c>
      <c r="D12" s="8">
        <v>158.35507670005541</v>
      </c>
      <c r="E12" s="8">
        <v>194.81708174569661</v>
      </c>
      <c r="F12" s="8">
        <v>228.8557316317582</v>
      </c>
      <c r="G12" s="8">
        <v>263.2906583741289</v>
      </c>
      <c r="H12" s="8">
        <v>240.087459190837</v>
      </c>
      <c r="I12" s="8">
        <v>179.11340773141879</v>
      </c>
      <c r="J12" s="8">
        <v>263.52694713931339</v>
      </c>
      <c r="K12" s="8">
        <v>162.97502779250101</v>
      </c>
      <c r="L12" s="8">
        <v>264.11054136127802</v>
      </c>
      <c r="M12" s="8">
        <v>199.36739537448821</v>
      </c>
    </row>
    <row r="13" spans="1:37" x14ac:dyDescent="0.2">
      <c r="A13" s="25" t="s">
        <v>12</v>
      </c>
      <c r="B13" s="8">
        <v>136.5734343280111</v>
      </c>
      <c r="C13" s="19">
        <v>148.45761685114229</v>
      </c>
      <c r="D13" s="8">
        <v>177.25855073916591</v>
      </c>
      <c r="E13" s="8">
        <v>179.4680680585079</v>
      </c>
      <c r="F13" s="8">
        <v>85.821469267085718</v>
      </c>
      <c r="G13" s="8">
        <v>103.8406419287404</v>
      </c>
      <c r="H13" s="8">
        <v>89.281126013553177</v>
      </c>
      <c r="I13" s="8">
        <v>88.976191288903763</v>
      </c>
      <c r="J13" s="8">
        <v>124.60672692960959</v>
      </c>
      <c r="K13" s="8">
        <v>179.74678486439939</v>
      </c>
      <c r="L13" s="8">
        <v>126.2991093136168</v>
      </c>
      <c r="M13" s="8">
        <v>171.90248050705981</v>
      </c>
    </row>
    <row r="14" spans="1:37" x14ac:dyDescent="0.2">
      <c r="A14" s="25" t="s">
        <v>13</v>
      </c>
      <c r="B14" s="8">
        <v>182.16643345773821</v>
      </c>
      <c r="C14" s="19">
        <v>177.1263431375186</v>
      </c>
      <c r="D14" s="8">
        <v>146.44520850120691</v>
      </c>
      <c r="E14" s="8">
        <v>223.466402467775</v>
      </c>
      <c r="F14" s="8">
        <v>174.57763705214299</v>
      </c>
      <c r="G14" s="8">
        <v>241.273146521673</v>
      </c>
      <c r="H14" s="8">
        <v>229.9127716130196</v>
      </c>
      <c r="I14" s="8">
        <v>212.12471153453589</v>
      </c>
      <c r="J14" s="8">
        <v>233.8343570903823</v>
      </c>
      <c r="K14" s="8">
        <v>246.6861531416026</v>
      </c>
      <c r="L14" s="8">
        <v>210.33897406062169</v>
      </c>
      <c r="M14" s="8">
        <v>141.19167436630559</v>
      </c>
    </row>
    <row r="15" spans="1:37" x14ac:dyDescent="0.2">
      <c r="A15" s="25" t="s">
        <v>14</v>
      </c>
      <c r="B15" s="8">
        <v>217.25127018776021</v>
      </c>
      <c r="C15" s="19">
        <v>157.0322954564609</v>
      </c>
      <c r="D15" s="8">
        <v>266.07897871826299</v>
      </c>
      <c r="E15" s="8">
        <v>177.14866905403341</v>
      </c>
      <c r="F15" s="8">
        <v>242.29672975688121</v>
      </c>
      <c r="G15" s="8">
        <v>169.3887822812224</v>
      </c>
      <c r="H15" s="8">
        <v>244.7308980637024</v>
      </c>
      <c r="I15" s="8">
        <v>150.62016114129179</v>
      </c>
      <c r="J15" s="8">
        <v>263.20269005137999</v>
      </c>
      <c r="K15" s="8">
        <v>264.2915957752117</v>
      </c>
      <c r="L15" s="8">
        <v>189.08640884816751</v>
      </c>
      <c r="M15" s="8">
        <v>169.39049056447209</v>
      </c>
    </row>
    <row r="16" spans="1:37" x14ac:dyDescent="0.2">
      <c r="A16" s="26"/>
      <c r="B16" s="18"/>
      <c r="C16" s="8"/>
      <c r="D16" s="8"/>
      <c r="E16" s="8"/>
      <c r="F16" s="8"/>
      <c r="G16" s="8"/>
    </row>
    <row r="17" spans="1:7" x14ac:dyDescent="0.2">
      <c r="A17" s="26"/>
      <c r="B17" s="18"/>
      <c r="C17" s="8"/>
      <c r="D17" s="8"/>
      <c r="E17" s="8"/>
      <c r="F17" s="8"/>
      <c r="G17" s="8"/>
    </row>
    <row r="18" spans="1:7" x14ac:dyDescent="0.2">
      <c r="A18" s="26"/>
      <c r="B18" s="18"/>
      <c r="C18" s="8"/>
      <c r="D18" s="8"/>
      <c r="E18" s="8"/>
      <c r="F18" s="8"/>
      <c r="G18" s="8"/>
    </row>
    <row r="19" spans="1:7" x14ac:dyDescent="0.2">
      <c r="A19" s="26"/>
      <c r="B19" s="18"/>
      <c r="C19" s="8"/>
      <c r="D19" s="8"/>
      <c r="E19" s="8"/>
      <c r="F19" s="8"/>
      <c r="G19" s="8"/>
    </row>
    <row r="20" spans="1:7" x14ac:dyDescent="0.2">
      <c r="A20" s="26"/>
      <c r="B20" s="18"/>
      <c r="C20" s="8"/>
      <c r="D20" s="8"/>
      <c r="E20" s="8"/>
      <c r="F20" s="8"/>
      <c r="G20" s="8"/>
    </row>
    <row r="21" spans="1:7" x14ac:dyDescent="0.2">
      <c r="A21" s="26"/>
      <c r="B21" s="18"/>
      <c r="C21" s="8"/>
      <c r="D21" s="8"/>
      <c r="E21" s="8"/>
      <c r="F21" s="8"/>
      <c r="G21" s="8"/>
    </row>
    <row r="22" spans="1:7" x14ac:dyDescent="0.2">
      <c r="A22" s="26"/>
    </row>
    <row r="23" spans="1:7" x14ac:dyDescent="0.2">
      <c r="A23" s="26"/>
    </row>
    <row r="24" spans="1:7" x14ac:dyDescent="0.2">
      <c r="A24" s="26"/>
    </row>
    <row r="25" spans="1:7" x14ac:dyDescent="0.2">
      <c r="A25" s="26"/>
    </row>
    <row r="26" spans="1:7" x14ac:dyDescent="0.2">
      <c r="A26" s="26"/>
    </row>
    <row r="27" spans="1:7" x14ac:dyDescent="0.2">
      <c r="A27" s="26"/>
    </row>
    <row r="28" spans="1:7" x14ac:dyDescent="0.2">
      <c r="A28" s="26"/>
    </row>
    <row r="29" spans="1:7" x14ac:dyDescent="0.2">
      <c r="A29" s="26"/>
    </row>
    <row r="30" spans="1:7" x14ac:dyDescent="0.2">
      <c r="A30" s="26"/>
    </row>
    <row r="31" spans="1:7" x14ac:dyDescent="0.2">
      <c r="A31" s="26"/>
    </row>
    <row r="32" spans="1:7" x14ac:dyDescent="0.2">
      <c r="A32" s="26"/>
    </row>
    <row r="33" spans="1:1" x14ac:dyDescent="0.2">
      <c r="A33" s="26"/>
    </row>
    <row r="34" spans="1:1" x14ac:dyDescent="0.2">
      <c r="A34" s="26"/>
    </row>
    <row r="35" spans="1:1" x14ac:dyDescent="0.2">
      <c r="A35" s="26"/>
    </row>
    <row r="36" spans="1:1" x14ac:dyDescent="0.2">
      <c r="A36" s="26"/>
    </row>
    <row r="37" spans="1:1" x14ac:dyDescent="0.2">
      <c r="A37" s="26"/>
    </row>
    <row r="38" spans="1:1" x14ac:dyDescent="0.2">
      <c r="A38" s="26"/>
    </row>
    <row r="39" spans="1:1" x14ac:dyDescent="0.2">
      <c r="A39" s="26"/>
    </row>
  </sheetData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3448B-0DEB-40CD-8ADB-04F0C0033096}">
  <dimension ref="A1:N104"/>
  <sheetViews>
    <sheetView tabSelected="1" topLeftCell="A79" workbookViewId="0">
      <selection activeCell="C108" sqref="C108"/>
    </sheetView>
  </sheetViews>
  <sheetFormatPr defaultRowHeight="12.75" x14ac:dyDescent="0.2"/>
  <cols>
    <col min="1" max="1" width="26.28515625" style="14" bestFit="1" customWidth="1"/>
    <col min="2" max="2" width="16.85546875" customWidth="1"/>
    <col min="3" max="3" width="15.85546875" customWidth="1"/>
    <col min="4" max="5" width="17.5703125" customWidth="1"/>
    <col min="6" max="6" width="15.85546875" customWidth="1"/>
    <col min="7" max="7" width="16.42578125" customWidth="1"/>
    <col min="8" max="13" width="14.28515625" bestFit="1" customWidth="1"/>
  </cols>
  <sheetData>
    <row r="1" spans="1:13" s="14" customFormat="1" x14ac:dyDescent="0.2">
      <c r="A1" s="14" t="s">
        <v>46</v>
      </c>
    </row>
    <row r="2" spans="1:13" s="29" customFormat="1" x14ac:dyDescent="0.2">
      <c r="A2" s="14"/>
      <c r="B2" s="29">
        <v>1</v>
      </c>
      <c r="C2" s="29">
        <v>2</v>
      </c>
      <c r="D2" s="29">
        <v>3</v>
      </c>
      <c r="E2" s="29">
        <v>4</v>
      </c>
      <c r="F2" s="29">
        <v>5</v>
      </c>
      <c r="G2" s="29">
        <v>6</v>
      </c>
      <c r="H2" s="29">
        <v>7</v>
      </c>
      <c r="I2" s="29">
        <v>8</v>
      </c>
      <c r="J2" s="29">
        <v>9</v>
      </c>
      <c r="K2" s="29">
        <v>10</v>
      </c>
      <c r="L2" s="29">
        <v>11</v>
      </c>
      <c r="M2" s="29">
        <v>12</v>
      </c>
    </row>
    <row r="3" spans="1:13" x14ac:dyDescent="0.2">
      <c r="A3" s="14" t="s">
        <v>1</v>
      </c>
      <c r="B3">
        <v>0</v>
      </c>
      <c r="C3">
        <v>3</v>
      </c>
      <c r="D3">
        <v>36</v>
      </c>
      <c r="E3">
        <v>33</v>
      </c>
      <c r="F3">
        <v>3</v>
      </c>
      <c r="G3">
        <v>21</v>
      </c>
      <c r="H3">
        <v>15</v>
      </c>
      <c r="I3">
        <v>6</v>
      </c>
      <c r="J3">
        <v>3</v>
      </c>
      <c r="K3">
        <v>24</v>
      </c>
      <c r="L3">
        <v>30</v>
      </c>
      <c r="M3">
        <v>36</v>
      </c>
    </row>
    <row r="4" spans="1:13" x14ac:dyDescent="0.2">
      <c r="A4" s="14" t="s">
        <v>2</v>
      </c>
      <c r="B4">
        <v>0</v>
      </c>
      <c r="C4">
        <v>9</v>
      </c>
      <c r="D4">
        <v>20</v>
      </c>
      <c r="E4">
        <v>10</v>
      </c>
      <c r="F4">
        <v>16</v>
      </c>
      <c r="G4">
        <v>18</v>
      </c>
      <c r="H4">
        <v>16</v>
      </c>
      <c r="I4">
        <v>20</v>
      </c>
      <c r="J4">
        <v>12</v>
      </c>
      <c r="K4">
        <v>18</v>
      </c>
      <c r="L4">
        <v>12</v>
      </c>
      <c r="M4">
        <v>2</v>
      </c>
    </row>
    <row r="5" spans="1:13" x14ac:dyDescent="0.2">
      <c r="A5" s="14" t="s">
        <v>3</v>
      </c>
      <c r="B5">
        <v>0</v>
      </c>
      <c r="C5">
        <v>0</v>
      </c>
      <c r="D5">
        <v>0</v>
      </c>
      <c r="E5">
        <v>33</v>
      </c>
      <c r="F5">
        <v>30</v>
      </c>
      <c r="G5">
        <v>18</v>
      </c>
      <c r="H5">
        <v>21</v>
      </c>
      <c r="I5">
        <v>21</v>
      </c>
      <c r="J5">
        <v>21</v>
      </c>
      <c r="K5">
        <v>9</v>
      </c>
      <c r="L5">
        <v>27</v>
      </c>
      <c r="M5">
        <v>15</v>
      </c>
    </row>
    <row r="6" spans="1:13" x14ac:dyDescent="0.2">
      <c r="A6" s="14" t="s">
        <v>4</v>
      </c>
      <c r="B6">
        <v>0</v>
      </c>
      <c r="C6">
        <v>0</v>
      </c>
      <c r="D6">
        <v>16</v>
      </c>
      <c r="E6">
        <v>36</v>
      </c>
      <c r="F6">
        <v>3</v>
      </c>
      <c r="G6">
        <v>27</v>
      </c>
      <c r="H6">
        <v>21</v>
      </c>
      <c r="I6">
        <v>18</v>
      </c>
      <c r="J6">
        <v>36</v>
      </c>
      <c r="K6">
        <v>24</v>
      </c>
      <c r="L6">
        <v>6</v>
      </c>
      <c r="M6">
        <v>18</v>
      </c>
    </row>
    <row r="7" spans="1:13" x14ac:dyDescent="0.2">
      <c r="A7" s="14" t="s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6</v>
      </c>
      <c r="H7">
        <v>5</v>
      </c>
      <c r="I7">
        <v>7</v>
      </c>
      <c r="J7">
        <v>9</v>
      </c>
      <c r="K7">
        <v>4</v>
      </c>
      <c r="L7">
        <v>11</v>
      </c>
      <c r="M7">
        <v>5</v>
      </c>
    </row>
    <row r="8" spans="1:13" x14ac:dyDescent="0.2">
      <c r="A8" s="14" t="s">
        <v>6</v>
      </c>
      <c r="B8">
        <v>0</v>
      </c>
      <c r="C8">
        <v>8</v>
      </c>
      <c r="D8">
        <v>10</v>
      </c>
      <c r="E8">
        <v>3</v>
      </c>
      <c r="F8">
        <v>2</v>
      </c>
      <c r="G8">
        <v>3</v>
      </c>
      <c r="H8">
        <v>9</v>
      </c>
      <c r="I8">
        <v>1</v>
      </c>
      <c r="J8">
        <v>7</v>
      </c>
      <c r="K8">
        <v>10</v>
      </c>
      <c r="L8">
        <v>6</v>
      </c>
      <c r="M8">
        <v>12</v>
      </c>
    </row>
    <row r="9" spans="1:13" x14ac:dyDescent="0.2">
      <c r="A9" s="14" t="s">
        <v>7</v>
      </c>
      <c r="B9">
        <v>0</v>
      </c>
      <c r="C9">
        <v>39</v>
      </c>
      <c r="D9">
        <v>180</v>
      </c>
      <c r="E9">
        <v>108</v>
      </c>
      <c r="F9">
        <v>72</v>
      </c>
      <c r="G9">
        <v>54</v>
      </c>
      <c r="H9">
        <v>216</v>
      </c>
      <c r="I9">
        <v>180</v>
      </c>
      <c r="J9">
        <v>126</v>
      </c>
      <c r="K9">
        <v>90</v>
      </c>
      <c r="L9">
        <v>54</v>
      </c>
      <c r="M9">
        <v>90</v>
      </c>
    </row>
    <row r="10" spans="1:13" x14ac:dyDescent="0.2">
      <c r="A10" s="14" t="s">
        <v>8</v>
      </c>
      <c r="B10">
        <v>0</v>
      </c>
      <c r="C10">
        <v>237</v>
      </c>
      <c r="D10">
        <v>144</v>
      </c>
      <c r="E10">
        <v>480</v>
      </c>
      <c r="F10">
        <v>432</v>
      </c>
      <c r="G10">
        <v>432</v>
      </c>
      <c r="H10">
        <v>96</v>
      </c>
      <c r="I10">
        <v>576</v>
      </c>
      <c r="J10">
        <v>384</v>
      </c>
      <c r="K10">
        <v>336</v>
      </c>
      <c r="L10">
        <v>336</v>
      </c>
      <c r="M10">
        <v>144</v>
      </c>
    </row>
    <row r="11" spans="1:13" x14ac:dyDescent="0.2">
      <c r="A11" s="14" t="s">
        <v>9</v>
      </c>
      <c r="B11">
        <v>0</v>
      </c>
      <c r="C11">
        <v>9</v>
      </c>
      <c r="D11">
        <v>12</v>
      </c>
      <c r="E11">
        <v>9</v>
      </c>
      <c r="F11">
        <v>36</v>
      </c>
      <c r="G11">
        <v>33</v>
      </c>
      <c r="H11">
        <v>30</v>
      </c>
      <c r="I11">
        <v>15</v>
      </c>
      <c r="J11">
        <v>12</v>
      </c>
      <c r="K11">
        <v>30</v>
      </c>
      <c r="L11">
        <v>21</v>
      </c>
      <c r="M11">
        <v>15</v>
      </c>
    </row>
    <row r="12" spans="1:13" x14ac:dyDescent="0.2">
      <c r="A12" s="14" t="s">
        <v>10</v>
      </c>
      <c r="B12">
        <v>0</v>
      </c>
      <c r="C12">
        <v>0</v>
      </c>
      <c r="D12">
        <v>26</v>
      </c>
      <c r="E12">
        <v>133</v>
      </c>
      <c r="F12">
        <v>57</v>
      </c>
      <c r="G12">
        <v>152</v>
      </c>
      <c r="H12">
        <v>114</v>
      </c>
      <c r="I12">
        <v>228</v>
      </c>
      <c r="J12">
        <v>152</v>
      </c>
      <c r="K12">
        <v>57</v>
      </c>
      <c r="L12">
        <v>19</v>
      </c>
      <c r="M12">
        <v>228</v>
      </c>
    </row>
    <row r="13" spans="1:13" x14ac:dyDescent="0.2">
      <c r="A13" s="14" t="s">
        <v>11</v>
      </c>
      <c r="B13">
        <v>0</v>
      </c>
      <c r="C13">
        <v>63</v>
      </c>
      <c r="D13">
        <v>80</v>
      </c>
      <c r="E13">
        <v>16</v>
      </c>
      <c r="F13">
        <v>176</v>
      </c>
      <c r="G13">
        <v>112</v>
      </c>
      <c r="H13">
        <v>32</v>
      </c>
      <c r="I13">
        <v>80</v>
      </c>
      <c r="J13">
        <v>16</v>
      </c>
      <c r="K13">
        <v>128</v>
      </c>
      <c r="L13">
        <v>32</v>
      </c>
      <c r="M13">
        <v>176</v>
      </c>
    </row>
    <row r="14" spans="1:13" x14ac:dyDescent="0.2">
      <c r="A14" s="14" t="s">
        <v>12</v>
      </c>
      <c r="B14">
        <v>0</v>
      </c>
      <c r="C14">
        <v>0</v>
      </c>
      <c r="D14">
        <v>141</v>
      </c>
      <c r="E14">
        <v>330</v>
      </c>
      <c r="F14">
        <v>270</v>
      </c>
      <c r="G14">
        <v>330</v>
      </c>
      <c r="H14">
        <v>360</v>
      </c>
      <c r="I14">
        <v>30</v>
      </c>
      <c r="J14">
        <v>30</v>
      </c>
      <c r="K14">
        <v>60</v>
      </c>
      <c r="L14">
        <v>360</v>
      </c>
      <c r="M14">
        <v>240</v>
      </c>
    </row>
    <row r="15" spans="1:13" x14ac:dyDescent="0.2">
      <c r="A15" s="14" t="s">
        <v>13</v>
      </c>
      <c r="B15">
        <v>0</v>
      </c>
      <c r="C15">
        <v>526</v>
      </c>
      <c r="D15">
        <v>264</v>
      </c>
      <c r="E15">
        <v>440</v>
      </c>
      <c r="F15">
        <v>88</v>
      </c>
      <c r="G15">
        <v>528</v>
      </c>
      <c r="H15">
        <v>440</v>
      </c>
      <c r="I15">
        <v>176</v>
      </c>
      <c r="J15">
        <v>132</v>
      </c>
      <c r="K15">
        <v>440</v>
      </c>
      <c r="L15">
        <v>396</v>
      </c>
      <c r="M15">
        <v>440</v>
      </c>
    </row>
    <row r="16" spans="1:13" x14ac:dyDescent="0.2">
      <c r="A16" s="14" t="s">
        <v>14</v>
      </c>
      <c r="B16">
        <v>0</v>
      </c>
      <c r="C16">
        <v>183</v>
      </c>
      <c r="D16">
        <v>126</v>
      </c>
      <c r="E16">
        <v>54</v>
      </c>
      <c r="F16">
        <v>180</v>
      </c>
      <c r="G16">
        <v>108</v>
      </c>
      <c r="H16">
        <v>18</v>
      </c>
      <c r="I16">
        <v>108</v>
      </c>
      <c r="J16">
        <v>180</v>
      </c>
      <c r="K16">
        <v>36</v>
      </c>
      <c r="L16">
        <v>126</v>
      </c>
      <c r="M16">
        <v>144</v>
      </c>
    </row>
    <row r="18" spans="1:13" x14ac:dyDescent="0.2">
      <c r="A18" s="14" t="s">
        <v>47</v>
      </c>
    </row>
    <row r="19" spans="1:13" s="29" customFormat="1" x14ac:dyDescent="0.2">
      <c r="A19" s="14"/>
      <c r="B19" s="29">
        <v>1</v>
      </c>
      <c r="C19" s="29">
        <v>2</v>
      </c>
      <c r="D19" s="29">
        <v>3</v>
      </c>
      <c r="E19" s="29">
        <v>4</v>
      </c>
      <c r="F19" s="29">
        <v>5</v>
      </c>
      <c r="G19" s="29">
        <v>6</v>
      </c>
      <c r="H19" s="29">
        <v>7</v>
      </c>
      <c r="I19" s="29">
        <v>8</v>
      </c>
      <c r="J19" s="29">
        <v>9</v>
      </c>
      <c r="K19" s="29">
        <v>10</v>
      </c>
      <c r="L19" s="29">
        <v>11</v>
      </c>
      <c r="M19" s="29">
        <v>12</v>
      </c>
    </row>
    <row r="20" spans="1:13" x14ac:dyDescent="0.2">
      <c r="A20" s="14" t="s">
        <v>1</v>
      </c>
      <c r="B20">
        <v>30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</row>
    <row r="21" spans="1:13" x14ac:dyDescent="0.2">
      <c r="A21" s="14" t="s">
        <v>2</v>
      </c>
      <c r="B21">
        <v>15</v>
      </c>
      <c r="C21">
        <v>4</v>
      </c>
      <c r="D21">
        <v>4</v>
      </c>
      <c r="E21">
        <v>4</v>
      </c>
      <c r="F21">
        <v>4</v>
      </c>
      <c r="G21">
        <v>4</v>
      </c>
      <c r="H21">
        <v>4</v>
      </c>
      <c r="I21">
        <v>4</v>
      </c>
      <c r="J21">
        <v>4</v>
      </c>
      <c r="K21">
        <v>4</v>
      </c>
      <c r="L21">
        <v>4</v>
      </c>
      <c r="M21">
        <v>4</v>
      </c>
    </row>
    <row r="22" spans="1:13" x14ac:dyDescent="0.2">
      <c r="A22" s="14" t="s">
        <v>3</v>
      </c>
      <c r="B22">
        <v>48</v>
      </c>
      <c r="C22">
        <v>33</v>
      </c>
      <c r="D22">
        <v>6</v>
      </c>
      <c r="E22">
        <v>3</v>
      </c>
      <c r="F22">
        <v>3</v>
      </c>
      <c r="G22">
        <v>3</v>
      </c>
      <c r="H22">
        <v>3</v>
      </c>
      <c r="I22">
        <v>3</v>
      </c>
      <c r="J22">
        <v>3</v>
      </c>
      <c r="K22">
        <v>3</v>
      </c>
      <c r="L22">
        <v>3</v>
      </c>
      <c r="M22">
        <v>3</v>
      </c>
    </row>
    <row r="23" spans="1:13" x14ac:dyDescent="0.2">
      <c r="A23" s="14" t="s">
        <v>4</v>
      </c>
      <c r="B23">
        <v>7</v>
      </c>
      <c r="C23">
        <v>4</v>
      </c>
      <c r="D23">
        <v>2</v>
      </c>
      <c r="E23">
        <v>2</v>
      </c>
      <c r="F23">
        <v>2</v>
      </c>
      <c r="G23">
        <v>2</v>
      </c>
      <c r="H23">
        <v>2</v>
      </c>
      <c r="I23">
        <v>2</v>
      </c>
      <c r="J23">
        <v>2</v>
      </c>
      <c r="K23">
        <v>2</v>
      </c>
      <c r="L23">
        <v>2</v>
      </c>
      <c r="M23">
        <v>2</v>
      </c>
    </row>
    <row r="24" spans="1:13" x14ac:dyDescent="0.2">
      <c r="A24" s="14" t="s">
        <v>5</v>
      </c>
      <c r="B24">
        <v>32</v>
      </c>
      <c r="C24">
        <v>20</v>
      </c>
      <c r="D24">
        <v>13</v>
      </c>
      <c r="E24">
        <v>9</v>
      </c>
      <c r="F24">
        <v>2</v>
      </c>
      <c r="G24">
        <v>2</v>
      </c>
      <c r="H24">
        <v>2</v>
      </c>
      <c r="I24">
        <v>2</v>
      </c>
      <c r="J24">
        <v>2</v>
      </c>
      <c r="K24">
        <v>2</v>
      </c>
      <c r="L24">
        <v>2</v>
      </c>
      <c r="M24">
        <v>2</v>
      </c>
    </row>
    <row r="25" spans="1:13" x14ac:dyDescent="0.2">
      <c r="A25" s="14" t="s">
        <v>6</v>
      </c>
      <c r="B25">
        <v>5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</row>
    <row r="26" spans="1:13" x14ac:dyDescent="0.2">
      <c r="A26" s="14" t="s">
        <v>7</v>
      </c>
      <c r="B26">
        <v>52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</row>
    <row r="27" spans="1:13" x14ac:dyDescent="0.2">
      <c r="A27" s="14" t="s">
        <v>8</v>
      </c>
      <c r="B27">
        <v>52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</row>
    <row r="28" spans="1:13" x14ac:dyDescent="0.2">
      <c r="A28" s="14" t="s">
        <v>9</v>
      </c>
      <c r="B28">
        <v>17</v>
      </c>
      <c r="C28">
        <v>2</v>
      </c>
      <c r="D28">
        <v>2</v>
      </c>
      <c r="E28">
        <v>2</v>
      </c>
      <c r="F28">
        <v>2</v>
      </c>
      <c r="G28">
        <v>2</v>
      </c>
      <c r="H28">
        <v>2</v>
      </c>
      <c r="I28">
        <v>2</v>
      </c>
      <c r="J28">
        <v>2</v>
      </c>
      <c r="K28">
        <v>2</v>
      </c>
      <c r="L28">
        <v>2</v>
      </c>
      <c r="M28">
        <v>2</v>
      </c>
    </row>
    <row r="29" spans="1:13" x14ac:dyDescent="0.2">
      <c r="A29" s="14" t="s">
        <v>10</v>
      </c>
      <c r="B29">
        <v>32</v>
      </c>
      <c r="C29">
        <v>13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</row>
    <row r="30" spans="1:13" x14ac:dyDescent="0.2">
      <c r="A30" s="14" t="s">
        <v>11</v>
      </c>
      <c r="B30">
        <v>4</v>
      </c>
      <c r="C30">
        <v>3</v>
      </c>
      <c r="D30">
        <v>3</v>
      </c>
      <c r="E30">
        <v>3</v>
      </c>
      <c r="F30">
        <v>3</v>
      </c>
      <c r="G30">
        <v>3</v>
      </c>
      <c r="H30">
        <v>3</v>
      </c>
      <c r="I30">
        <v>3</v>
      </c>
      <c r="J30">
        <v>3</v>
      </c>
      <c r="K30">
        <v>3</v>
      </c>
      <c r="L30">
        <v>3</v>
      </c>
      <c r="M30">
        <v>3</v>
      </c>
    </row>
    <row r="31" spans="1:13" x14ac:dyDescent="0.2">
      <c r="A31" s="14" t="s">
        <v>12</v>
      </c>
      <c r="B31">
        <v>40</v>
      </c>
      <c r="C31">
        <v>10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</row>
    <row r="32" spans="1:13" x14ac:dyDescent="0.2">
      <c r="A32" s="14" t="s">
        <v>13</v>
      </c>
      <c r="B32">
        <v>4</v>
      </c>
      <c r="C32">
        <v>2</v>
      </c>
      <c r="D32">
        <v>2</v>
      </c>
      <c r="E32">
        <v>2</v>
      </c>
      <c r="F32">
        <v>2</v>
      </c>
      <c r="G32">
        <v>2</v>
      </c>
      <c r="H32">
        <v>2</v>
      </c>
      <c r="I32">
        <v>2</v>
      </c>
      <c r="J32">
        <v>2</v>
      </c>
      <c r="K32">
        <v>2</v>
      </c>
      <c r="L32">
        <v>2</v>
      </c>
      <c r="M32">
        <v>2</v>
      </c>
    </row>
    <row r="33" spans="1:13" x14ac:dyDescent="0.2">
      <c r="A33" s="14" t="s">
        <v>14</v>
      </c>
      <c r="B33">
        <v>18</v>
      </c>
      <c r="C33">
        <v>3</v>
      </c>
      <c r="D33">
        <v>3</v>
      </c>
      <c r="E33">
        <v>3</v>
      </c>
      <c r="F33">
        <v>3</v>
      </c>
      <c r="G33">
        <v>3</v>
      </c>
      <c r="H33">
        <v>3</v>
      </c>
      <c r="I33">
        <v>3</v>
      </c>
      <c r="J33">
        <v>3</v>
      </c>
      <c r="K33">
        <v>3</v>
      </c>
      <c r="L33">
        <v>3</v>
      </c>
      <c r="M33">
        <v>3</v>
      </c>
    </row>
    <row r="62" spans="1:14" x14ac:dyDescent="0.2">
      <c r="B62" s="29" t="s">
        <v>48</v>
      </c>
    </row>
    <row r="63" spans="1:14" x14ac:dyDescent="0.2">
      <c r="A63" s="14" t="s">
        <v>49</v>
      </c>
    </row>
    <row r="64" spans="1:14" x14ac:dyDescent="0.2">
      <c r="A64" s="14" t="s">
        <v>50</v>
      </c>
      <c r="B64" s="30">
        <f>B3*custoToner!B2</f>
        <v>0</v>
      </c>
      <c r="C64" s="30">
        <f>C3*custoToner!C2</f>
        <v>330.67481333226215</v>
      </c>
      <c r="D64" s="30">
        <f>D3*custoToner!D2</f>
        <v>3782.2926037299699</v>
      </c>
      <c r="E64" s="30">
        <f>E3*custoToner!E2</f>
        <v>4193.3965601263953</v>
      </c>
      <c r="F64" s="30">
        <f>F3*custoToner!F2</f>
        <v>383.60294949346167</v>
      </c>
      <c r="G64" s="30">
        <f>G3*custoToner!G2</f>
        <v>1470.0519437245191</v>
      </c>
      <c r="H64" s="30">
        <f>H3*custoToner!H2</f>
        <v>1132.24233073193</v>
      </c>
      <c r="I64" s="30">
        <f>I3*custoToner!I2</f>
        <v>829.58705572789734</v>
      </c>
      <c r="J64" s="30">
        <f>J3*custoToner!J2</f>
        <v>220.94669352626457</v>
      </c>
      <c r="K64" s="30">
        <f>K3*custoToner!K2</f>
        <v>2507.6262674965751</v>
      </c>
      <c r="L64" s="30">
        <f>L3*custoToner!L2</f>
        <v>2237.2955594765745</v>
      </c>
      <c r="M64" s="30">
        <f>M3*custoToner!M2</f>
        <v>2421.2063786829785</v>
      </c>
      <c r="N64" s="5"/>
    </row>
    <row r="65" spans="1:14" x14ac:dyDescent="0.2">
      <c r="A65" s="14" t="s">
        <v>51</v>
      </c>
      <c r="B65" s="30">
        <f>B4*custoToner!B3</f>
        <v>0</v>
      </c>
      <c r="C65" s="30">
        <f>C4*custoToner!C3</f>
        <v>932.91883948004318</v>
      </c>
      <c r="D65" s="30">
        <f>D4*custoToner!D3</f>
        <v>2158.2624161336921</v>
      </c>
      <c r="E65" s="30">
        <f>E4*custoToner!E3</f>
        <v>1967.5011975393261</v>
      </c>
      <c r="F65" s="30">
        <f>F4*custoToner!F3</f>
        <v>3114.3825032534178</v>
      </c>
      <c r="G65" s="30">
        <f>G4*custoToner!G3</f>
        <v>2381.5159318135966</v>
      </c>
      <c r="H65" s="30">
        <f>H4*custoToner!H3</f>
        <v>1597.2782007322473</v>
      </c>
      <c r="I65" s="30">
        <f>I4*custoToner!I3</f>
        <v>4190.4611322911478</v>
      </c>
      <c r="J65" s="30">
        <f>J4*custoToner!J3</f>
        <v>1497.3273702792553</v>
      </c>
      <c r="K65" s="30">
        <f>K4*custoToner!K3</f>
        <v>3543.0633337934159</v>
      </c>
      <c r="L65" s="30">
        <f>L4*custoToner!L3</f>
        <v>2532.3525277305648</v>
      </c>
      <c r="M65" s="30">
        <f>M4*custoToner!M3</f>
        <v>428.32485888743679</v>
      </c>
      <c r="N65" s="5"/>
    </row>
    <row r="66" spans="1:14" x14ac:dyDescent="0.2">
      <c r="A66" s="14" t="s">
        <v>52</v>
      </c>
      <c r="B66" s="30">
        <f>B5*custoToner!B4</f>
        <v>0</v>
      </c>
      <c r="C66" s="30">
        <f>C5*custoToner!C4</f>
        <v>0</v>
      </c>
      <c r="D66" s="30">
        <f>D5*custoToner!D4</f>
        <v>0</v>
      </c>
      <c r="E66" s="30">
        <f>E5*custoToner!E4</f>
        <v>3694.9611146786683</v>
      </c>
      <c r="F66" s="30">
        <f>F5*custoToner!F4</f>
        <v>5056.9793315903253</v>
      </c>
      <c r="G66" s="30">
        <f>G5*custoToner!G4</f>
        <v>2957.7914509540933</v>
      </c>
      <c r="H66" s="30">
        <f>H5*custoToner!H4</f>
        <v>2719.7072575840693</v>
      </c>
      <c r="I66" s="30">
        <f>I5*custoToner!I4</f>
        <v>2586.5225293882759</v>
      </c>
      <c r="J66" s="30">
        <f>J5*custoToner!J4</f>
        <v>3029.3093700058307</v>
      </c>
      <c r="K66" s="30">
        <f>K5*custoToner!K4</f>
        <v>1373.0859709942213</v>
      </c>
      <c r="L66" s="30">
        <f>L5*custoToner!L4</f>
        <v>3248.920402312051</v>
      </c>
      <c r="M66" s="30">
        <f>M5*custoToner!M4</f>
        <v>2913.8050868381101</v>
      </c>
      <c r="N66" s="5"/>
    </row>
    <row r="67" spans="1:14" x14ac:dyDescent="0.2">
      <c r="A67" s="14" t="s">
        <v>53</v>
      </c>
      <c r="B67" s="30">
        <f>B6*custoToner!B5</f>
        <v>0</v>
      </c>
      <c r="C67" s="30">
        <f>C6*custoToner!C5</f>
        <v>0</v>
      </c>
      <c r="D67" s="30">
        <f>D6*custoToner!D5</f>
        <v>1908.3064944262881</v>
      </c>
      <c r="E67" s="30">
        <f>E6*custoToner!E5</f>
        <v>4381.2845849989508</v>
      </c>
      <c r="F67" s="30">
        <f>F6*custoToner!F5</f>
        <v>274.48004113638933</v>
      </c>
      <c r="G67" s="30">
        <f>G6*custoToner!G5</f>
        <v>2392.9720847043345</v>
      </c>
      <c r="H67" s="30">
        <f>H6*custoToner!H5</f>
        <v>2563.4562351448826</v>
      </c>
      <c r="I67" s="30">
        <f>I6*custoToner!I5</f>
        <v>2542.495401438804</v>
      </c>
      <c r="J67" s="30">
        <f>J6*custoToner!J5</f>
        <v>5234.0193390059394</v>
      </c>
      <c r="K67" s="30">
        <f>K6*custoToner!K5</f>
        <v>2255.8862221405639</v>
      </c>
      <c r="L67" s="30">
        <f>L6*custoToner!L5</f>
        <v>911.55624991056106</v>
      </c>
      <c r="M67" s="30">
        <f>M6*custoToner!M5</f>
        <v>2546.8773710823575</v>
      </c>
      <c r="N67" s="5"/>
    </row>
    <row r="68" spans="1:14" x14ac:dyDescent="0.2">
      <c r="A68" s="14" t="s">
        <v>54</v>
      </c>
      <c r="B68" s="30">
        <f>B7*custoToner!B6</f>
        <v>0</v>
      </c>
      <c r="C68" s="30">
        <f>C7*custoToner!C6</f>
        <v>0</v>
      </c>
      <c r="D68" s="30">
        <f>D7*custoToner!D6</f>
        <v>0</v>
      </c>
      <c r="E68" s="30">
        <f>E7*custoToner!E6</f>
        <v>0</v>
      </c>
      <c r="F68" s="30">
        <f>F7*custoToner!F6</f>
        <v>0</v>
      </c>
      <c r="G68" s="30">
        <f>G7*custoToner!G6</f>
        <v>1263.4559012397708</v>
      </c>
      <c r="H68" s="30">
        <f>H7*custoToner!H6</f>
        <v>1139.9909285755225</v>
      </c>
      <c r="I68" s="30">
        <f>I7*custoToner!I6</f>
        <v>1838.3832781403132</v>
      </c>
      <c r="J68" s="30">
        <f>J7*custoToner!J6</f>
        <v>1706.4624793277196</v>
      </c>
      <c r="K68" s="30">
        <f>K7*custoToner!K6</f>
        <v>1001.2481579626296</v>
      </c>
      <c r="L68" s="30">
        <f>L7*custoToner!L6</f>
        <v>3018.4458795065539</v>
      </c>
      <c r="M68" s="30">
        <f>M7*custoToner!M6</f>
        <v>1043.6968690109406</v>
      </c>
      <c r="N68" s="5"/>
    </row>
    <row r="69" spans="1:14" x14ac:dyDescent="0.2">
      <c r="A69" s="14" t="s">
        <v>55</v>
      </c>
      <c r="B69" s="30">
        <f>B8*custoToner!B7</f>
        <v>0</v>
      </c>
      <c r="C69" s="30">
        <f>C8*custoToner!C7</f>
        <v>1447.1712789608991</v>
      </c>
      <c r="D69" s="30">
        <f>D8*custoToner!D7</f>
        <v>2387.9599977851149</v>
      </c>
      <c r="E69" s="30">
        <f>E8*custoToner!E7</f>
        <v>805.2920455182126</v>
      </c>
      <c r="F69" s="30">
        <f>F8*custoToner!F7</f>
        <v>376.84123648140678</v>
      </c>
      <c r="G69" s="30">
        <f>G8*custoToner!G7</f>
        <v>454.47672457605211</v>
      </c>
      <c r="H69" s="30">
        <f>H8*custoToner!H7</f>
        <v>2651.3230619045512</v>
      </c>
      <c r="I69" s="30">
        <f>I8*custoToner!I7</f>
        <v>241.93911730091611</v>
      </c>
      <c r="J69" s="30">
        <f>J8*custoToner!J7</f>
        <v>1887.6082455596395</v>
      </c>
      <c r="K69" s="30">
        <f>K8*custoToner!K7</f>
        <v>1542.913784093216</v>
      </c>
      <c r="L69" s="30">
        <f>L8*custoToner!L7</f>
        <v>929.23580290821837</v>
      </c>
      <c r="M69" s="30">
        <f>M8*custoToner!M7</f>
        <v>2602.4295617598982</v>
      </c>
      <c r="N69" s="5"/>
    </row>
    <row r="70" spans="1:14" x14ac:dyDescent="0.2">
      <c r="A70" s="14" t="s">
        <v>56</v>
      </c>
      <c r="B70" s="30">
        <f>B9*custoToner!B8</f>
        <v>0</v>
      </c>
      <c r="C70" s="30">
        <f>C9*custoToner!C8</f>
        <v>3559.8509543757546</v>
      </c>
      <c r="D70" s="30">
        <f>D9*custoToner!D8</f>
        <v>21603.182611124124</v>
      </c>
      <c r="E70" s="30">
        <f>E9*custoToner!E8</f>
        <v>21225.012409105093</v>
      </c>
      <c r="F70" s="30">
        <f>F9*custoToner!F8</f>
        <v>12309.79536225347</v>
      </c>
      <c r="G70" s="30">
        <f>G9*custoToner!G8</f>
        <v>5739.1463667024564</v>
      </c>
      <c r="H70" s="30">
        <f>H9*custoToner!H8</f>
        <v>29066.379686617918</v>
      </c>
      <c r="I70" s="30">
        <f>I9*custoToner!I8</f>
        <v>32221.021070958643</v>
      </c>
      <c r="J70" s="30">
        <f>J9*custoToner!J8</f>
        <v>14081.212674744227</v>
      </c>
      <c r="K70" s="30">
        <f>K9*custoToner!K8</f>
        <v>12093.550442179847</v>
      </c>
      <c r="L70" s="30">
        <f>L9*custoToner!L8</f>
        <v>7605.9363094059299</v>
      </c>
      <c r="M70" s="30">
        <f>M9*custoToner!M8</f>
        <v>14059.70016701384</v>
      </c>
      <c r="N70" s="5"/>
    </row>
    <row r="71" spans="1:14" x14ac:dyDescent="0.2">
      <c r="A71" s="14" t="s">
        <v>57</v>
      </c>
      <c r="B71" s="30">
        <f>B10*custoToner!B9</f>
        <v>0</v>
      </c>
      <c r="C71" s="30">
        <f>C10*custoToner!C9</f>
        <v>47510.444014449589</v>
      </c>
      <c r="D71" s="30">
        <f>D10*custoToner!D9</f>
        <v>38793.582778647891</v>
      </c>
      <c r="E71" s="30">
        <f>E10*custoToner!E9</f>
        <v>126650.88219008781</v>
      </c>
      <c r="F71" s="30">
        <f>F10*custoToner!F9</f>
        <v>71834.499139207037</v>
      </c>
      <c r="G71" s="30">
        <f>G10*custoToner!G9</f>
        <v>69282.164747771472</v>
      </c>
      <c r="H71" s="30">
        <f>H10*custoToner!H9</f>
        <v>30277.175865579935</v>
      </c>
      <c r="I71" s="30">
        <f>I10*custoToner!I9</f>
        <v>127138.12020301305</v>
      </c>
      <c r="J71" s="30">
        <f>J10*custoToner!J9</f>
        <v>61962.367450208607</v>
      </c>
      <c r="K71" s="30">
        <f>K10*custoToner!K9</f>
        <v>104554.05843913792</v>
      </c>
      <c r="L71" s="30">
        <f>L10*custoToner!L9</f>
        <v>107762.50832270697</v>
      </c>
      <c r="M71" s="30">
        <f>M10*custoToner!M9</f>
        <v>32130.46077333729</v>
      </c>
      <c r="N71" s="5"/>
    </row>
    <row r="72" spans="1:14" x14ac:dyDescent="0.2">
      <c r="A72" s="14" t="s">
        <v>58</v>
      </c>
      <c r="B72" s="30">
        <f>B11*custoToner!B10</f>
        <v>0</v>
      </c>
      <c r="C72" s="30">
        <f>C11*custoToner!C10</f>
        <v>615.80154041636195</v>
      </c>
      <c r="D72" s="30">
        <f>D11*custoToner!D10</f>
        <v>927.97729881500254</v>
      </c>
      <c r="E72" s="30">
        <f>E11*custoToner!E10</f>
        <v>852.56919252586022</v>
      </c>
      <c r="F72" s="30">
        <f>F11*custoToner!F10</f>
        <v>2442.0517162218748</v>
      </c>
      <c r="G72" s="30">
        <f>G11*custoToner!G10</f>
        <v>2641.6539785257246</v>
      </c>
      <c r="H72" s="30">
        <f>H11*custoToner!H10</f>
        <v>3511.5460618650986</v>
      </c>
      <c r="I72" s="30">
        <f>I11*custoToner!I10</f>
        <v>2059.5259959637247</v>
      </c>
      <c r="J72" s="30">
        <f>J11*custoToner!J10</f>
        <v>789.6401214110133</v>
      </c>
      <c r="K72" s="30">
        <f>K11*custoToner!K10</f>
        <v>3783.2824560095487</v>
      </c>
      <c r="L72" s="30">
        <f>L11*custoToner!L10</f>
        <v>2372.7327513048367</v>
      </c>
      <c r="M72" s="30">
        <f>M11*custoToner!M10</f>
        <v>927.53545909811999</v>
      </c>
      <c r="N72" s="5"/>
    </row>
    <row r="73" spans="1:14" x14ac:dyDescent="0.2">
      <c r="A73" s="14" t="s">
        <v>59</v>
      </c>
      <c r="B73" s="30">
        <f>B12*custoToner!B11</f>
        <v>0</v>
      </c>
      <c r="C73" s="30">
        <f>C12*custoToner!C11</f>
        <v>0</v>
      </c>
      <c r="D73" s="30">
        <f>D12*custoToner!D11</f>
        <v>5181.3449171313468</v>
      </c>
      <c r="E73" s="30">
        <f>E12*custoToner!E11</f>
        <v>13971.892333080707</v>
      </c>
      <c r="F73" s="30">
        <f>F12*custoToner!F11</f>
        <v>10756.630476654505</v>
      </c>
      <c r="G73" s="30">
        <f>G12*custoToner!G11</f>
        <v>23939.595618793963</v>
      </c>
      <c r="H73" s="30">
        <f>H12*custoToner!H11</f>
        <v>16181.93418397956</v>
      </c>
      <c r="I73" s="30">
        <f>I12*custoToner!I11</f>
        <v>36731.069348180848</v>
      </c>
      <c r="J73" s="30">
        <f>J12*custoToner!J11</f>
        <v>28960.095328336796</v>
      </c>
      <c r="K73" s="30">
        <f>K12*custoToner!K11</f>
        <v>5769.892299676013</v>
      </c>
      <c r="L73" s="30">
        <f>L12*custoToner!L11</f>
        <v>2020.7824681722198</v>
      </c>
      <c r="M73" s="30">
        <f>M12*custoToner!M11</f>
        <v>41105.961864659213</v>
      </c>
      <c r="N73" s="5"/>
    </row>
    <row r="74" spans="1:14" x14ac:dyDescent="0.2">
      <c r="A74" s="14" t="s">
        <v>60</v>
      </c>
      <c r="B74" s="30">
        <f>B13*custoToner!B12</f>
        <v>0</v>
      </c>
      <c r="C74" s="30">
        <f>C13*custoToner!C12</f>
        <v>14291.162233961873</v>
      </c>
      <c r="D74" s="30">
        <f>D13*custoToner!D12</f>
        <v>12668.406136004432</v>
      </c>
      <c r="E74" s="30">
        <f>E13*custoToner!E12</f>
        <v>3117.0733079311458</v>
      </c>
      <c r="F74" s="30">
        <f>F13*custoToner!F12</f>
        <v>40278.608767189442</v>
      </c>
      <c r="G74" s="30">
        <f>G13*custoToner!G12</f>
        <v>29488.553737902435</v>
      </c>
      <c r="H74" s="30">
        <f>H13*custoToner!H12</f>
        <v>7682.7986941067838</v>
      </c>
      <c r="I74" s="30">
        <f>I13*custoToner!I12</f>
        <v>14329.072618513503</v>
      </c>
      <c r="J74" s="30">
        <f>J13*custoToner!J12</f>
        <v>4216.4311542290143</v>
      </c>
      <c r="K74" s="30">
        <f>K13*custoToner!K12</f>
        <v>20860.803557440129</v>
      </c>
      <c r="L74" s="30">
        <f>L13*custoToner!L12</f>
        <v>8451.5373235608968</v>
      </c>
      <c r="M74" s="30">
        <f>M13*custoToner!M12</f>
        <v>35088.661585909926</v>
      </c>
      <c r="N74" s="5"/>
    </row>
    <row r="75" spans="1:14" x14ac:dyDescent="0.2">
      <c r="A75" s="14" t="s">
        <v>61</v>
      </c>
      <c r="B75" s="30">
        <f>B14*custoToner!B13</f>
        <v>0</v>
      </c>
      <c r="C75" s="30">
        <f>C14*custoToner!C13</f>
        <v>0</v>
      </c>
      <c r="D75" s="30">
        <f>D14*custoToner!D13</f>
        <v>24993.455654222395</v>
      </c>
      <c r="E75" s="30">
        <f>E14*custoToner!E13</f>
        <v>59224.462459307608</v>
      </c>
      <c r="F75" s="30">
        <f>F14*custoToner!F13</f>
        <v>23171.796702113144</v>
      </c>
      <c r="G75" s="30">
        <f>G14*custoToner!G13</f>
        <v>34267.411836484331</v>
      </c>
      <c r="H75" s="30">
        <f>H14*custoToner!H13</f>
        <v>32141.205364879144</v>
      </c>
      <c r="I75" s="30">
        <f>I14*custoToner!I13</f>
        <v>2669.285738667113</v>
      </c>
      <c r="J75" s="30">
        <f>J14*custoToner!J13</f>
        <v>3738.2018078882879</v>
      </c>
      <c r="K75" s="30">
        <f>K14*custoToner!K13</f>
        <v>10784.807091863964</v>
      </c>
      <c r="L75" s="30">
        <f>L14*custoToner!L13</f>
        <v>45467.679352902043</v>
      </c>
      <c r="M75" s="30">
        <f>M14*custoToner!M13</f>
        <v>41256.595321694353</v>
      </c>
      <c r="N75" s="5"/>
    </row>
    <row r="76" spans="1:14" x14ac:dyDescent="0.2">
      <c r="A76" s="14" t="s">
        <v>62</v>
      </c>
      <c r="B76" s="30">
        <f>B15*custoToner!B14</f>
        <v>0</v>
      </c>
      <c r="C76" s="30">
        <f>C15*custoToner!C14</f>
        <v>93168.456490334778</v>
      </c>
      <c r="D76" s="30">
        <f>D15*custoToner!D14</f>
        <v>38661.535044318625</v>
      </c>
      <c r="E76" s="30">
        <f>E15*custoToner!E14</f>
        <v>98325.217085821001</v>
      </c>
      <c r="F76" s="30">
        <f>F15*custoToner!F14</f>
        <v>15362.832060588584</v>
      </c>
      <c r="G76" s="30">
        <f>G15*custoToner!G14</f>
        <v>127392.22136344334</v>
      </c>
      <c r="H76" s="30">
        <f>H15*custoToner!H14</f>
        <v>101161.61950972863</v>
      </c>
      <c r="I76" s="30">
        <f>I15*custoToner!I14</f>
        <v>37333.949230078317</v>
      </c>
      <c r="J76" s="30">
        <f>J15*custoToner!J14</f>
        <v>30866.135135930464</v>
      </c>
      <c r="K76" s="30">
        <f>K15*custoToner!K14</f>
        <v>108541.90738230514</v>
      </c>
      <c r="L76" s="30">
        <f>L15*custoToner!L14</f>
        <v>83294.233728006191</v>
      </c>
      <c r="M76" s="30">
        <f>M15*custoToner!M14</f>
        <v>62124.336721174463</v>
      </c>
      <c r="N76" s="5"/>
    </row>
    <row r="77" spans="1:14" x14ac:dyDescent="0.2">
      <c r="A77" s="14" t="s">
        <v>63</v>
      </c>
      <c r="B77" s="30">
        <f>B16*custoToner!B15</f>
        <v>0</v>
      </c>
      <c r="C77" s="30">
        <f>C16*custoToner!C15</f>
        <v>28736.910068532346</v>
      </c>
      <c r="D77" s="30">
        <f>D16*custoToner!D15</f>
        <v>33525.951318501138</v>
      </c>
      <c r="E77" s="30">
        <f>E16*custoToner!E15</f>
        <v>9566.0281289178038</v>
      </c>
      <c r="F77" s="30">
        <f>F16*custoToner!F15</f>
        <v>43613.411356238619</v>
      </c>
      <c r="G77" s="30">
        <f>G16*custoToner!G15</f>
        <v>18293.988486372018</v>
      </c>
      <c r="H77" s="30">
        <f>H16*custoToner!H15</f>
        <v>4405.1561651466436</v>
      </c>
      <c r="I77" s="30">
        <f>I16*custoToner!I15</f>
        <v>16266.977403259512</v>
      </c>
      <c r="J77" s="30">
        <f>J16*custoToner!J15</f>
        <v>47376.484209248396</v>
      </c>
      <c r="K77" s="30">
        <f>K16*custoToner!K15</f>
        <v>9514.4974479076209</v>
      </c>
      <c r="L77" s="30">
        <f>L16*custoToner!L15</f>
        <v>23824.887514869108</v>
      </c>
      <c r="M77" s="30">
        <f>M16*custoToner!M15</f>
        <v>24392.230641283983</v>
      </c>
      <c r="N77" s="5"/>
    </row>
    <row r="78" spans="1:14" s="5" customFormat="1" x14ac:dyDescent="0.2">
      <c r="A78" s="14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</row>
    <row r="79" spans="1:14" s="5" customFormat="1" x14ac:dyDescent="0.2">
      <c r="A79" s="14"/>
      <c r="B79" s="30">
        <f>SUM(B64:B77)</f>
        <v>0</v>
      </c>
      <c r="C79" s="30">
        <f t="shared" ref="C79:M79" si="0">SUM(C64:C77)</f>
        <v>190593.39023384388</v>
      </c>
      <c r="D79" s="30">
        <f t="shared" si="0"/>
        <v>186592.25727084003</v>
      </c>
      <c r="E79" s="30">
        <f t="shared" si="0"/>
        <v>347975.57260963856</v>
      </c>
      <c r="F79" s="30">
        <f t="shared" si="0"/>
        <v>228975.91164242168</v>
      </c>
      <c r="G79" s="30">
        <f t="shared" si="0"/>
        <v>321965.00017300807</v>
      </c>
      <c r="H79" s="30">
        <f t="shared" si="0"/>
        <v>236231.81354657692</v>
      </c>
      <c r="I79" s="30">
        <f t="shared" si="0"/>
        <v>280978.41012292204</v>
      </c>
      <c r="J79" s="30">
        <f t="shared" si="0"/>
        <v>205566.24137970142</v>
      </c>
      <c r="K79" s="30">
        <f t="shared" si="0"/>
        <v>288126.62285300088</v>
      </c>
      <c r="L79" s="30">
        <f t="shared" si="0"/>
        <v>293678.10419277271</v>
      </c>
      <c r="M79" s="30">
        <f t="shared" si="0"/>
        <v>263041.8226604329</v>
      </c>
    </row>
    <row r="80" spans="1:14" s="5" customFormat="1" x14ac:dyDescent="0.2">
      <c r="A80" s="14"/>
      <c r="B80" s="31">
        <f>SUM(B79:M79)</f>
        <v>2843725.1466851598</v>
      </c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</row>
    <row r="81" spans="1:13" s="5" customFormat="1" x14ac:dyDescent="0.2">
      <c r="A81" s="14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</row>
    <row r="83" spans="1:13" x14ac:dyDescent="0.2">
      <c r="A83" s="14" t="s">
        <v>64</v>
      </c>
    </row>
    <row r="84" spans="1:13" x14ac:dyDescent="0.2">
      <c r="A84" s="14" t="s">
        <v>50</v>
      </c>
      <c r="B84" s="30">
        <f>B20*custoCapital!B2</f>
        <v>29.927157315267294</v>
      </c>
      <c r="C84" s="30">
        <f>C20*custoCapital!C2</f>
        <v>3.2987190529304158</v>
      </c>
      <c r="D84" s="30">
        <f>D20*custoCapital!D2</f>
        <v>3.1442573823388535</v>
      </c>
      <c r="E84" s="30">
        <f>E20*custoCapital!E2</f>
        <v>3.8029223800061613</v>
      </c>
      <c r="F84" s="30">
        <f>F20*custoCapital!F2</f>
        <v>3.8267152720304516</v>
      </c>
      <c r="G84" s="30">
        <f>G20*custoCapital!G2</f>
        <v>2.0949750372122926</v>
      </c>
      <c r="H84" s="30">
        <f>H20*custoCapital!H2</f>
        <v>2.2589862900546245</v>
      </c>
      <c r="I84" s="30">
        <f>I20*custoCapital!I2</f>
        <v>4.1378637205797002</v>
      </c>
      <c r="J84" s="30">
        <f>J20*custoCapital!J2</f>
        <v>2.2041021518162234</v>
      </c>
      <c r="K84" s="30">
        <f>K20*custoCapital!K2</f>
        <v>3.1269219081361053</v>
      </c>
      <c r="L84" s="30">
        <f>L20*custoCapital!L2</f>
        <v>2.2318632056401468</v>
      </c>
      <c r="M84" s="30">
        <f>M20*custoCapital!M2</f>
        <v>2.0127728940992817</v>
      </c>
    </row>
    <row r="85" spans="1:13" x14ac:dyDescent="0.2">
      <c r="A85" s="14" t="s">
        <v>51</v>
      </c>
      <c r="B85" s="30">
        <f>B21*custoCapital!B3</f>
        <v>24.18114311073597</v>
      </c>
      <c r="C85" s="30">
        <f>C21*custoCapital!C3</f>
        <v>4.1362383513327199</v>
      </c>
      <c r="D85" s="30">
        <f>D21*custoCapital!D3</f>
        <v>4.3060439236841237</v>
      </c>
      <c r="E85" s="30">
        <f>E21*custoCapital!E3</f>
        <v>7.8508957142314921</v>
      </c>
      <c r="F85" s="30">
        <f>F21*custoCapital!F3</f>
        <v>7.76705125956508</v>
      </c>
      <c r="G85" s="30">
        <f>G21*custoCapital!G3</f>
        <v>5.2794075511259919</v>
      </c>
      <c r="H85" s="30">
        <f>H21*custoCapital!H3</f>
        <v>3.9834996657967547</v>
      </c>
      <c r="I85" s="30">
        <f>I21*custoCapital!I3</f>
        <v>8.3605726353060206</v>
      </c>
      <c r="J85" s="30">
        <f>J21*custoCapital!J3</f>
        <v>4.9789724180891959</v>
      </c>
      <c r="K85" s="30">
        <f>K21*custoCapital!K3</f>
        <v>7.8543565754363636</v>
      </c>
      <c r="L85" s="30">
        <f>L21*custoCapital!L3</f>
        <v>8.4206791639008234</v>
      </c>
      <c r="M85" s="30">
        <f>M21*custoCapital!M3</f>
        <v>8.5456969559759877</v>
      </c>
    </row>
    <row r="86" spans="1:13" x14ac:dyDescent="0.2">
      <c r="A86" s="14" t="s">
        <v>52</v>
      </c>
      <c r="B86" s="30">
        <f>B22*custoCapital!B4</f>
        <v>77.37965795435511</v>
      </c>
      <c r="C86" s="30">
        <f>C22*custoCapital!C4</f>
        <v>70.570676617053437</v>
      </c>
      <c r="D86" s="30">
        <f>D22*custoCapital!D4</f>
        <v>10.172665753722612</v>
      </c>
      <c r="E86" s="30">
        <f>E22*custoCapital!E4</f>
        <v>3.3508994712964797</v>
      </c>
      <c r="F86" s="30">
        <f>F22*custoCapital!F4</f>
        <v>5.0447005332186299</v>
      </c>
      <c r="G86" s="30">
        <f>G22*custoCapital!G4</f>
        <v>4.9176827810253236</v>
      </c>
      <c r="H86" s="30">
        <f>H22*custoCapital!H4</f>
        <v>3.875862235675839</v>
      </c>
      <c r="I86" s="30">
        <f>I22*custoCapital!I4</f>
        <v>3.6860603160231418</v>
      </c>
      <c r="J86" s="30">
        <f>J22*custoCapital!J4</f>
        <v>4.317077051084655</v>
      </c>
      <c r="K86" s="30">
        <f>K22*custoCapital!K4</f>
        <v>4.565839984592289</v>
      </c>
      <c r="L86" s="30">
        <f>L22*custoCapital!L4</f>
        <v>3.6011463698064543</v>
      </c>
      <c r="M86" s="30">
        <f>M22*custoCapital!M4</f>
        <v>5.813460214655346</v>
      </c>
    </row>
    <row r="87" spans="1:13" x14ac:dyDescent="0.2">
      <c r="A87" s="14" t="s">
        <v>53</v>
      </c>
      <c r="B87" s="30">
        <f>B23*custoCapital!B5</f>
        <v>8.1875714555018781</v>
      </c>
      <c r="C87" s="30">
        <f>C23*custoCapital!C5</f>
        <v>4.1343605201403557</v>
      </c>
      <c r="D87" s="30">
        <f>D23*custoCapital!D5</f>
        <v>2.3795911943517418</v>
      </c>
      <c r="E87" s="30">
        <f>E23*custoCapital!E5</f>
        <v>2.4281369077448001</v>
      </c>
      <c r="F87" s="30">
        <f>F23*custoCapital!F5</f>
        <v>1.8254238602199471</v>
      </c>
      <c r="G87" s="30">
        <f>G23*custoCapital!G5</f>
        <v>1.7682679513577715</v>
      </c>
      <c r="H87" s="30">
        <f>H23*custoCapital!H5</f>
        <v>2.4354589847613881</v>
      </c>
      <c r="I87" s="30">
        <f>I23*custoCapital!I5</f>
        <v>2.8181355500815841</v>
      </c>
      <c r="J87" s="30">
        <f>J23*custoCapital!J5</f>
        <v>2.9007281509181859</v>
      </c>
      <c r="K87" s="30">
        <f>K23*custoCapital!K5</f>
        <v>1.8753406070929075</v>
      </c>
      <c r="L87" s="30">
        <f>L23*custoCapital!L5</f>
        <v>3.0311430325320519</v>
      </c>
      <c r="M87" s="30">
        <f>M23*custoCapital!M5</f>
        <v>2.8229925832250422</v>
      </c>
    </row>
    <row r="88" spans="1:13" x14ac:dyDescent="0.2">
      <c r="A88" s="14" t="s">
        <v>54</v>
      </c>
      <c r="B88" s="30">
        <f>B24*custoCapital!B6</f>
        <v>70.401442925963167</v>
      </c>
      <c r="C88" s="30">
        <f>C24*custoCapital!C6</f>
        <v>51.970067607175039</v>
      </c>
      <c r="D88" s="30">
        <f>D24*custoCapital!D6</f>
        <v>36.307575121362817</v>
      </c>
      <c r="E88" s="30">
        <f>E24*custoCapital!E6</f>
        <v>21.794638752365167</v>
      </c>
      <c r="F88" s="30">
        <f>F24*custoCapital!F6</f>
        <v>4.0061148372972442</v>
      </c>
      <c r="G88" s="30">
        <f>G24*custoCapital!G6</f>
        <v>4.2012937241450476</v>
      </c>
      <c r="H88" s="30">
        <f>H24*custoCapital!H6</f>
        <v>4.5488917143276399</v>
      </c>
      <c r="I88" s="30">
        <f>I24*custoCapital!I6</f>
        <v>5.239770054348754</v>
      </c>
      <c r="J88" s="30">
        <f>J24*custoCapital!J6</f>
        <v>3.7829311904771661</v>
      </c>
      <c r="K88" s="30">
        <f>K24*custoCapital!K6</f>
        <v>4.9940851891615363</v>
      </c>
      <c r="L88" s="30">
        <f>L24*custoCapital!L6</f>
        <v>5.4747578596129101</v>
      </c>
      <c r="M88" s="30">
        <f>M24*custoCapital!M6</f>
        <v>4.164650718445646</v>
      </c>
    </row>
    <row r="89" spans="1:13" x14ac:dyDescent="0.2">
      <c r="A89" s="14" t="s">
        <v>55</v>
      </c>
      <c r="B89" s="30">
        <f>B25*custoCapital!B7</f>
        <v>10.98177037683733</v>
      </c>
      <c r="C89" s="30">
        <f>C25*custoCapital!C7</f>
        <v>1.8045717719833081</v>
      </c>
      <c r="D89" s="30">
        <f>D25*custoCapital!D7</f>
        <v>2.3821618172093491</v>
      </c>
      <c r="E89" s="30">
        <f>E25*custoCapital!E7</f>
        <v>2.6777890812174379</v>
      </c>
      <c r="F89" s="30">
        <f>F25*custoCapital!F7</f>
        <v>1.8796311611764851</v>
      </c>
      <c r="G89" s="30">
        <f>G25*custoCapital!G7</f>
        <v>1.5112440480572129</v>
      </c>
      <c r="H89" s="30">
        <f>H25*custoCapital!H7</f>
        <v>2.9387615691560618</v>
      </c>
      <c r="I89" s="30">
        <f>I25*custoCapital!I7</f>
        <v>2.4135166747271408</v>
      </c>
      <c r="J89" s="30">
        <f>J25*custoCapital!J7</f>
        <v>2.6900356625932869</v>
      </c>
      <c r="K89" s="30">
        <f>K25*custoCapital!K7</f>
        <v>1.5391674513484011</v>
      </c>
      <c r="L89" s="30">
        <f>L25*custoCapital!L7</f>
        <v>1.5449658920340541</v>
      </c>
      <c r="M89" s="30">
        <f>M25*custoCapital!M7</f>
        <v>2.1634255249080718</v>
      </c>
    </row>
    <row r="90" spans="1:13" x14ac:dyDescent="0.2">
      <c r="A90" s="14" t="s">
        <v>56</v>
      </c>
      <c r="B90" s="30">
        <f>B26*custoCapital!B8</f>
        <v>77.78206482889793</v>
      </c>
      <c r="C90" s="30">
        <f>C26*custoCapital!C8</f>
        <v>0.91056597889322755</v>
      </c>
      <c r="D90" s="30">
        <f>D26*custoCapital!D8</f>
        <v>1.197262675025109</v>
      </c>
      <c r="E90" s="30">
        <f>E26*custoCapital!E8</f>
        <v>1.960507053659841</v>
      </c>
      <c r="F90" s="30">
        <f>F26*custoCapital!F8</f>
        <v>1.7055425107634601</v>
      </c>
      <c r="G90" s="30">
        <f>G26*custoCapital!G8</f>
        <v>1.060224297355858</v>
      </c>
      <c r="H90" s="30">
        <f>H26*custoCapital!H8</f>
        <v>1.342398329423927</v>
      </c>
      <c r="I90" s="30">
        <f>I26*custoCapital!I8</f>
        <v>1.7857103082391139</v>
      </c>
      <c r="J90" s="30">
        <f>J26*custoCapital!J8</f>
        <v>1.11484303414499</v>
      </c>
      <c r="K90" s="30">
        <f>K26*custoCapital!K8</f>
        <v>1.3404651354934689</v>
      </c>
      <c r="L90" s="30">
        <f>L26*custoCapital!L8</f>
        <v>1.4050867435894741</v>
      </c>
      <c r="M90" s="30">
        <f>M26*custoCapital!M8</f>
        <v>1.5583957729767151</v>
      </c>
    </row>
    <row r="91" spans="1:13" x14ac:dyDescent="0.2">
      <c r="A91" s="14" t="s">
        <v>57</v>
      </c>
      <c r="B91" s="30">
        <f>B27*custoCapital!B9</f>
        <v>120.19884576506894</v>
      </c>
      <c r="C91" s="30">
        <f>C27*custoCapital!C9</f>
        <v>1.9997925909122809</v>
      </c>
      <c r="D91" s="30">
        <f>D27*custoCapital!D9</f>
        <v>2.6874575338875921</v>
      </c>
      <c r="E91" s="30">
        <f>E27*custoCapital!E9</f>
        <v>2.632153385708432</v>
      </c>
      <c r="F91" s="30">
        <f>F27*custoCapital!F9</f>
        <v>1.6587981145080879</v>
      </c>
      <c r="G91" s="30">
        <f>G27*custoCapital!G9</f>
        <v>1.599859755824709</v>
      </c>
      <c r="H91" s="30">
        <f>H27*custoCapital!H9</f>
        <v>3.14621460135842</v>
      </c>
      <c r="I91" s="30">
        <f>I27*custoCapital!I9</f>
        <v>2.201899608844291</v>
      </c>
      <c r="J91" s="30">
        <f>J27*custoCapital!J9</f>
        <v>1.609685345754158</v>
      </c>
      <c r="K91" s="30">
        <f>K27*custoCapital!K9</f>
        <v>3.104172375850923</v>
      </c>
      <c r="L91" s="30">
        <f>L27*custoCapital!L9</f>
        <v>3.199430098473663</v>
      </c>
      <c r="M91" s="30">
        <f>M27*custoCapital!M9</f>
        <v>2.2258642457770601</v>
      </c>
    </row>
    <row r="92" spans="1:13" x14ac:dyDescent="0.2">
      <c r="A92" s="14" t="s">
        <v>58</v>
      </c>
      <c r="B92" s="30">
        <f>B28*custoCapital!B10</f>
        <v>16.767099619045538</v>
      </c>
      <c r="C92" s="30">
        <f>C28*custoCapital!C10</f>
        <v>1.3651251537055107</v>
      </c>
      <c r="D92" s="30">
        <f>D28*custoCapital!D10</f>
        <v>1.5428734781462994</v>
      </c>
      <c r="E92" s="30">
        <f>E28*custoCapital!E10</f>
        <v>1.8899979516201355</v>
      </c>
      <c r="F92" s="30">
        <f>F28*custoCapital!F10</f>
        <v>1.3534012200627876</v>
      </c>
      <c r="G92" s="30">
        <f>G28*custoCapital!G10</f>
        <v>1.5971150340978</v>
      </c>
      <c r="H92" s="30">
        <f>H28*custoCapital!H10</f>
        <v>2.3353464758498701</v>
      </c>
      <c r="I92" s="30">
        <f>I28*custoCapital!I10</f>
        <v>2.7393670433817321</v>
      </c>
      <c r="J92" s="30">
        <f>J28*custoCapital!J10</f>
        <v>1.3128713408841202</v>
      </c>
      <c r="K92" s="30">
        <f>K28*custoCapital!K10</f>
        <v>2.5160642050908582</v>
      </c>
      <c r="L92" s="30">
        <f>L28*custoCapital!L10</f>
        <v>2.254258613186884</v>
      </c>
      <c r="M92" s="30">
        <f>M28*custoCapital!M10</f>
        <v>1.2337110933296938</v>
      </c>
    </row>
    <row r="93" spans="1:13" x14ac:dyDescent="0.2">
      <c r="A93" s="14" t="s">
        <v>59</v>
      </c>
      <c r="B93" s="30">
        <f>B29*custoCapital!B11</f>
        <v>47.639142549211712</v>
      </c>
      <c r="C93" s="30">
        <f>C29*custoCapital!C11</f>
        <v>12.576446571646875</v>
      </c>
      <c r="D93" s="30">
        <f>D29*custoCapital!D11</f>
        <v>1.9879862107647479</v>
      </c>
      <c r="E93" s="30">
        <f>E29*custoCapital!E11</f>
        <v>1.047967468280911</v>
      </c>
      <c r="F93" s="30">
        <f>F29*custoCapital!F11</f>
        <v>1.8825460377604559</v>
      </c>
      <c r="G93" s="30">
        <f>G29*custoCapital!G11</f>
        <v>1.5711492196217769</v>
      </c>
      <c r="H93" s="30">
        <f>H29*custoCapital!H11</f>
        <v>1.416021315758063</v>
      </c>
      <c r="I93" s="30">
        <f>I29*custoCapital!I11</f>
        <v>1.607100132662282</v>
      </c>
      <c r="J93" s="30">
        <f>J29*custoCapital!J11</f>
        <v>1.9006432648163869</v>
      </c>
      <c r="K93" s="30">
        <f>K29*custoCapital!K11</f>
        <v>1.0098039447049909</v>
      </c>
      <c r="L93" s="30">
        <f>L29*custoCapital!L11</f>
        <v>1.060987277630248</v>
      </c>
      <c r="M93" s="30">
        <f>M29*custoCapital!M11</f>
        <v>1.7985154785366</v>
      </c>
    </row>
    <row r="94" spans="1:13" x14ac:dyDescent="0.2">
      <c r="A94" s="14" t="s">
        <v>60</v>
      </c>
      <c r="B94" s="30">
        <f>B30*custoCapital!B12</f>
        <v>7.8236771281663762</v>
      </c>
      <c r="C94" s="30">
        <f>C30*custoCapital!C12</f>
        <v>6.7887914348219631</v>
      </c>
      <c r="D94" s="30">
        <f>D30*custoCapital!D12</f>
        <v>4.7391172920737761</v>
      </c>
      <c r="E94" s="30">
        <f>E30*custoCapital!E12</f>
        <v>5.8303214531047498</v>
      </c>
      <c r="F94" s="30">
        <f>F30*custoCapital!F12</f>
        <v>6.8490014830442218</v>
      </c>
      <c r="G94" s="30">
        <f>G30*custoCapital!G12</f>
        <v>7.8795409528028522</v>
      </c>
      <c r="H94" s="30">
        <f>H30*custoCapital!H12</f>
        <v>7.185135160626996</v>
      </c>
      <c r="I94" s="30">
        <f>I30*custoCapital!I12</f>
        <v>5.3603551304517847</v>
      </c>
      <c r="J94" s="30">
        <f>J30*custoCapital!J12</f>
        <v>7.8866124038503589</v>
      </c>
      <c r="K94" s="30">
        <f>K30*custoCapital!K12</f>
        <v>4.8773792952062367</v>
      </c>
      <c r="L94" s="30">
        <f>L30*custoCapital!L12</f>
        <v>7.9040777199393784</v>
      </c>
      <c r="M94" s="30">
        <f>M30*custoCapital!M12</f>
        <v>5.9664994049073989</v>
      </c>
    </row>
    <row r="95" spans="1:13" x14ac:dyDescent="0.2">
      <c r="A95" s="14" t="s">
        <v>61</v>
      </c>
      <c r="B95" s="30">
        <f>B31*custoCapital!B13</f>
        <v>54.496728722942876</v>
      </c>
      <c r="C95" s="30">
        <f>C31*custoCapital!C13</f>
        <v>14.80971484717938</v>
      </c>
      <c r="D95" s="30">
        <f>D31*custoCapital!D13</f>
        <v>1.7682815111491019</v>
      </c>
      <c r="E95" s="30">
        <f>E31*custoCapital!E13</f>
        <v>1.7903230352846879</v>
      </c>
      <c r="F95" s="30">
        <f>F31*custoCapital!F13</f>
        <v>0.85613087059448389</v>
      </c>
      <c r="G95" s="30">
        <f>G31*custoCapital!G13</f>
        <v>1.035885075573252</v>
      </c>
      <c r="H95" s="30">
        <f>H31*custoCapital!H13</f>
        <v>0.89064343449726968</v>
      </c>
      <c r="I95" s="30">
        <f>I31*custoCapital!I13</f>
        <v>0.88760149133877941</v>
      </c>
      <c r="J95" s="30">
        <f>J31*custoCapital!J13</f>
        <v>1.243041706454326</v>
      </c>
      <c r="K95" s="30">
        <f>K31*custoCapital!K13</f>
        <v>1.793103435850129</v>
      </c>
      <c r="L95" s="30">
        <f>L31*custoCapital!L13</f>
        <v>1.2599244377355829</v>
      </c>
      <c r="M95" s="30">
        <f>M31*custoCapital!M13</f>
        <v>1.714850859006483</v>
      </c>
    </row>
    <row r="96" spans="1:13" x14ac:dyDescent="0.2">
      <c r="A96" s="14" t="s">
        <v>62</v>
      </c>
      <c r="B96" s="30">
        <f>B32*custoCapital!B14</f>
        <v>7.2689646822012044</v>
      </c>
      <c r="C96" s="30">
        <f>C32*custoCapital!C14</f>
        <v>3.5339252905030238</v>
      </c>
      <c r="D96" s="30">
        <f>D32*custoCapital!D14</f>
        <v>2.921792528588492</v>
      </c>
      <c r="E96" s="30">
        <f>E32*custoCapital!E14</f>
        <v>4.4584761208866261</v>
      </c>
      <c r="F96" s="30">
        <f>F32*custoCapital!F14</f>
        <v>3.4830749385247479</v>
      </c>
      <c r="G96" s="30">
        <f>G32*custoCapital!G14</f>
        <v>4.813746274602428</v>
      </c>
      <c r="H96" s="30">
        <f>H32*custoCapital!H14</f>
        <v>4.5870904565679718</v>
      </c>
      <c r="I96" s="30">
        <f>I32*custoCapital!I14</f>
        <v>4.2321930750331678</v>
      </c>
      <c r="J96" s="30">
        <f>J32*custoCapital!J14</f>
        <v>4.6653317269055057</v>
      </c>
      <c r="K96" s="30">
        <f>K32*custoCapital!K14</f>
        <v>4.9217435417112396</v>
      </c>
      <c r="L96" s="30">
        <f>L32*custoCapital!L14</f>
        <v>4.1965650441627682</v>
      </c>
      <c r="M96" s="30">
        <f>M32*custoCapital!M14</f>
        <v>2.8169769669109481</v>
      </c>
    </row>
    <row r="97" spans="1:13" x14ac:dyDescent="0.2">
      <c r="A97" s="14" t="s">
        <v>63</v>
      </c>
      <c r="B97" s="30">
        <f>B33*custoCapital!B15</f>
        <v>39.01027763910443</v>
      </c>
      <c r="C97" s="30">
        <f>C33*custoCapital!C15</f>
        <v>4.6995302097030391</v>
      </c>
      <c r="D97" s="30">
        <f>D33*custoCapital!D15</f>
        <v>7.9629874543871164</v>
      </c>
      <c r="E97" s="30">
        <f>E33*custoCapital!E15</f>
        <v>5.3015560869702814</v>
      </c>
      <c r="F97" s="30">
        <f>F33*custoCapital!F15</f>
        <v>7.2512523484089897</v>
      </c>
      <c r="G97" s="30">
        <f>G33*custoCapital!G15</f>
        <v>5.0693247347717039</v>
      </c>
      <c r="H97" s="30">
        <f>H33*custoCapital!H15</f>
        <v>7.3241000862590635</v>
      </c>
      <c r="I97" s="30">
        <f>I33*custoCapital!I15</f>
        <v>4.5076332573263524</v>
      </c>
      <c r="J97" s="30">
        <f>J33*custoCapital!J15</f>
        <v>7.8769083109691884</v>
      </c>
      <c r="K97" s="30">
        <f>K33*custoCapital!K15</f>
        <v>7.9094961638677956</v>
      </c>
      <c r="L97" s="30">
        <f>L33*custoCapital!L15</f>
        <v>5.6588187037780591</v>
      </c>
      <c r="M97" s="30">
        <f>M33*custoCapital!M15</f>
        <v>5.0693758588332569</v>
      </c>
    </row>
    <row r="99" spans="1:13" x14ac:dyDescent="0.2">
      <c r="B99" s="30">
        <f>SUM(B84:B97)</f>
        <v>592.04554407329965</v>
      </c>
      <c r="C99" s="30">
        <f t="shared" ref="C99:M99" si="1">SUM(C84:C97)</f>
        <v>182.5985259979806</v>
      </c>
      <c r="D99" s="30">
        <f t="shared" si="1"/>
        <v>83.500053876691737</v>
      </c>
      <c r="E99" s="30">
        <f t="shared" si="1"/>
        <v>66.816584862377198</v>
      </c>
      <c r="F99" s="30">
        <f t="shared" si="1"/>
        <v>49.389384447175068</v>
      </c>
      <c r="G99" s="30">
        <f t="shared" si="1"/>
        <v>44.399716437574035</v>
      </c>
      <c r="H99" s="30">
        <f t="shared" si="1"/>
        <v>48.268410320113887</v>
      </c>
      <c r="I99" s="30">
        <f t="shared" si="1"/>
        <v>49.977778998343844</v>
      </c>
      <c r="J99" s="30">
        <f t="shared" si="1"/>
        <v>48.483783758757752</v>
      </c>
      <c r="K99" s="30">
        <f t="shared" si="1"/>
        <v>51.42793981354324</v>
      </c>
      <c r="L99" s="30">
        <f t="shared" si="1"/>
        <v>51.243704162022503</v>
      </c>
      <c r="M99" s="30">
        <f t="shared" si="1"/>
        <v>47.907188571587525</v>
      </c>
    </row>
    <row r="100" spans="1:13" x14ac:dyDescent="0.2">
      <c r="B100" s="31">
        <f>SUM(B99:M99)</f>
        <v>1316.058615319467</v>
      </c>
    </row>
    <row r="102" spans="1:13" x14ac:dyDescent="0.2">
      <c r="A102" s="29" t="s">
        <v>65</v>
      </c>
      <c r="B102" s="32">
        <v>2427227.7000000002</v>
      </c>
    </row>
    <row r="103" spans="1:13" x14ac:dyDescent="0.2">
      <c r="A103" s="29" t="s">
        <v>66</v>
      </c>
      <c r="B103" s="33">
        <f>SUM(B80,B100)</f>
        <v>2845041.2053004792</v>
      </c>
    </row>
    <row r="104" spans="1:13" x14ac:dyDescent="0.2">
      <c r="A104" s="29" t="s">
        <v>67</v>
      </c>
      <c r="B104" s="34">
        <f>B103-B102</f>
        <v>417813.50530047901</v>
      </c>
    </row>
  </sheetData>
  <phoneticPr fontId="3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home</vt:lpstr>
      <vt:lpstr>volumeToneri</vt:lpstr>
      <vt:lpstr>margemMinima</vt:lpstr>
      <vt:lpstr>demandaToner</vt:lpstr>
      <vt:lpstr>custoCapital</vt:lpstr>
      <vt:lpstr>custoToner</vt:lpstr>
      <vt:lpstr>X-Y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HEIDER MAGALHAES DE ARAUJO, WELBERTH</cp:lastModifiedBy>
  <dcterms:created xsi:type="dcterms:W3CDTF">2022-05-24T17:12:38Z</dcterms:created>
  <dcterms:modified xsi:type="dcterms:W3CDTF">2022-06-10T23:00:57Z</dcterms:modified>
</cp:coreProperties>
</file>