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205" documentId="11_A6CCB6447FD11315186C0ACCF34AE211263B0F94" xr6:coauthVersionLast="47" xr6:coauthVersionMax="47" xr10:uidLastSave="{15E96FCF-40D8-4CB8-822D-AD52214159A1}"/>
  <bookViews>
    <workbookView xWindow="-19310" yWindow="-110" windowWidth="19420" windowHeight="1042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7" l="1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B60" i="7"/>
  <c r="B61" i="7"/>
  <c r="B62" i="7"/>
  <c r="B63" i="7"/>
  <c r="B64" i="7"/>
  <c r="B59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C47" i="7"/>
  <c r="C48" i="7"/>
  <c r="C49" i="7"/>
  <c r="C50" i="7"/>
  <c r="C51" i="7"/>
  <c r="C52" i="7"/>
  <c r="B48" i="7"/>
  <c r="B49" i="7"/>
  <c r="B50" i="7"/>
  <c r="B51" i="7"/>
  <c r="B52" i="7"/>
  <c r="B47" i="7"/>
  <c r="Y67" i="7" l="1"/>
  <c r="Q67" i="7"/>
  <c r="I67" i="7"/>
  <c r="X67" i="7"/>
  <c r="P67" i="7"/>
  <c r="H67" i="7"/>
  <c r="AE67" i="7"/>
  <c r="W67" i="7"/>
  <c r="O67" i="7"/>
  <c r="G67" i="7"/>
  <c r="B67" i="7"/>
  <c r="AD67" i="7"/>
  <c r="V67" i="7"/>
  <c r="N67" i="7"/>
  <c r="F67" i="7"/>
  <c r="AC67" i="7"/>
  <c r="U67" i="7"/>
  <c r="M67" i="7"/>
  <c r="E67" i="7"/>
  <c r="Z67" i="7"/>
  <c r="R67" i="7"/>
  <c r="J67" i="7"/>
  <c r="AB67" i="7"/>
  <c r="T67" i="7"/>
  <c r="L67" i="7"/>
  <c r="D67" i="7"/>
  <c r="AA67" i="7"/>
  <c r="S67" i="7"/>
  <c r="K67" i="7"/>
  <c r="C67" i="7"/>
  <c r="Y54" i="7"/>
  <c r="Q54" i="7"/>
  <c r="I54" i="7"/>
  <c r="L54" i="7"/>
  <c r="B54" i="7"/>
  <c r="G54" i="7"/>
  <c r="AA54" i="7"/>
  <c r="S54" i="7"/>
  <c r="K54" i="7"/>
  <c r="T54" i="7"/>
  <c r="F54" i="7"/>
  <c r="Z54" i="7"/>
  <c r="R54" i="7"/>
  <c r="J54" i="7"/>
  <c r="E54" i="7"/>
  <c r="C54" i="7"/>
  <c r="D54" i="7"/>
  <c r="X54" i="7"/>
  <c r="P54" i="7"/>
  <c r="H54" i="7"/>
  <c r="AE54" i="7"/>
  <c r="W54" i="7"/>
  <c r="O54" i="7"/>
  <c r="AB54" i="7"/>
  <c r="AD54" i="7"/>
  <c r="V54" i="7"/>
  <c r="N54" i="7"/>
  <c r="AC54" i="7"/>
  <c r="U54" i="7"/>
  <c r="M54" i="7"/>
  <c r="B68" i="7" l="1"/>
  <c r="B55" i="7"/>
  <c r="B71" i="7" s="1"/>
</calcChain>
</file>

<file path=xl/sharedStrings.xml><?xml version="1.0" encoding="utf-8"?>
<sst xmlns="http://schemas.openxmlformats.org/spreadsheetml/2006/main" count="183" uniqueCount="67">
  <si>
    <t>Conjunto de Toners</t>
  </si>
  <si>
    <t>tn1</t>
  </si>
  <si>
    <t>tn2</t>
  </si>
  <si>
    <t>tn3</t>
  </si>
  <si>
    <t>tn4</t>
  </si>
  <si>
    <t>tn5</t>
  </si>
  <si>
    <t>tn6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</si>
  <si>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</si>
  <si>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</si>
  <si>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</si>
  <si>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</si>
  <si>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</si>
  <si>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</si>
  <si>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</si>
  <si>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</si>
  <si>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</si>
  <si>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</si>
  <si>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</si>
  <si>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</si>
  <si>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</si>
  <si>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</si>
  <si>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</si>
  <si>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</si>
  <si>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</si>
  <si>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</si>
  <si>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</si>
  <si>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</si>
  <si>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</si>
  <si>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</si>
  <si>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</si>
  <si>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</si>
  <si>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</si>
  <si>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</si>
  <si>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</si>
  <si>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</si>
  <si>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</si>
  <si>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</si>
  <si>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</si>
  <si>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</si>
  <si>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</si>
  <si>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</si>
  <si>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</si>
  <si>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</si>
  <si>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</si>
  <si>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</si>
  <si>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</si>
  <si>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</si>
  <si>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</si>
  <si>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</si>
  <si>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</si>
  <si>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</si>
  <si>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</si>
  <si>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X</t>
  </si>
  <si>
    <t>Y</t>
  </si>
  <si>
    <t>TN1</t>
  </si>
  <si>
    <t>TN2</t>
  </si>
  <si>
    <t>TN3</t>
  </si>
  <si>
    <t>TN4</t>
  </si>
  <si>
    <t>TN5</t>
  </si>
  <si>
    <t>TN6</t>
  </si>
  <si>
    <t>GASTOS</t>
  </si>
  <si>
    <t>COMPRA</t>
  </si>
  <si>
    <t>CUSTO DE OPORTUNIDADE</t>
  </si>
  <si>
    <t/>
  </si>
  <si>
    <t>Valor Função Objetivo:</t>
  </si>
  <si>
    <t>Método Lojista:</t>
  </si>
  <si>
    <t>Diferença: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</si>
</sst>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C00000"/>
      <name val="Arial"/>
      <family val="2"/>
    </font>
    <font>
      <b/>
      <sz val="10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9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  <xf numFmtId="0" fontId="2" fillId="0" borderId="0" xfId="0" quotePrefix="1" applyFont="1"/>
    <xf numFmtId="0" fontId="0" fillId="0" borderId="0" xfId="0" applyFill="1"/>
    <xf numFmtId="0" fontId="2" fillId="0" borderId="0" xfId="0" applyFont="1" applyFill="1"/>
    <xf numFmtId="168" fontId="0" fillId="0" borderId="0" xfId="0" applyNumberFormat="1" applyFill="1"/>
    <xf numFmtId="168" fontId="4" fillId="0" borderId="0" xfId="0" applyNumberFormat="1" applyFont="1"/>
    <xf numFmtId="168" fontId="5" fillId="0" borderId="0" xfId="0" applyNumberFormat="1" applyFont="1"/>
    <xf numFmtId="168" fontId="6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'X-Y'!$A$3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'X-Y'!$B$3:$AE$3</c:f>
              <c:numCache>
                <c:formatCode>General</c:formatCode>
                <c:ptCount val="30"/>
                <c:pt idx="0">
                  <c:v>0</c:v>
                </c:pt>
                <c:pt idx="1">
                  <c:v>45</c:v>
                </c:pt>
                <c:pt idx="2">
                  <c:v>27</c:v>
                </c:pt>
                <c:pt idx="3">
                  <c:v>21</c:v>
                </c:pt>
                <c:pt idx="4">
                  <c:v>63</c:v>
                </c:pt>
                <c:pt idx="5">
                  <c:v>81</c:v>
                </c:pt>
                <c:pt idx="6">
                  <c:v>45</c:v>
                </c:pt>
                <c:pt idx="7">
                  <c:v>24</c:v>
                </c:pt>
                <c:pt idx="8">
                  <c:v>48</c:v>
                </c:pt>
                <c:pt idx="9">
                  <c:v>75</c:v>
                </c:pt>
                <c:pt idx="10">
                  <c:v>45</c:v>
                </c:pt>
                <c:pt idx="11">
                  <c:v>66</c:v>
                </c:pt>
                <c:pt idx="12">
                  <c:v>3</c:v>
                </c:pt>
                <c:pt idx="13">
                  <c:v>90</c:v>
                </c:pt>
                <c:pt idx="14">
                  <c:v>15</c:v>
                </c:pt>
                <c:pt idx="15">
                  <c:v>36</c:v>
                </c:pt>
                <c:pt idx="16">
                  <c:v>27</c:v>
                </c:pt>
                <c:pt idx="17">
                  <c:v>48</c:v>
                </c:pt>
                <c:pt idx="18">
                  <c:v>48</c:v>
                </c:pt>
                <c:pt idx="19">
                  <c:v>45</c:v>
                </c:pt>
                <c:pt idx="20">
                  <c:v>69</c:v>
                </c:pt>
                <c:pt idx="21">
                  <c:v>90</c:v>
                </c:pt>
                <c:pt idx="22">
                  <c:v>87</c:v>
                </c:pt>
                <c:pt idx="23">
                  <c:v>15</c:v>
                </c:pt>
                <c:pt idx="24">
                  <c:v>87</c:v>
                </c:pt>
                <c:pt idx="25">
                  <c:v>21</c:v>
                </c:pt>
                <c:pt idx="26">
                  <c:v>72</c:v>
                </c:pt>
                <c:pt idx="27">
                  <c:v>60</c:v>
                </c:pt>
                <c:pt idx="28">
                  <c:v>33</c:v>
                </c:pt>
                <c:pt idx="2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3-48D6-9A8C-DAC79BE998CA}"/>
            </c:ext>
          </c:extLst>
        </c:ser>
        <c:ser>
          <c:idx val="1"/>
          <c:order val="1"/>
          <c:tx>
            <c:strRef>
              <c:f>'X-Y'!$A$4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'X-Y'!$B$4:$AE$4</c:f>
              <c:numCache>
                <c:formatCode>General</c:formatCode>
                <c:ptCount val="30"/>
                <c:pt idx="0">
                  <c:v>0</c:v>
                </c:pt>
                <c:pt idx="1">
                  <c:v>29</c:v>
                </c:pt>
                <c:pt idx="2">
                  <c:v>30</c:v>
                </c:pt>
                <c:pt idx="3">
                  <c:v>58</c:v>
                </c:pt>
                <c:pt idx="4">
                  <c:v>50</c:v>
                </c:pt>
                <c:pt idx="5">
                  <c:v>50</c:v>
                </c:pt>
                <c:pt idx="6">
                  <c:v>18</c:v>
                </c:pt>
                <c:pt idx="7">
                  <c:v>28</c:v>
                </c:pt>
                <c:pt idx="8">
                  <c:v>6</c:v>
                </c:pt>
                <c:pt idx="9">
                  <c:v>56</c:v>
                </c:pt>
                <c:pt idx="10">
                  <c:v>18</c:v>
                </c:pt>
                <c:pt idx="11">
                  <c:v>28</c:v>
                </c:pt>
                <c:pt idx="12">
                  <c:v>40</c:v>
                </c:pt>
                <c:pt idx="13">
                  <c:v>6</c:v>
                </c:pt>
                <c:pt idx="14">
                  <c:v>44</c:v>
                </c:pt>
                <c:pt idx="15">
                  <c:v>48</c:v>
                </c:pt>
                <c:pt idx="16">
                  <c:v>52</c:v>
                </c:pt>
                <c:pt idx="17">
                  <c:v>24</c:v>
                </c:pt>
                <c:pt idx="18">
                  <c:v>38</c:v>
                </c:pt>
                <c:pt idx="19">
                  <c:v>26</c:v>
                </c:pt>
                <c:pt idx="20">
                  <c:v>42</c:v>
                </c:pt>
                <c:pt idx="21">
                  <c:v>34</c:v>
                </c:pt>
                <c:pt idx="22">
                  <c:v>32</c:v>
                </c:pt>
                <c:pt idx="23">
                  <c:v>52</c:v>
                </c:pt>
                <c:pt idx="24">
                  <c:v>58</c:v>
                </c:pt>
                <c:pt idx="25">
                  <c:v>50</c:v>
                </c:pt>
                <c:pt idx="26">
                  <c:v>10</c:v>
                </c:pt>
                <c:pt idx="27">
                  <c:v>58</c:v>
                </c:pt>
                <c:pt idx="28">
                  <c:v>14</c:v>
                </c:pt>
                <c:pt idx="2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3-48D6-9A8C-DAC79BE998CA}"/>
            </c:ext>
          </c:extLst>
        </c:ser>
        <c:ser>
          <c:idx val="2"/>
          <c:order val="2"/>
          <c:tx>
            <c:strRef>
              <c:f>'X-Y'!$A$5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'X-Y'!$B$5:$AE$5</c:f>
              <c:numCache>
                <c:formatCode>General</c:formatCode>
                <c:ptCount val="30"/>
                <c:pt idx="0">
                  <c:v>0</c:v>
                </c:pt>
                <c:pt idx="1">
                  <c:v>17</c:v>
                </c:pt>
                <c:pt idx="2">
                  <c:v>48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81</c:v>
                </c:pt>
                <c:pt idx="7">
                  <c:v>24</c:v>
                </c:pt>
                <c:pt idx="8">
                  <c:v>9</c:v>
                </c:pt>
                <c:pt idx="9">
                  <c:v>45</c:v>
                </c:pt>
                <c:pt idx="10">
                  <c:v>84</c:v>
                </c:pt>
                <c:pt idx="11">
                  <c:v>3</c:v>
                </c:pt>
                <c:pt idx="12">
                  <c:v>39</c:v>
                </c:pt>
                <c:pt idx="13">
                  <c:v>48</c:v>
                </c:pt>
                <c:pt idx="14">
                  <c:v>78</c:v>
                </c:pt>
                <c:pt idx="15">
                  <c:v>78</c:v>
                </c:pt>
                <c:pt idx="16">
                  <c:v>48</c:v>
                </c:pt>
                <c:pt idx="17">
                  <c:v>78</c:v>
                </c:pt>
                <c:pt idx="18">
                  <c:v>21</c:v>
                </c:pt>
                <c:pt idx="19">
                  <c:v>42</c:v>
                </c:pt>
                <c:pt idx="20">
                  <c:v>12</c:v>
                </c:pt>
                <c:pt idx="21">
                  <c:v>42</c:v>
                </c:pt>
                <c:pt idx="22">
                  <c:v>12</c:v>
                </c:pt>
                <c:pt idx="23">
                  <c:v>78</c:v>
                </c:pt>
                <c:pt idx="24">
                  <c:v>36</c:v>
                </c:pt>
                <c:pt idx="25">
                  <c:v>81</c:v>
                </c:pt>
                <c:pt idx="26">
                  <c:v>42</c:v>
                </c:pt>
                <c:pt idx="27">
                  <c:v>51</c:v>
                </c:pt>
                <c:pt idx="28">
                  <c:v>18</c:v>
                </c:pt>
                <c:pt idx="2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3-48D6-9A8C-DAC79BE998CA}"/>
            </c:ext>
          </c:extLst>
        </c:ser>
        <c:ser>
          <c:idx val="3"/>
          <c:order val="3"/>
          <c:tx>
            <c:strRef>
              <c:f>'X-Y'!$A$6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'X-Y'!$B$6:$AE$6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9</c:v>
                </c:pt>
                <c:pt idx="5">
                  <c:v>87</c:v>
                </c:pt>
                <c:pt idx="6">
                  <c:v>63</c:v>
                </c:pt>
                <c:pt idx="7">
                  <c:v>42</c:v>
                </c:pt>
                <c:pt idx="8">
                  <c:v>78</c:v>
                </c:pt>
                <c:pt idx="9">
                  <c:v>27</c:v>
                </c:pt>
                <c:pt idx="10">
                  <c:v>27</c:v>
                </c:pt>
                <c:pt idx="11">
                  <c:v>90</c:v>
                </c:pt>
                <c:pt idx="12">
                  <c:v>21</c:v>
                </c:pt>
                <c:pt idx="13">
                  <c:v>15</c:v>
                </c:pt>
                <c:pt idx="14">
                  <c:v>15</c:v>
                </c:pt>
                <c:pt idx="15">
                  <c:v>60</c:v>
                </c:pt>
                <c:pt idx="16">
                  <c:v>9</c:v>
                </c:pt>
                <c:pt idx="17">
                  <c:v>75</c:v>
                </c:pt>
                <c:pt idx="18">
                  <c:v>45</c:v>
                </c:pt>
                <c:pt idx="19">
                  <c:v>87</c:v>
                </c:pt>
                <c:pt idx="20">
                  <c:v>78</c:v>
                </c:pt>
                <c:pt idx="21">
                  <c:v>15</c:v>
                </c:pt>
                <c:pt idx="22">
                  <c:v>72</c:v>
                </c:pt>
                <c:pt idx="23">
                  <c:v>69</c:v>
                </c:pt>
                <c:pt idx="24">
                  <c:v>60</c:v>
                </c:pt>
                <c:pt idx="25">
                  <c:v>3</c:v>
                </c:pt>
                <c:pt idx="26">
                  <c:v>81</c:v>
                </c:pt>
                <c:pt idx="27">
                  <c:v>45</c:v>
                </c:pt>
                <c:pt idx="28">
                  <c:v>24</c:v>
                </c:pt>
                <c:pt idx="2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3-48D6-9A8C-DAC79BE998CA}"/>
            </c:ext>
          </c:extLst>
        </c:ser>
        <c:ser>
          <c:idx val="4"/>
          <c:order val="4"/>
          <c:tx>
            <c:strRef>
              <c:f>'X-Y'!$A$7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'X-Y'!$B$7:$AE$7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22</c:v>
                </c:pt>
                <c:pt idx="3">
                  <c:v>23</c:v>
                </c:pt>
                <c:pt idx="4">
                  <c:v>5</c:v>
                </c:pt>
                <c:pt idx="5">
                  <c:v>23</c:v>
                </c:pt>
                <c:pt idx="6">
                  <c:v>5</c:v>
                </c:pt>
                <c:pt idx="7">
                  <c:v>21</c:v>
                </c:pt>
                <c:pt idx="8">
                  <c:v>7</c:v>
                </c:pt>
                <c:pt idx="9">
                  <c:v>12</c:v>
                </c:pt>
                <c:pt idx="10">
                  <c:v>20</c:v>
                </c:pt>
                <c:pt idx="11">
                  <c:v>29</c:v>
                </c:pt>
                <c:pt idx="12">
                  <c:v>25</c:v>
                </c:pt>
                <c:pt idx="13">
                  <c:v>20</c:v>
                </c:pt>
                <c:pt idx="14">
                  <c:v>5</c:v>
                </c:pt>
                <c:pt idx="15">
                  <c:v>27</c:v>
                </c:pt>
                <c:pt idx="16">
                  <c:v>13</c:v>
                </c:pt>
                <c:pt idx="17">
                  <c:v>13</c:v>
                </c:pt>
                <c:pt idx="18">
                  <c:v>19</c:v>
                </c:pt>
                <c:pt idx="19">
                  <c:v>12</c:v>
                </c:pt>
                <c:pt idx="20">
                  <c:v>17</c:v>
                </c:pt>
                <c:pt idx="21">
                  <c:v>25</c:v>
                </c:pt>
                <c:pt idx="22">
                  <c:v>17</c:v>
                </c:pt>
                <c:pt idx="23">
                  <c:v>11</c:v>
                </c:pt>
                <c:pt idx="24">
                  <c:v>5</c:v>
                </c:pt>
                <c:pt idx="25">
                  <c:v>8</c:v>
                </c:pt>
                <c:pt idx="26">
                  <c:v>23</c:v>
                </c:pt>
                <c:pt idx="27">
                  <c:v>20</c:v>
                </c:pt>
                <c:pt idx="28">
                  <c:v>21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3-48D6-9A8C-DAC79BE998CA}"/>
            </c:ext>
          </c:extLst>
        </c:ser>
        <c:ser>
          <c:idx val="5"/>
          <c:order val="5"/>
          <c:tx>
            <c:strRef>
              <c:f>'X-Y'!$A$8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'X-Y'!$B$2:$AE$2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'X-Y'!$B$8:$AE$8</c:f>
              <c:numCache>
                <c:formatCode>General</c:formatCode>
                <c:ptCount val="30"/>
                <c:pt idx="0">
                  <c:v>0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3</c:v>
                </c:pt>
                <c:pt idx="6">
                  <c:v>16</c:v>
                </c:pt>
                <c:pt idx="7">
                  <c:v>19</c:v>
                </c:pt>
                <c:pt idx="8">
                  <c:v>13</c:v>
                </c:pt>
                <c:pt idx="9">
                  <c:v>27</c:v>
                </c:pt>
                <c:pt idx="10">
                  <c:v>3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29</c:v>
                </c:pt>
                <c:pt idx="15">
                  <c:v>11</c:v>
                </c:pt>
                <c:pt idx="16">
                  <c:v>11</c:v>
                </c:pt>
                <c:pt idx="17">
                  <c:v>20</c:v>
                </c:pt>
                <c:pt idx="18">
                  <c:v>4</c:v>
                </c:pt>
                <c:pt idx="19">
                  <c:v>4</c:v>
                </c:pt>
                <c:pt idx="20">
                  <c:v>21</c:v>
                </c:pt>
                <c:pt idx="21">
                  <c:v>6</c:v>
                </c:pt>
                <c:pt idx="22">
                  <c:v>18</c:v>
                </c:pt>
                <c:pt idx="23">
                  <c:v>7</c:v>
                </c:pt>
                <c:pt idx="24">
                  <c:v>27</c:v>
                </c:pt>
                <c:pt idx="25">
                  <c:v>9</c:v>
                </c:pt>
                <c:pt idx="26">
                  <c:v>1</c:v>
                </c:pt>
                <c:pt idx="27">
                  <c:v>26</c:v>
                </c:pt>
                <c:pt idx="28">
                  <c:v>13</c:v>
                </c:pt>
                <c:pt idx="2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3-48D6-9A8C-DAC79BE9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563119"/>
        <c:axId val="30564367"/>
      </c:barChart>
      <c:catAx>
        <c:axId val="305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0564367"/>
        <c:crosses val="autoZero"/>
        <c:auto val="1"/>
        <c:lblAlgn val="ctr"/>
        <c:lblOffset val="100"/>
        <c:noMultiLvlLbl val="0"/>
      </c:catAx>
      <c:valAx>
        <c:axId val="305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305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'X-Y'!$A$12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'X-Y'!$B$12:$AE$12</c:f>
              <c:numCache>
                <c:formatCode>General</c:formatCode>
                <c:ptCount val="30"/>
                <c:pt idx="0">
                  <c:v>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4-456F-8969-33F122C970AE}"/>
            </c:ext>
          </c:extLst>
        </c:ser>
        <c:ser>
          <c:idx val="1"/>
          <c:order val="1"/>
          <c:tx>
            <c:strRef>
              <c:f>'X-Y'!$A$13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'X-Y'!$B$13:$AE$13</c:f>
              <c:numCache>
                <c:formatCode>General</c:formatCode>
                <c:ptCount val="30"/>
                <c:pt idx="0">
                  <c:v>18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4-456F-8969-33F122C970AE}"/>
            </c:ext>
          </c:extLst>
        </c:ser>
        <c:ser>
          <c:idx val="2"/>
          <c:order val="2"/>
          <c:tx>
            <c:strRef>
              <c:f>'X-Y'!$A$14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'X-Y'!$B$14:$AE$14</c:f>
              <c:numCache>
                <c:formatCode>General</c:formatCode>
                <c:ptCount val="30"/>
                <c:pt idx="0">
                  <c:v>36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4-456F-8969-33F122C970AE}"/>
            </c:ext>
          </c:extLst>
        </c:ser>
        <c:ser>
          <c:idx val="3"/>
          <c:order val="3"/>
          <c:tx>
            <c:strRef>
              <c:f>'X-Y'!$A$15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'X-Y'!$B$15:$AE$15</c:f>
              <c:numCache>
                <c:formatCode>General</c:formatCode>
                <c:ptCount val="30"/>
                <c:pt idx="0">
                  <c:v>33</c:v>
                </c:pt>
                <c:pt idx="1">
                  <c:v>21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74-456F-8969-33F122C970AE}"/>
            </c:ext>
          </c:extLst>
        </c:ser>
        <c:ser>
          <c:idx val="4"/>
          <c:order val="4"/>
          <c:tx>
            <c:strRef>
              <c:f>'X-Y'!$A$16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'X-Y'!$B$16:$AE$16</c:f>
              <c:numCache>
                <c:formatCode>General</c:formatCode>
                <c:ptCount val="30"/>
                <c:pt idx="0">
                  <c:v>6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4-456F-8969-33F122C970AE}"/>
            </c:ext>
          </c:extLst>
        </c:ser>
        <c:ser>
          <c:idx val="5"/>
          <c:order val="5"/>
          <c:tx>
            <c:strRef>
              <c:f>'X-Y'!$A$17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'X-Y'!$B$11:$AE$11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'X-Y'!$B$17:$AE$17</c:f>
              <c:numCache>
                <c:formatCode>General</c:formatCode>
                <c:ptCount val="30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74-456F-8969-33F122C97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2471551"/>
        <c:axId val="2002471967"/>
      </c:barChart>
      <c:catAx>
        <c:axId val="200247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02471967"/>
        <c:crosses val="autoZero"/>
        <c:auto val="1"/>
        <c:lblAlgn val="ctr"/>
        <c:lblOffset val="100"/>
        <c:noMultiLvlLbl val="0"/>
      </c:catAx>
      <c:valAx>
        <c:axId val="200247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200247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custoToner!$A$2</c:f>
              <c:strCache>
                <c:ptCount val="1"/>
                <c:pt idx="0">
                  <c:v>tn1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custoToner!$B$2:$AE$2</c:f>
              <c:numCache>
                <c:formatCode>0.00</c:formatCode>
                <c:ptCount val="30"/>
                <c:pt idx="0" formatCode="General">
                  <c:v>100</c:v>
                </c:pt>
                <c:pt idx="1">
                  <c:v>116.8631646126094</c:v>
                </c:pt>
                <c:pt idx="2">
                  <c:v>135.3510175850312</c:v>
                </c:pt>
                <c:pt idx="3">
                  <c:v>83.832906073553133</c:v>
                </c:pt>
                <c:pt idx="4">
                  <c:v>107.9898272440107</c:v>
                </c:pt>
                <c:pt idx="5">
                  <c:v>126.66680096885359</c:v>
                </c:pt>
                <c:pt idx="6">
                  <c:v>131.53061084297869</c:v>
                </c:pt>
                <c:pt idx="7">
                  <c:v>117.47703201249431</c:v>
                </c:pt>
                <c:pt idx="8">
                  <c:v>66.408589005508233</c:v>
                </c:pt>
                <c:pt idx="9">
                  <c:v>73.098053149523864</c:v>
                </c:pt>
                <c:pt idx="10">
                  <c:v>123.1143541299385</c:v>
                </c:pt>
                <c:pt idx="11">
                  <c:v>136.9445187062758</c:v>
                </c:pt>
                <c:pt idx="12" formatCode="General">
                  <c:v>107.33195461564181</c:v>
                </c:pt>
                <c:pt idx="13">
                  <c:v>82.912845391149446</c:v>
                </c:pt>
                <c:pt idx="14">
                  <c:v>86.000514719998748</c:v>
                </c:pt>
                <c:pt idx="15">
                  <c:v>136.0929835009872</c:v>
                </c:pt>
                <c:pt idx="16">
                  <c:v>102.1224733532642</c:v>
                </c:pt>
                <c:pt idx="17">
                  <c:v>125.99964328608149</c:v>
                </c:pt>
                <c:pt idx="18">
                  <c:v>110.3467341345545</c:v>
                </c:pt>
                <c:pt idx="19">
                  <c:v>119.2884354446165</c:v>
                </c:pt>
                <c:pt idx="20">
                  <c:v>78.94724986891633</c:v>
                </c:pt>
                <c:pt idx="21">
                  <c:v>86.960015523892608</c:v>
                </c:pt>
                <c:pt idx="22">
                  <c:v>83.003019788624712</c:v>
                </c:pt>
                <c:pt idx="23">
                  <c:v>115.7082170064979</c:v>
                </c:pt>
                <c:pt idx="24" formatCode="General">
                  <c:v>130.9964298649499</c:v>
                </c:pt>
                <c:pt idx="25">
                  <c:v>101.288777259659</c:v>
                </c:pt>
                <c:pt idx="26">
                  <c:v>82.197143194770888</c:v>
                </c:pt>
                <c:pt idx="27">
                  <c:v>135.41714865735159</c:v>
                </c:pt>
                <c:pt idx="28">
                  <c:v>92.050701336087727</c:v>
                </c:pt>
                <c:pt idx="29">
                  <c:v>90.499425418330148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0-4429-B843-BB70FDCF081C}"/>
            </c:ext>
          </c:extLst>
        </c:ser>
        <c:ser>
          <c:idx val="1"/>
          <c:order val="1"/>
          <c:tx>
            <c:strRef>
              <c:f>custoToner!$A$3</c:f>
              <c:strCache>
                <c:ptCount val="1"/>
                <c:pt idx="0">
                  <c:v>tn2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custoToner!$B$3:$AE$3</c:f>
              <c:numCache>
                <c:formatCode>0.00</c:formatCode>
                <c:ptCount val="30"/>
                <c:pt idx="0" formatCode="General">
                  <c:v>161.6</c:v>
                </c:pt>
                <c:pt idx="1">
                  <c:v>111.6152615194201</c:v>
                </c:pt>
                <c:pt idx="2">
                  <c:v>115.38417175717569</c:v>
                </c:pt>
                <c:pt idx="3">
                  <c:v>153.16883385539569</c:v>
                </c:pt>
                <c:pt idx="4">
                  <c:v>159.1083396226141</c:v>
                </c:pt>
                <c:pt idx="5">
                  <c:v>163.34996897844789</c:v>
                </c:pt>
                <c:pt idx="6">
                  <c:v>206.7667234022137</c:v>
                </c:pt>
                <c:pt idx="7">
                  <c:v>117.34876940608559</c:v>
                </c:pt>
                <c:pt idx="8">
                  <c:v>110.8867477352875</c:v>
                </c:pt>
                <c:pt idx="9">
                  <c:v>149.18162724332379</c:v>
                </c:pt>
                <c:pt idx="10">
                  <c:v>128.90343311440679</c:v>
                </c:pt>
                <c:pt idx="11">
                  <c:v>208.03870600134371</c:v>
                </c:pt>
                <c:pt idx="12" formatCode="General">
                  <c:v>167.4472636735355</c:v>
                </c:pt>
                <c:pt idx="13">
                  <c:v>184.1336123481808</c:v>
                </c:pt>
                <c:pt idx="14">
                  <c:v>197.13475513700479</c:v>
                </c:pt>
                <c:pt idx="15">
                  <c:v>154.15648238141929</c:v>
                </c:pt>
                <c:pt idx="16">
                  <c:v>129.34723146498999</c:v>
                </c:pt>
                <c:pt idx="17">
                  <c:v>109.691000197599</c:v>
                </c:pt>
                <c:pt idx="18">
                  <c:v>129.50717030022921</c:v>
                </c:pt>
                <c:pt idx="19">
                  <c:v>154.1128672688985</c:v>
                </c:pt>
                <c:pt idx="20">
                  <c:v>168.0449357843878</c:v>
                </c:pt>
                <c:pt idx="21">
                  <c:v>134.39238094573329</c:v>
                </c:pt>
                <c:pt idx="22">
                  <c:v>190.93875118432891</c:v>
                </c:pt>
                <c:pt idx="23">
                  <c:v>158.5457612958873</c:v>
                </c:pt>
                <c:pt idx="24" formatCode="General">
                  <c:v>180.67640464804461</c:v>
                </c:pt>
                <c:pt idx="25">
                  <c:v>192.12158519776139</c:v>
                </c:pt>
                <c:pt idx="26">
                  <c:v>182.1700519366857</c:v>
                </c:pt>
                <c:pt idx="27">
                  <c:v>207.72451168271201</c:v>
                </c:pt>
                <c:pt idx="28">
                  <c:v>222.77260295657041</c:v>
                </c:pt>
                <c:pt idx="29">
                  <c:v>110.52861805300709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0-4429-B843-BB70FDCF081C}"/>
            </c:ext>
          </c:extLst>
        </c:ser>
        <c:ser>
          <c:idx val="2"/>
          <c:order val="2"/>
          <c:tx>
            <c:strRef>
              <c:f>custoToner!$A$4</c:f>
              <c:strCache>
                <c:ptCount val="1"/>
                <c:pt idx="0">
                  <c:v>tn3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custoToner!$B$4:$AE$4</c:f>
              <c:numCache>
                <c:formatCode>0.00</c:formatCode>
                <c:ptCount val="30"/>
                <c:pt idx="0" formatCode="General">
                  <c:v>161.6</c:v>
                </c:pt>
                <c:pt idx="1">
                  <c:v>121.3776506342394</c:v>
                </c:pt>
                <c:pt idx="2">
                  <c:v>214.471010606741</c:v>
                </c:pt>
                <c:pt idx="3">
                  <c:v>178.74719669230089</c:v>
                </c:pt>
                <c:pt idx="4">
                  <c:v>199.2390103346263</c:v>
                </c:pt>
                <c:pt idx="5">
                  <c:v>101.0408276038536</c:v>
                </c:pt>
                <c:pt idx="6">
                  <c:v>157.55372312932951</c:v>
                </c:pt>
                <c:pt idx="7">
                  <c:v>184.11491265938881</c:v>
                </c:pt>
                <c:pt idx="8">
                  <c:v>173.62925559729041</c:v>
                </c:pt>
                <c:pt idx="9">
                  <c:v>128.21622686676159</c:v>
                </c:pt>
                <c:pt idx="10">
                  <c:v>178.2365118657834</c:v>
                </c:pt>
                <c:pt idx="11">
                  <c:v>204.66896615027389</c:v>
                </c:pt>
                <c:pt idx="12" formatCode="General">
                  <c:v>144.9242485569043</c:v>
                </c:pt>
                <c:pt idx="13">
                  <c:v>157.48991027295119</c:v>
                </c:pt>
                <c:pt idx="14">
                  <c:v>133.57649878872789</c:v>
                </c:pt>
                <c:pt idx="15">
                  <c:v>129.08840098747231</c:v>
                </c:pt>
                <c:pt idx="16">
                  <c:v>109.24785855517059</c:v>
                </c:pt>
                <c:pt idx="17">
                  <c:v>207.45510415064251</c:v>
                </c:pt>
                <c:pt idx="18">
                  <c:v>111.3847426993115</c:v>
                </c:pt>
                <c:pt idx="19">
                  <c:v>155.72807697154261</c:v>
                </c:pt>
                <c:pt idx="20">
                  <c:v>110.6676423763039</c:v>
                </c:pt>
                <c:pt idx="21">
                  <c:v>214.61921177483259</c:v>
                </c:pt>
                <c:pt idx="22">
                  <c:v>119.3933318581948</c:v>
                </c:pt>
                <c:pt idx="23">
                  <c:v>156.54771710272479</c:v>
                </c:pt>
                <c:pt idx="24" formatCode="General">
                  <c:v>150.22243522911211</c:v>
                </c:pt>
                <c:pt idx="25">
                  <c:v>174.9602963238751</c:v>
                </c:pt>
                <c:pt idx="26">
                  <c:v>201.30930910369139</c:v>
                </c:pt>
                <c:pt idx="27">
                  <c:v>217.3188809855144</c:v>
                </c:pt>
                <c:pt idx="28">
                  <c:v>147.99549884678751</c:v>
                </c:pt>
                <c:pt idx="29">
                  <c:v>136.5372938106475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90-4429-B843-BB70FDCF081C}"/>
            </c:ext>
          </c:extLst>
        </c:ser>
        <c:ser>
          <c:idx val="3"/>
          <c:order val="3"/>
          <c:tx>
            <c:strRef>
              <c:f>custoToner!$A$5</c:f>
              <c:strCache>
                <c:ptCount val="1"/>
                <c:pt idx="0">
                  <c:v>tn4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custoToner!$B$5:$AE$5</c:f>
              <c:numCache>
                <c:formatCode>0.00</c:formatCode>
                <c:ptCount val="30"/>
                <c:pt idx="0" formatCode="General">
                  <c:v>117.25</c:v>
                </c:pt>
                <c:pt idx="1">
                  <c:v>117.56620665156581</c:v>
                </c:pt>
                <c:pt idx="2">
                  <c:v>109.59962720027799</c:v>
                </c:pt>
                <c:pt idx="3">
                  <c:v>99.769904048892457</c:v>
                </c:pt>
                <c:pt idx="4">
                  <c:v>113.2703289786748</c:v>
                </c:pt>
                <c:pt idx="5">
                  <c:v>108.6630647886947</c:v>
                </c:pt>
                <c:pt idx="6">
                  <c:v>134.18484530608001</c:v>
                </c:pt>
                <c:pt idx="7">
                  <c:v>147.73888246424141</c:v>
                </c:pt>
                <c:pt idx="8">
                  <c:v>162.9363832070006</c:v>
                </c:pt>
                <c:pt idx="9">
                  <c:v>70.501479197652856</c:v>
                </c:pt>
                <c:pt idx="10">
                  <c:v>93.125568361887062</c:v>
                </c:pt>
                <c:pt idx="11">
                  <c:v>72.573936097522832</c:v>
                </c:pt>
                <c:pt idx="12" formatCode="General">
                  <c:v>84.950375286906961</c:v>
                </c:pt>
                <c:pt idx="13">
                  <c:v>104.9963704589732</c:v>
                </c:pt>
                <c:pt idx="14">
                  <c:v>94.384725247563509</c:v>
                </c:pt>
                <c:pt idx="15">
                  <c:v>93.355628766400486</c:v>
                </c:pt>
                <c:pt idx="16">
                  <c:v>121.6305104482002</c:v>
                </c:pt>
                <c:pt idx="17">
                  <c:v>72.536095196232722</c:v>
                </c:pt>
                <c:pt idx="18">
                  <c:v>131.72017832681971</c:v>
                </c:pt>
                <c:pt idx="19">
                  <c:v>113.08922717146039</c:v>
                </c:pt>
                <c:pt idx="20">
                  <c:v>120.0949041571677</c:v>
                </c:pt>
                <c:pt idx="21">
                  <c:v>140.47676495284901</c:v>
                </c:pt>
                <c:pt idx="22">
                  <c:v>71.346314366115422</c:v>
                </c:pt>
                <c:pt idx="23">
                  <c:v>152.36529266056439</c:v>
                </c:pt>
                <c:pt idx="24" formatCode="General">
                  <c:v>87.174259022296823</c:v>
                </c:pt>
                <c:pt idx="25">
                  <c:v>117.7054080231252</c:v>
                </c:pt>
                <c:pt idx="26">
                  <c:v>137.06463088970651</c:v>
                </c:pt>
                <c:pt idx="27">
                  <c:v>131.96267991648639</c:v>
                </c:pt>
                <c:pt idx="28">
                  <c:v>148.38663929516309</c:v>
                </c:pt>
                <c:pt idx="29">
                  <c:v>78.253509685635194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90-4429-B843-BB70FDCF081C}"/>
            </c:ext>
          </c:extLst>
        </c:ser>
        <c:ser>
          <c:idx val="4"/>
          <c:order val="4"/>
          <c:tx>
            <c:strRef>
              <c:f>custoToner!$A$6</c:f>
              <c:strCache>
                <c:ptCount val="1"/>
                <c:pt idx="0">
                  <c:v>tn5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custoToner!$B$6:$AE$6</c:f>
              <c:numCache>
                <c:formatCode>0.00</c:formatCode>
                <c:ptCount val="30"/>
                <c:pt idx="0" formatCode="General">
                  <c:v>220.54</c:v>
                </c:pt>
                <c:pt idx="1">
                  <c:v>180.21979347238999</c:v>
                </c:pt>
                <c:pt idx="2">
                  <c:v>218.23588936304151</c:v>
                </c:pt>
                <c:pt idx="3">
                  <c:v>243.74762658206521</c:v>
                </c:pt>
                <c:pt idx="4">
                  <c:v>273.34131297917639</c:v>
                </c:pt>
                <c:pt idx="5">
                  <c:v>190.0989551582922</c:v>
                </c:pt>
                <c:pt idx="6">
                  <c:v>163.36411706139651</c:v>
                </c:pt>
                <c:pt idx="7">
                  <c:v>192.79263807084209</c:v>
                </c:pt>
                <c:pt idx="8">
                  <c:v>177.33053593176129</c:v>
                </c:pt>
                <c:pt idx="9">
                  <c:v>274.02962489691708</c:v>
                </c:pt>
                <c:pt idx="10">
                  <c:v>160.81576511163681</c:v>
                </c:pt>
                <c:pt idx="11">
                  <c:v>301.495635915055</c:v>
                </c:pt>
                <c:pt idx="12" formatCode="General">
                  <c:v>143.46637319824359</c:v>
                </c:pt>
                <c:pt idx="13">
                  <c:v>214.6981603921821</c:v>
                </c:pt>
                <c:pt idx="14">
                  <c:v>140.843339269534</c:v>
                </c:pt>
                <c:pt idx="15">
                  <c:v>150.89526396018121</c:v>
                </c:pt>
                <c:pt idx="16">
                  <c:v>146.12429451135549</c:v>
                </c:pt>
                <c:pt idx="17">
                  <c:v>189.58990218828271</c:v>
                </c:pt>
                <c:pt idx="18">
                  <c:v>298.29628887039547</c:v>
                </c:pt>
                <c:pt idx="19">
                  <c:v>231.28792166140229</c:v>
                </c:pt>
                <c:pt idx="20">
                  <c:v>216.28590610463971</c:v>
                </c:pt>
                <c:pt idx="21">
                  <c:v>236.17257465274321</c:v>
                </c:pt>
                <c:pt idx="22">
                  <c:v>273.50815683379631</c:v>
                </c:pt>
                <c:pt idx="23">
                  <c:v>287.17553120710738</c:v>
                </c:pt>
                <c:pt idx="24" formatCode="General">
                  <c:v>293.11857742604741</c:v>
                </c:pt>
                <c:pt idx="25">
                  <c:v>200.33401032642729</c:v>
                </c:pt>
                <c:pt idx="26">
                  <c:v>268.9914587957557</c:v>
                </c:pt>
                <c:pt idx="27">
                  <c:v>285.57971758286902</c:v>
                </c:pt>
                <c:pt idx="28">
                  <c:v>142.10745303303989</c:v>
                </c:pt>
                <c:pt idx="29">
                  <c:v>174.1291367539919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90-4429-B843-BB70FDCF081C}"/>
            </c:ext>
          </c:extLst>
        </c:ser>
        <c:ser>
          <c:idx val="5"/>
          <c:order val="5"/>
          <c:tx>
            <c:strRef>
              <c:f>custoToner!$A$7</c:f>
              <c:strCache>
                <c:ptCount val="1"/>
                <c:pt idx="0">
                  <c:v>tn6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custoToner!$B$1:$AE$1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custoToner!$B$7:$AE$7</c:f>
              <c:numCache>
                <c:formatCode>0.00</c:formatCode>
                <c:ptCount val="30"/>
                <c:pt idx="0" formatCode="General">
                  <c:v>220.17</c:v>
                </c:pt>
                <c:pt idx="1">
                  <c:v>239.12051250347869</c:v>
                </c:pt>
                <c:pt idx="2">
                  <c:v>156.94196907574951</c:v>
                </c:pt>
                <c:pt idx="3">
                  <c:v>192.61297009572081</c:v>
                </c:pt>
                <c:pt idx="4">
                  <c:v>240.4663784932836</c:v>
                </c:pt>
                <c:pt idx="5">
                  <c:v>215.59301394502521</c:v>
                </c:pt>
                <c:pt idx="6">
                  <c:v>212.52966922791811</c:v>
                </c:pt>
                <c:pt idx="7">
                  <c:v>249.56744153907749</c:v>
                </c:pt>
                <c:pt idx="8">
                  <c:v>216.15378530214559</c:v>
                </c:pt>
                <c:pt idx="9">
                  <c:v>181.83685056289221</c:v>
                </c:pt>
                <c:pt idx="10">
                  <c:v>183.72885025349541</c:v>
                </c:pt>
                <c:pt idx="11">
                  <c:v>251.7075308909811</c:v>
                </c:pt>
                <c:pt idx="12" formatCode="General">
                  <c:v>295.45664682861673</c:v>
                </c:pt>
                <c:pt idx="13">
                  <c:v>254.18539670006601</c:v>
                </c:pt>
                <c:pt idx="14">
                  <c:v>182.99384578889391</c:v>
                </c:pt>
                <c:pt idx="15">
                  <c:v>251.56614965931081</c:v>
                </c:pt>
                <c:pt idx="16">
                  <c:v>269.38926894571051</c:v>
                </c:pt>
                <c:pt idx="17">
                  <c:v>224.33203825662969</c:v>
                </c:pt>
                <c:pt idx="18">
                  <c:v>223.65823527727741</c:v>
                </c:pt>
                <c:pt idx="19">
                  <c:v>153.79026591731881</c:v>
                </c:pt>
                <c:pt idx="20">
                  <c:v>265.16386735119721</c:v>
                </c:pt>
                <c:pt idx="21">
                  <c:v>138.1080868256455</c:v>
                </c:pt>
                <c:pt idx="22">
                  <c:v>238.27881575907099</c:v>
                </c:pt>
                <c:pt idx="23">
                  <c:v>220.02792469582229</c:v>
                </c:pt>
                <c:pt idx="24" formatCode="General">
                  <c:v>289.45180002354579</c:v>
                </c:pt>
                <c:pt idx="25">
                  <c:v>218.8332351699267</c:v>
                </c:pt>
                <c:pt idx="26">
                  <c:v>197.33704154774901</c:v>
                </c:pt>
                <c:pt idx="27">
                  <c:v>170.36827173697279</c:v>
                </c:pt>
                <c:pt idx="28">
                  <c:v>217.81716328341869</c:v>
                </c:pt>
                <c:pt idx="29">
                  <c:v>282.98126567156072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90-4429-B843-BB70FDCF0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8470656"/>
        <c:axId val="1124723616"/>
      </c:barChart>
      <c:catAx>
        <c:axId val="15184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24723616"/>
        <c:crosses val="autoZero"/>
        <c:auto val="1"/>
        <c:lblAlgn val="ctr"/>
        <c:lblOffset val="100"/>
        <c:noMultiLvlLbl val="0"/>
      </c:catAx>
      <c:valAx>
        <c:axId val="11247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5184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12699</xdr:colOff>
      <xdr:row>18</xdr:row>
      <xdr:rowOff>22225</xdr:rowOff>
    </xdr:from>
    <xdr:to>
      <xdr:col>9</xdr:col>
      <xdr:colOff>571500</xdr:colOff>
      <xdr:row>43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5444-A914-47C5-AD7B-5D104EFE8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19049</xdr:rowOff>
    </xdr:from>
    <xdr:to>
      <xdr:col>20</xdr:col>
      <xdr:colOff>590550</xdr:colOff>
      <xdr:row>43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39CE2-6196-43FA-B799-1C9E561E9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752474</xdr:colOff>
      <xdr:row>18</xdr:row>
      <xdr:rowOff>19049</xdr:rowOff>
    </xdr:from>
    <xdr:to>
      <xdr:col>30</xdr:col>
      <xdr:colOff>19049</xdr:colOff>
      <xdr:row>43</xdr:row>
      <xdr:rowOff>76199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E62C60E-DBEC-426B-A0D0-BE11BEC0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zoomScale="110" zoomScaleNormal="110" workbookViewId="0">
      <selection activeCell="A25" sqref="A25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6" max="6" width="11.5703125" style="5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7</v>
      </c>
      <c r="B3" s="10">
        <v>20</v>
      </c>
      <c r="C3" s="10">
        <v>20</v>
      </c>
      <c r="D3" s="10">
        <v>39</v>
      </c>
      <c r="E3" s="10">
        <v>36</v>
      </c>
      <c r="F3" s="10">
        <v>7</v>
      </c>
      <c r="G3" s="10">
        <v>10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8</v>
      </c>
      <c r="B5" s="13">
        <v>30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9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10</v>
      </c>
      <c r="B9" s="8"/>
      <c r="C9" s="8"/>
      <c r="D9" s="8"/>
      <c r="E9" s="8"/>
      <c r="F9" s="8"/>
      <c r="G9" s="8"/>
    </row>
    <row r="10" spans="1:40" x14ac:dyDescent="0.2">
      <c r="A10" s="13" t="s">
        <v>11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C27" sqref="C27"/>
    </sheetView>
  </sheetViews>
  <sheetFormatPr defaultColWidth="11.5703125" defaultRowHeight="12.75" x14ac:dyDescent="0.2"/>
  <cols>
    <col min="1" max="1" width="11.5703125" style="29" customWidth="1"/>
    <col min="2" max="2" width="11.5703125" style="5"/>
  </cols>
  <sheetData>
    <row r="1" spans="1:5" s="26" customFormat="1" x14ac:dyDescent="0.2">
      <c r="A1" s="25" t="s">
        <v>12</v>
      </c>
      <c r="B1" s="25" t="s">
        <v>13</v>
      </c>
    </row>
    <row r="2" spans="1:5" x14ac:dyDescent="0.2">
      <c r="A2" s="25" t="s">
        <v>1</v>
      </c>
      <c r="B2" s="19" t="s">
        <v>14</v>
      </c>
      <c r="E2" s="18"/>
    </row>
    <row r="3" spans="1:5" x14ac:dyDescent="0.2">
      <c r="A3" s="25" t="s">
        <v>2</v>
      </c>
      <c r="B3" s="19" t="s">
        <v>14</v>
      </c>
      <c r="E3" s="18"/>
    </row>
    <row r="4" spans="1:5" x14ac:dyDescent="0.2">
      <c r="A4" s="25" t="s">
        <v>3</v>
      </c>
      <c r="B4" s="19" t="s">
        <v>14</v>
      </c>
      <c r="E4" s="18"/>
    </row>
    <row r="5" spans="1:5" x14ac:dyDescent="0.2">
      <c r="A5" s="25" t="s">
        <v>4</v>
      </c>
      <c r="B5" s="19" t="s">
        <v>14</v>
      </c>
      <c r="E5" s="18"/>
    </row>
    <row r="6" spans="1:5" x14ac:dyDescent="0.2">
      <c r="A6" s="25" t="s">
        <v>5</v>
      </c>
      <c r="B6" s="19" t="s">
        <v>15</v>
      </c>
      <c r="E6" s="18"/>
    </row>
    <row r="7" spans="1:5" x14ac:dyDescent="0.2">
      <c r="A7" s="25" t="s">
        <v>6</v>
      </c>
      <c r="B7" s="19" t="s">
        <v>15</v>
      </c>
      <c r="E7" s="18"/>
    </row>
    <row r="8" spans="1:5" x14ac:dyDescent="0.2">
      <c r="A8" s="25"/>
      <c r="B8" s="19"/>
      <c r="E8" s="18"/>
    </row>
    <row r="9" spans="1:5" x14ac:dyDescent="0.2">
      <c r="A9" s="25"/>
      <c r="B9" s="19"/>
      <c r="E9" s="18"/>
    </row>
    <row r="10" spans="1:5" x14ac:dyDescent="0.2">
      <c r="A10" s="25"/>
      <c r="B10" s="19"/>
      <c r="E10" s="18"/>
    </row>
    <row r="11" spans="1:5" x14ac:dyDescent="0.2">
      <c r="A11" s="25"/>
      <c r="B11" s="19"/>
      <c r="E11" s="18"/>
    </row>
    <row r="12" spans="1:5" x14ac:dyDescent="0.2">
      <c r="A12" s="25"/>
      <c r="B12" s="19"/>
      <c r="E12" s="18"/>
    </row>
    <row r="13" spans="1:5" x14ac:dyDescent="0.2">
      <c r="A13" s="25"/>
      <c r="B13" s="19"/>
      <c r="E13" s="18"/>
    </row>
    <row r="14" spans="1:5" x14ac:dyDescent="0.2">
      <c r="A14" s="25"/>
      <c r="B14" s="19"/>
      <c r="E14" s="18"/>
    </row>
    <row r="15" spans="1:5" x14ac:dyDescent="0.2">
      <c r="A15" s="25"/>
      <c r="B15" s="19"/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B23" sqref="B23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7" max="7" width="11.5703125" style="5"/>
    <col min="8" max="8" width="19.28515625" style="29" bestFit="1" customWidth="1"/>
  </cols>
  <sheetData>
    <row r="1" spans="1:15" s="29" customFormat="1" ht="12.95" customHeight="1" x14ac:dyDescent="0.2">
      <c r="A1" s="24" t="s">
        <v>12</v>
      </c>
      <c r="B1" s="21" t="s">
        <v>16</v>
      </c>
      <c r="C1" s="14"/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</row>
    <row r="2" spans="1:15" ht="12.95" customHeight="1" x14ac:dyDescent="0.2">
      <c r="A2" s="25" t="s">
        <v>1</v>
      </c>
      <c r="B2" s="27">
        <v>2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1.401269265899868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3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2.3821577520297761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2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1.821650045669829</v>
      </c>
      <c r="J4" s="22"/>
    </row>
    <row r="5" spans="1:15" ht="12.95" customHeight="1" x14ac:dyDescent="0.2">
      <c r="A5" s="25" t="s">
        <v>4</v>
      </c>
      <c r="B5" s="27">
        <v>1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0.98088848612990776</v>
      </c>
      <c r="J5" s="22"/>
    </row>
    <row r="6" spans="1:15" ht="12.95" customHeight="1" x14ac:dyDescent="0.2">
      <c r="A6" s="25" t="s">
        <v>5</v>
      </c>
      <c r="B6" s="27">
        <v>2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1.261142339309882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0.14012692658998679</v>
      </c>
      <c r="J7" s="22"/>
    </row>
    <row r="8" spans="1:15" ht="12.95" customHeight="1" x14ac:dyDescent="0.2">
      <c r="A8" s="25"/>
      <c r="B8" s="27"/>
      <c r="C8" s="14"/>
      <c r="F8" s="3"/>
      <c r="G8" s="8"/>
      <c r="H8" s="28"/>
      <c r="J8" s="22"/>
    </row>
    <row r="9" spans="1:15" ht="12.95" customHeight="1" x14ac:dyDescent="0.2">
      <c r="A9" s="25"/>
      <c r="B9" s="27"/>
      <c r="C9" s="14"/>
      <c r="F9" s="3"/>
      <c r="G9" s="8"/>
      <c r="H9" s="28"/>
      <c r="J9" s="22"/>
    </row>
    <row r="10" spans="1:15" ht="12.95" customHeight="1" x14ac:dyDescent="0.2">
      <c r="A10" s="25"/>
      <c r="B10" s="27"/>
      <c r="C10" s="14"/>
      <c r="F10" s="3"/>
      <c r="G10" s="8"/>
      <c r="H10" s="28"/>
      <c r="J10" s="22"/>
    </row>
    <row r="11" spans="1:15" ht="12.95" customHeight="1" x14ac:dyDescent="0.2">
      <c r="A11" s="25"/>
      <c r="B11" s="27"/>
      <c r="C11" s="14"/>
      <c r="F11" s="3"/>
      <c r="G11" s="8"/>
      <c r="H11" s="28"/>
      <c r="J11" s="22"/>
    </row>
    <row r="12" spans="1:15" ht="12.95" customHeight="1" x14ac:dyDescent="0.2">
      <c r="A12" s="25"/>
      <c r="B12" s="27"/>
      <c r="C12" s="14"/>
      <c r="F12" s="3"/>
      <c r="G12" s="8"/>
      <c r="H12" s="28"/>
      <c r="J12" s="22"/>
    </row>
    <row r="13" spans="1:15" ht="12.95" customHeight="1" x14ac:dyDescent="0.2">
      <c r="A13" s="25"/>
      <c r="B13" s="27"/>
      <c r="C13" s="14"/>
      <c r="F13" s="3"/>
      <c r="G13" s="8"/>
      <c r="H13" s="28"/>
      <c r="J13" s="22"/>
    </row>
    <row r="14" spans="1:15" ht="12.95" customHeight="1" x14ac:dyDescent="0.2">
      <c r="A14" s="25"/>
      <c r="B14" s="27"/>
      <c r="C14" s="14"/>
      <c r="F14" s="3"/>
      <c r="G14" s="8"/>
      <c r="H14" s="28"/>
      <c r="J14" s="22"/>
    </row>
    <row r="15" spans="1:15" ht="12.95" customHeight="1" x14ac:dyDescent="0.2">
      <c r="A15" s="25"/>
      <c r="B15" s="27"/>
      <c r="C15" s="14"/>
      <c r="F15" s="3"/>
      <c r="G15" s="8"/>
      <c r="H15" s="28"/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40"/>
  <sheetViews>
    <sheetView topLeftCell="Q1" zoomScale="110" zoomScaleNormal="110" workbookViewId="0">
      <selection activeCell="S23" sqref="S23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31" s="14" customFormat="1" x14ac:dyDescent="0.2">
      <c r="A1" s="20" t="s">
        <v>12</v>
      </c>
      <c r="B1" s="21" t="s">
        <v>22</v>
      </c>
      <c r="C1" s="21" t="s">
        <v>23</v>
      </c>
      <c r="D1" s="21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1" x14ac:dyDescent="0.2">
      <c r="A2" s="25" t="s">
        <v>1</v>
      </c>
      <c r="B2" s="18">
        <v>3</v>
      </c>
      <c r="C2" s="18">
        <v>60</v>
      </c>
      <c r="D2" s="18">
        <v>27</v>
      </c>
      <c r="E2" s="4">
        <v>21</v>
      </c>
      <c r="F2" s="4">
        <v>63</v>
      </c>
      <c r="G2" s="4">
        <v>81</v>
      </c>
      <c r="H2" s="5">
        <v>45</v>
      </c>
      <c r="I2" s="5">
        <v>24</v>
      </c>
      <c r="J2" s="5">
        <v>48</v>
      </c>
      <c r="K2" s="5">
        <v>75</v>
      </c>
      <c r="L2" s="5">
        <v>45</v>
      </c>
      <c r="M2" s="5">
        <v>66</v>
      </c>
      <c r="N2" s="5">
        <v>3</v>
      </c>
      <c r="O2" s="5">
        <v>90</v>
      </c>
      <c r="P2" s="5">
        <v>15</v>
      </c>
      <c r="Q2" s="5">
        <v>36</v>
      </c>
      <c r="R2" s="5">
        <v>27</v>
      </c>
      <c r="S2" s="5">
        <v>48</v>
      </c>
      <c r="T2" s="5">
        <v>48</v>
      </c>
      <c r="U2" s="5">
        <v>45</v>
      </c>
      <c r="V2" s="5">
        <v>69</v>
      </c>
      <c r="W2" s="5">
        <v>90</v>
      </c>
      <c r="X2" s="5">
        <v>87</v>
      </c>
      <c r="Y2" s="5">
        <v>15</v>
      </c>
      <c r="Z2" s="5">
        <v>87</v>
      </c>
      <c r="AA2" s="5">
        <v>21</v>
      </c>
      <c r="AB2" s="5">
        <v>72</v>
      </c>
      <c r="AC2" s="5">
        <v>60</v>
      </c>
      <c r="AD2" s="5">
        <v>33</v>
      </c>
      <c r="AE2" s="5">
        <v>63</v>
      </c>
    </row>
    <row r="3" spans="1:31" x14ac:dyDescent="0.2">
      <c r="A3" s="25" t="s">
        <v>2</v>
      </c>
      <c r="B3" s="18">
        <v>2</v>
      </c>
      <c r="C3" s="18">
        <v>44</v>
      </c>
      <c r="D3" s="18">
        <v>30</v>
      </c>
      <c r="E3" s="4">
        <v>58</v>
      </c>
      <c r="F3" s="4">
        <v>50</v>
      </c>
      <c r="G3" s="4">
        <v>50</v>
      </c>
      <c r="H3" s="5">
        <v>18</v>
      </c>
      <c r="I3" s="5">
        <v>28</v>
      </c>
      <c r="J3" s="5">
        <v>6</v>
      </c>
      <c r="K3" s="5">
        <v>56</v>
      </c>
      <c r="L3" s="5">
        <v>18</v>
      </c>
      <c r="M3" s="5">
        <v>28</v>
      </c>
      <c r="N3" s="5">
        <v>40</v>
      </c>
      <c r="O3" s="5">
        <v>6</v>
      </c>
      <c r="P3" s="5">
        <v>44</v>
      </c>
      <c r="Q3" s="5">
        <v>48</v>
      </c>
      <c r="R3" s="5">
        <v>52</v>
      </c>
      <c r="S3" s="5">
        <v>24</v>
      </c>
      <c r="T3" s="5">
        <v>38</v>
      </c>
      <c r="U3" s="5">
        <v>26</v>
      </c>
      <c r="V3" s="5">
        <v>42</v>
      </c>
      <c r="W3" s="5">
        <v>34</v>
      </c>
      <c r="X3" s="5">
        <v>32</v>
      </c>
      <c r="Y3" s="5">
        <v>52</v>
      </c>
      <c r="Z3" s="5">
        <v>58</v>
      </c>
      <c r="AA3" s="5">
        <v>50</v>
      </c>
      <c r="AB3" s="5">
        <v>10</v>
      </c>
      <c r="AC3" s="5">
        <v>58</v>
      </c>
      <c r="AD3" s="5">
        <v>14</v>
      </c>
      <c r="AE3" s="5">
        <v>12</v>
      </c>
    </row>
    <row r="4" spans="1:31" x14ac:dyDescent="0.2">
      <c r="A4" s="25" t="s">
        <v>3</v>
      </c>
      <c r="B4" s="18">
        <v>3</v>
      </c>
      <c r="C4" s="18">
        <v>51</v>
      </c>
      <c r="D4" s="18">
        <v>48</v>
      </c>
      <c r="E4" s="4">
        <v>24</v>
      </c>
      <c r="F4" s="4">
        <v>36</v>
      </c>
      <c r="G4" s="4">
        <v>36</v>
      </c>
      <c r="H4" s="5">
        <v>81</v>
      </c>
      <c r="I4" s="5">
        <v>24</v>
      </c>
      <c r="J4" s="5">
        <v>9</v>
      </c>
      <c r="K4" s="5">
        <v>45</v>
      </c>
      <c r="L4" s="5">
        <v>84</v>
      </c>
      <c r="M4" s="5">
        <v>3</v>
      </c>
      <c r="N4" s="5">
        <v>39</v>
      </c>
      <c r="O4" s="5">
        <v>48</v>
      </c>
      <c r="P4" s="5">
        <v>78</v>
      </c>
      <c r="Q4" s="5">
        <v>78</v>
      </c>
      <c r="R4" s="5">
        <v>48</v>
      </c>
      <c r="S4" s="5">
        <v>78</v>
      </c>
      <c r="T4" s="5">
        <v>21</v>
      </c>
      <c r="U4" s="5">
        <v>42</v>
      </c>
      <c r="V4" s="5">
        <v>12</v>
      </c>
      <c r="W4" s="5">
        <v>42</v>
      </c>
      <c r="X4" s="5">
        <v>12</v>
      </c>
      <c r="Y4" s="5">
        <v>78</v>
      </c>
      <c r="Z4" s="5">
        <v>36</v>
      </c>
      <c r="AA4" s="5">
        <v>81</v>
      </c>
      <c r="AB4" s="5">
        <v>42</v>
      </c>
      <c r="AC4" s="5">
        <v>51</v>
      </c>
      <c r="AD4" s="5">
        <v>18</v>
      </c>
      <c r="AE4" s="5">
        <v>9</v>
      </c>
    </row>
    <row r="5" spans="1:31" x14ac:dyDescent="0.2">
      <c r="A5" s="25" t="s">
        <v>4</v>
      </c>
      <c r="B5" s="18">
        <v>3</v>
      </c>
      <c r="C5" s="18">
        <v>12</v>
      </c>
      <c r="D5" s="18">
        <v>9</v>
      </c>
      <c r="E5" s="4">
        <v>36</v>
      </c>
      <c r="F5" s="4">
        <v>9</v>
      </c>
      <c r="G5" s="4">
        <v>87</v>
      </c>
      <c r="H5" s="5">
        <v>63</v>
      </c>
      <c r="I5" s="5">
        <v>42</v>
      </c>
      <c r="J5" s="5">
        <v>78</v>
      </c>
      <c r="K5" s="5">
        <v>27</v>
      </c>
      <c r="L5" s="5">
        <v>27</v>
      </c>
      <c r="M5" s="5">
        <v>90</v>
      </c>
      <c r="N5" s="5">
        <v>21</v>
      </c>
      <c r="O5" s="5">
        <v>15</v>
      </c>
      <c r="P5" s="5">
        <v>15</v>
      </c>
      <c r="Q5" s="5">
        <v>60</v>
      </c>
      <c r="R5" s="5">
        <v>9</v>
      </c>
      <c r="S5" s="5">
        <v>75</v>
      </c>
      <c r="T5" s="5">
        <v>45</v>
      </c>
      <c r="U5" s="5">
        <v>87</v>
      </c>
      <c r="V5" s="5">
        <v>78</v>
      </c>
      <c r="W5" s="5">
        <v>15</v>
      </c>
      <c r="X5" s="5">
        <v>72</v>
      </c>
      <c r="Y5" s="5">
        <v>69</v>
      </c>
      <c r="Z5" s="5">
        <v>60</v>
      </c>
      <c r="AA5" s="5">
        <v>3</v>
      </c>
      <c r="AB5" s="5">
        <v>81</v>
      </c>
      <c r="AC5" s="5">
        <v>45</v>
      </c>
      <c r="AD5" s="5">
        <v>24</v>
      </c>
      <c r="AE5" s="5">
        <v>60</v>
      </c>
    </row>
    <row r="6" spans="1:31" x14ac:dyDescent="0.2">
      <c r="A6" s="25" t="s">
        <v>5</v>
      </c>
      <c r="B6" s="18">
        <v>1</v>
      </c>
      <c r="C6" s="18">
        <v>1</v>
      </c>
      <c r="D6" s="18">
        <v>25</v>
      </c>
      <c r="E6" s="4">
        <v>23</v>
      </c>
      <c r="F6" s="4">
        <v>5</v>
      </c>
      <c r="G6" s="4">
        <v>23</v>
      </c>
      <c r="H6" s="5">
        <v>5</v>
      </c>
      <c r="I6" s="5">
        <v>21</v>
      </c>
      <c r="J6" s="5">
        <v>7</v>
      </c>
      <c r="K6" s="5">
        <v>12</v>
      </c>
      <c r="L6" s="5">
        <v>20</v>
      </c>
      <c r="M6" s="5">
        <v>29</v>
      </c>
      <c r="N6" s="5">
        <v>25</v>
      </c>
      <c r="O6" s="5">
        <v>20</v>
      </c>
      <c r="P6" s="5">
        <v>5</v>
      </c>
      <c r="Q6" s="5">
        <v>27</v>
      </c>
      <c r="R6" s="5">
        <v>13</v>
      </c>
      <c r="S6" s="5">
        <v>13</v>
      </c>
      <c r="T6" s="5">
        <v>19</v>
      </c>
      <c r="U6" s="5">
        <v>12</v>
      </c>
      <c r="V6" s="5">
        <v>17</v>
      </c>
      <c r="W6" s="5">
        <v>25</v>
      </c>
      <c r="X6" s="5">
        <v>17</v>
      </c>
      <c r="Y6" s="5">
        <v>11</v>
      </c>
      <c r="Z6" s="5">
        <v>5</v>
      </c>
      <c r="AA6" s="5">
        <v>8</v>
      </c>
      <c r="AB6" s="5">
        <v>23</v>
      </c>
      <c r="AC6" s="5">
        <v>20</v>
      </c>
      <c r="AD6" s="5">
        <v>21</v>
      </c>
      <c r="AE6" s="5">
        <v>19</v>
      </c>
    </row>
    <row r="7" spans="1:31" x14ac:dyDescent="0.2">
      <c r="A7" s="25" t="s">
        <v>6</v>
      </c>
      <c r="B7" s="18">
        <v>1</v>
      </c>
      <c r="C7" s="18">
        <v>30</v>
      </c>
      <c r="D7" s="18">
        <v>18</v>
      </c>
      <c r="E7" s="4">
        <v>18</v>
      </c>
      <c r="F7" s="4">
        <v>21</v>
      </c>
      <c r="G7" s="4">
        <v>3</v>
      </c>
      <c r="H7" s="5">
        <v>16</v>
      </c>
      <c r="I7" s="5">
        <v>19</v>
      </c>
      <c r="J7" s="5">
        <v>13</v>
      </c>
      <c r="K7" s="5">
        <v>27</v>
      </c>
      <c r="L7" s="5">
        <v>3</v>
      </c>
      <c r="M7" s="5">
        <v>8</v>
      </c>
      <c r="N7" s="5">
        <v>11</v>
      </c>
      <c r="O7" s="5">
        <v>11</v>
      </c>
      <c r="P7" s="5">
        <v>29</v>
      </c>
      <c r="Q7" s="5">
        <v>11</v>
      </c>
      <c r="R7" s="5">
        <v>11</v>
      </c>
      <c r="S7" s="5">
        <v>20</v>
      </c>
      <c r="T7" s="5">
        <v>4</v>
      </c>
      <c r="U7" s="5">
        <v>4</v>
      </c>
      <c r="V7" s="5">
        <v>21</v>
      </c>
      <c r="W7" s="5">
        <v>6</v>
      </c>
      <c r="X7" s="5">
        <v>18</v>
      </c>
      <c r="Y7" s="5">
        <v>7</v>
      </c>
      <c r="Z7" s="5">
        <v>27</v>
      </c>
      <c r="AA7" s="5">
        <v>9</v>
      </c>
      <c r="AB7" s="5">
        <v>1</v>
      </c>
      <c r="AC7" s="5">
        <v>26</v>
      </c>
      <c r="AD7" s="5">
        <v>13</v>
      </c>
      <c r="AE7" s="5">
        <v>27</v>
      </c>
    </row>
    <row r="8" spans="1:31" x14ac:dyDescent="0.2">
      <c r="A8" s="25"/>
      <c r="B8" s="18"/>
      <c r="C8" s="18"/>
      <c r="D8" s="18"/>
    </row>
    <row r="9" spans="1:31" x14ac:dyDescent="0.2">
      <c r="A9" s="25"/>
      <c r="B9" s="18"/>
      <c r="C9" s="18"/>
      <c r="D9" s="18"/>
    </row>
    <row r="10" spans="1:31" x14ac:dyDescent="0.2">
      <c r="A10" s="25"/>
      <c r="B10" s="18"/>
      <c r="C10" s="18"/>
      <c r="D10" s="18"/>
    </row>
    <row r="11" spans="1:31" x14ac:dyDescent="0.2">
      <c r="A11" s="25"/>
      <c r="C11" s="18"/>
      <c r="D11" s="18"/>
    </row>
    <row r="12" spans="1:31" x14ac:dyDescent="0.2">
      <c r="A12" s="25"/>
      <c r="C12" s="18"/>
      <c r="D12" s="18"/>
    </row>
    <row r="13" spans="1:31" x14ac:dyDescent="0.2">
      <c r="A13" s="25"/>
      <c r="C13" s="18"/>
      <c r="D13" s="18"/>
    </row>
    <row r="14" spans="1:31" x14ac:dyDescent="0.2">
      <c r="A14" s="25"/>
      <c r="B14" s="18"/>
      <c r="C14" s="18"/>
      <c r="D14" s="18"/>
    </row>
    <row r="15" spans="1:31" x14ac:dyDescent="0.2">
      <c r="A15" s="25"/>
      <c r="B15" s="18"/>
      <c r="C15" s="18"/>
      <c r="D15" s="18"/>
    </row>
    <row r="16" spans="1:31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zoomScale="110" zoomScaleNormal="110" workbookViewId="0">
      <selection activeCell="K19" sqref="K19"/>
    </sheetView>
  </sheetViews>
  <sheetFormatPr defaultColWidth="11.5703125" defaultRowHeight="12.75" x14ac:dyDescent="0.2"/>
  <cols>
    <col min="1" max="1" width="11.5703125" style="14" customWidth="1"/>
    <col min="2" max="31" width="11.5703125" style="5"/>
  </cols>
  <sheetData>
    <row r="1" spans="1:31" s="29" customFormat="1" x14ac:dyDescent="0.2">
      <c r="A1" s="20" t="s">
        <v>12</v>
      </c>
      <c r="B1" s="21" t="s">
        <v>22</v>
      </c>
      <c r="C1" s="21" t="s">
        <v>23</v>
      </c>
      <c r="D1" s="21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1" x14ac:dyDescent="0.2">
      <c r="A2" s="21" t="s">
        <v>1</v>
      </c>
      <c r="B2" s="19">
        <v>0.99757191050890981</v>
      </c>
      <c r="C2" s="19">
        <v>1.16579410390718</v>
      </c>
      <c r="D2" s="19">
        <v>1.350223732016246</v>
      </c>
      <c r="E2" s="19">
        <v>0.83629352275308388</v>
      </c>
      <c r="F2" s="19">
        <v>1.0772761827933479</v>
      </c>
      <c r="G2" s="19">
        <v>1.2635924264055109</v>
      </c>
      <c r="H2" s="19">
        <v>1.312112427490342</v>
      </c>
      <c r="I2" s="19">
        <v>1.171917872656203</v>
      </c>
      <c r="J2" s="19">
        <v>0.6624734300842583</v>
      </c>
      <c r="K2" s="19">
        <v>0.7292056453485235</v>
      </c>
      <c r="L2" s="19">
        <v>1.228154214604732</v>
      </c>
      <c r="M2" s="19">
        <v>1.366120051595427</v>
      </c>
      <c r="N2" s="19">
        <v>1.070713430245813</v>
      </c>
      <c r="O2" s="19">
        <v>0.82711525582578815</v>
      </c>
      <c r="P2" s="19">
        <v>0.8579169777397877</v>
      </c>
      <c r="Q2" s="19">
        <v>1.3576253755793739</v>
      </c>
      <c r="R2" s="19">
        <v>1.0187451084891099</v>
      </c>
      <c r="S2" s="19">
        <v>1.256937048763374</v>
      </c>
      <c r="T2" s="19">
        <v>1.100788023890263</v>
      </c>
      <c r="U2" s="19">
        <v>1.189987924481049</v>
      </c>
      <c r="V2" s="19">
        <v>0.78755558881159138</v>
      </c>
      <c r="W2" s="19">
        <v>0.86748868824054004</v>
      </c>
      <c r="X2" s="19">
        <v>0.82801481028547197</v>
      </c>
      <c r="Y2" s="19">
        <v>1.154272671007516</v>
      </c>
      <c r="Z2" s="19">
        <v>1.3067835881022449</v>
      </c>
      <c r="AA2" s="19">
        <v>1.010428390440294</v>
      </c>
      <c r="AB2" s="19">
        <v>0.81997561175182032</v>
      </c>
      <c r="AC2" s="19">
        <v>1.3508834370178331</v>
      </c>
      <c r="AD2" s="19">
        <v>0.91827193995526091</v>
      </c>
      <c r="AE2" s="19">
        <v>0.90279684714522201</v>
      </c>
    </row>
    <row r="3" spans="1:31" x14ac:dyDescent="0.2">
      <c r="A3" s="22" t="s">
        <v>2</v>
      </c>
      <c r="B3" s="19">
        <v>1.612076207382398</v>
      </c>
      <c r="C3" s="19">
        <v>1.113442496758795</v>
      </c>
      <c r="D3" s="19">
        <v>1.1510400866229391</v>
      </c>
      <c r="E3" s="19">
        <v>1.5279692621954879</v>
      </c>
      <c r="F3" s="19">
        <v>1.5872201033523159</v>
      </c>
      <c r="G3" s="19">
        <v>1.6295334063540139</v>
      </c>
      <c r="H3" s="19">
        <v>2.062646752940136</v>
      </c>
      <c r="I3" s="19">
        <v>1.170638360922984</v>
      </c>
      <c r="J3" s="19">
        <v>1.1061750478841019</v>
      </c>
      <c r="K3" s="19">
        <v>1.4881940090195049</v>
      </c>
      <c r="L3" s="19">
        <v>1.2859044404309621</v>
      </c>
      <c r="M3" s="19">
        <v>2.0753356940556191</v>
      </c>
      <c r="N3" s="19">
        <v>1.670406867322979</v>
      </c>
      <c r="O3" s="19">
        <v>1.836865194590817</v>
      </c>
      <c r="P3" s="19">
        <v>1.9665609430972799</v>
      </c>
      <c r="Q3" s="19">
        <v>1.537821766465655</v>
      </c>
      <c r="R3" s="19">
        <v>1.290331648115683</v>
      </c>
      <c r="S3" s="19">
        <v>1.09424660632752</v>
      </c>
      <c r="T3" s="19">
        <v>1.291927153010024</v>
      </c>
      <c r="U3" s="19">
        <v>1.5373866743544109</v>
      </c>
      <c r="V3" s="19">
        <v>1.6763690764177881</v>
      </c>
      <c r="W3" s="19">
        <v>1.3406606421787639</v>
      </c>
      <c r="X3" s="19">
        <v>1.904751348091364</v>
      </c>
      <c r="Y3" s="19">
        <v>1.5816079799902789</v>
      </c>
      <c r="Z3" s="19">
        <v>1.802377061686308</v>
      </c>
      <c r="AA3" s="19">
        <v>1.9165509679573109</v>
      </c>
      <c r="AB3" s="19">
        <v>1.817277267479869</v>
      </c>
      <c r="AC3" s="19">
        <v>2.0722013797885328</v>
      </c>
      <c r="AD3" s="19">
        <v>2.2223169114042869</v>
      </c>
      <c r="AE3" s="19">
        <v>1.1026024467704789</v>
      </c>
    </row>
    <row r="4" spans="1:31" x14ac:dyDescent="0.2">
      <c r="A4" s="22" t="s">
        <v>3</v>
      </c>
      <c r="B4" s="19">
        <v>1.612076207382398</v>
      </c>
      <c r="C4" s="19">
        <v>1.2108293483628121</v>
      </c>
      <c r="D4" s="19">
        <v>2.1395025579974329</v>
      </c>
      <c r="E4" s="19">
        <v>1.783131825024505</v>
      </c>
      <c r="F4" s="19">
        <v>1.987552401874175</v>
      </c>
      <c r="G4" s="19">
        <v>1.0079549143217761</v>
      </c>
      <c r="H4" s="19">
        <v>1.57171168589917</v>
      </c>
      <c r="I4" s="19">
        <v>1.836678651748076</v>
      </c>
      <c r="J4" s="19">
        <v>1.7320766822642879</v>
      </c>
      <c r="K4" s="19">
        <v>1.2790490639371921</v>
      </c>
      <c r="L4" s="19">
        <v>1.778037376643935</v>
      </c>
      <c r="M4" s="19">
        <v>2.0417201158441221</v>
      </c>
      <c r="N4" s="19">
        <v>1.4457235951197911</v>
      </c>
      <c r="O4" s="19">
        <v>1.571075106768647</v>
      </c>
      <c r="P4" s="19">
        <v>1.3325216309576231</v>
      </c>
      <c r="Q4" s="19">
        <v>1.28774962797613</v>
      </c>
      <c r="R4" s="19">
        <v>1.089825949778886</v>
      </c>
      <c r="S4" s="19">
        <v>2.0695138459238129</v>
      </c>
      <c r="T4" s="19">
        <v>1.111142905760955</v>
      </c>
      <c r="U4" s="19">
        <v>1.5534995526438029</v>
      </c>
      <c r="V4" s="19">
        <v>1.103989314368462</v>
      </c>
      <c r="W4" s="19">
        <v>2.140980971221361</v>
      </c>
      <c r="X4" s="19">
        <v>1.191034341638036</v>
      </c>
      <c r="Y4" s="19">
        <v>1.5616760523597351</v>
      </c>
      <c r="Z4" s="19">
        <v>1.498576817128064</v>
      </c>
      <c r="AA4" s="19">
        <v>1.74535477067013</v>
      </c>
      <c r="AB4" s="19">
        <v>2.0082051208579812</v>
      </c>
      <c r="AC4" s="19">
        <v>2.1679121129437799</v>
      </c>
      <c r="AD4" s="19">
        <v>1.47636152531309</v>
      </c>
      <c r="AE4" s="19">
        <v>1.3620576904240389</v>
      </c>
    </row>
    <row r="5" spans="1:31" x14ac:dyDescent="0.2">
      <c r="A5" s="21" t="s">
        <v>4</v>
      </c>
      <c r="B5" s="19">
        <v>1.169653065071697</v>
      </c>
      <c r="C5" s="19">
        <v>1.172807453806878</v>
      </c>
      <c r="D5" s="19">
        <v>1.0933350949724561</v>
      </c>
      <c r="E5" s="19">
        <v>0.99527653793344262</v>
      </c>
      <c r="F5" s="19">
        <v>1.1299529848322929</v>
      </c>
      <c r="G5" s="19">
        <v>1.0839922114301159</v>
      </c>
      <c r="H5" s="19">
        <v>1.338590324933288</v>
      </c>
      <c r="I5" s="19">
        <v>1.4738015923630461</v>
      </c>
      <c r="J5" s="19">
        <v>1.625407590872195</v>
      </c>
      <c r="K5" s="19">
        <v>0.7033029529690672</v>
      </c>
      <c r="L5" s="19">
        <v>0.9289945114799576</v>
      </c>
      <c r="M5" s="19">
        <v>0.72397720085957384</v>
      </c>
      <c r="N5" s="19">
        <v>0.8474410817340865</v>
      </c>
      <c r="O5" s="19">
        <v>1.0474142987525921</v>
      </c>
      <c r="P5" s="19">
        <v>0.94155550688070466</v>
      </c>
      <c r="Q5" s="19">
        <v>0.9312895294525867</v>
      </c>
      <c r="R5" s="19">
        <v>1.2133518068398499</v>
      </c>
      <c r="S5" s="19">
        <v>0.7235997106576203</v>
      </c>
      <c r="T5" s="19">
        <v>1.314003499460598</v>
      </c>
      <c r="U5" s="19">
        <v>1.128146364074099</v>
      </c>
      <c r="V5" s="19">
        <v>1.1980330298245021</v>
      </c>
      <c r="W5" s="19">
        <v>1.401356747961247</v>
      </c>
      <c r="X5" s="19">
        <v>0.71173079129975036</v>
      </c>
      <c r="Y5" s="19">
        <v>1.5199533609464839</v>
      </c>
      <c r="Z5" s="19">
        <v>0.86962592120071214</v>
      </c>
      <c r="AA5" s="19">
        <v>1.1741960875885979</v>
      </c>
      <c r="AB5" s="19">
        <v>1.367318256998431</v>
      </c>
      <c r="AC5" s="19">
        <v>1.316422627201651</v>
      </c>
      <c r="AD5" s="19">
        <v>1.480263432556723</v>
      </c>
      <c r="AE5" s="19">
        <v>0.78063503161126579</v>
      </c>
    </row>
    <row r="6" spans="1:31" x14ac:dyDescent="0.2">
      <c r="A6" s="22" t="s">
        <v>5</v>
      </c>
      <c r="B6" s="19">
        <v>2.200045091436349</v>
      </c>
      <c r="C6" s="19">
        <v>1.797822036857732</v>
      </c>
      <c r="D6" s="19">
        <v>2.1770599309350041</v>
      </c>
      <c r="E6" s="19">
        <v>2.4315578553148312</v>
      </c>
      <c r="F6" s="19">
        <v>2.726776158096508</v>
      </c>
      <c r="G6" s="19">
        <v>1.896373778830051</v>
      </c>
      <c r="H6" s="19">
        <v>1.629674543655385</v>
      </c>
      <c r="I6" s="19">
        <v>1.9232452029238269</v>
      </c>
      <c r="J6" s="19">
        <v>1.7689996152101599</v>
      </c>
      <c r="K6" s="19">
        <v>2.7336425644445752</v>
      </c>
      <c r="L6" s="19">
        <v>1.6042529004236761</v>
      </c>
      <c r="M6" s="19">
        <v>3.0076357752988012</v>
      </c>
      <c r="N6" s="19">
        <v>1.431180240051561</v>
      </c>
      <c r="O6" s="19">
        <v>2.1417685404517739</v>
      </c>
      <c r="P6" s="19">
        <v>1.405013590375636</v>
      </c>
      <c r="Q6" s="19">
        <v>1.5052887675550419</v>
      </c>
      <c r="R6" s="19">
        <v>1.457694916474596</v>
      </c>
      <c r="S6" s="19">
        <v>1.8912956093916251</v>
      </c>
      <c r="T6" s="19">
        <v>2.9757199878615812</v>
      </c>
      <c r="U6" s="19">
        <v>2.307263338894002</v>
      </c>
      <c r="V6" s="19">
        <v>2.1576074456895609</v>
      </c>
      <c r="W6" s="19">
        <v>2.3559912650614518</v>
      </c>
      <c r="X6" s="19">
        <v>2.7284405455246068</v>
      </c>
      <c r="Y6" s="19">
        <v>2.8647824331768521</v>
      </c>
      <c r="Z6" s="19">
        <v>2.924068592885559</v>
      </c>
      <c r="AA6" s="19">
        <v>1.998475814212457</v>
      </c>
      <c r="AB6" s="19">
        <v>2.6833832346146069</v>
      </c>
      <c r="AC6" s="19">
        <v>2.8488630447173762</v>
      </c>
      <c r="AD6" s="19">
        <v>1.417624034197247</v>
      </c>
      <c r="AE6" s="19">
        <v>1.7370633562694699</v>
      </c>
    </row>
    <row r="7" spans="1:31" x14ac:dyDescent="0.2">
      <c r="A7" s="21" t="s">
        <v>6</v>
      </c>
      <c r="B7" s="19">
        <v>2.196354075367466</v>
      </c>
      <c r="C7" s="19">
        <v>2.3853990649996488</v>
      </c>
      <c r="D7" s="19">
        <v>1.565608999299257</v>
      </c>
      <c r="E7" s="19">
        <v>1.921452885671838</v>
      </c>
      <c r="F7" s="19">
        <v>2.3988250460670359</v>
      </c>
      <c r="G7" s="19">
        <v>2.1506953481351281</v>
      </c>
      <c r="H7" s="19">
        <v>2.120136281715209</v>
      </c>
      <c r="I7" s="19">
        <v>2.4896146945695818</v>
      </c>
      <c r="J7" s="19">
        <v>2.1562894456759412</v>
      </c>
      <c r="K7" s="19">
        <v>1.813953344169476</v>
      </c>
      <c r="L7" s="19">
        <v>1.832827401629848</v>
      </c>
      <c r="M7" s="19">
        <v>2.5109636248039648</v>
      </c>
      <c r="N7" s="19">
        <v>2.9473925164937942</v>
      </c>
      <c r="O7" s="19">
        <v>2.5356821180954991</v>
      </c>
      <c r="P7" s="19">
        <v>1.8254952035499969</v>
      </c>
      <c r="Q7" s="19">
        <v>2.5095532453500899</v>
      </c>
      <c r="R7" s="19">
        <v>2.687351676927709</v>
      </c>
      <c r="S7" s="19">
        <v>2.23787339992024</v>
      </c>
      <c r="T7" s="19">
        <v>2.2311517306660482</v>
      </c>
      <c r="U7" s="19">
        <v>1.5341684938881299</v>
      </c>
      <c r="V7" s="19">
        <v>2.6452002575146492</v>
      </c>
      <c r="W7" s="19">
        <v>1.3777274803138959</v>
      </c>
      <c r="X7" s="19">
        <v>2.3770025347057699</v>
      </c>
      <c r="Y7" s="19">
        <v>2.1949367720412201</v>
      </c>
      <c r="Z7" s="19">
        <v>2.8874898514973149</v>
      </c>
      <c r="AA7" s="19">
        <v>2.1830188849130931</v>
      </c>
      <c r="AB7" s="19">
        <v>1.9685788955096399</v>
      </c>
      <c r="AC7" s="19">
        <v>1.699546023267531</v>
      </c>
      <c r="AD7" s="19">
        <v>2.172882837182712</v>
      </c>
      <c r="AE7" s="19">
        <v>2.8229416183420808</v>
      </c>
    </row>
    <row r="8" spans="1:31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31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1:31" x14ac:dyDescent="0.2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31" x14ac:dyDescent="0.2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31" x14ac:dyDescent="0.2"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3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3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3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3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workbookViewId="0">
      <selection activeCell="S17" sqref="S17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12</v>
      </c>
      <c r="B1" s="21" t="s">
        <v>22</v>
      </c>
      <c r="C1" s="14" t="s">
        <v>23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4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39</v>
      </c>
      <c r="T1" s="14" t="s">
        <v>40</v>
      </c>
      <c r="U1" s="14" t="s">
        <v>41</v>
      </c>
      <c r="V1" s="14" t="s">
        <v>42</v>
      </c>
      <c r="W1" s="14" t="s">
        <v>43</v>
      </c>
      <c r="X1" s="14" t="s">
        <v>44</v>
      </c>
      <c r="Y1" s="14" t="s">
        <v>45</v>
      </c>
      <c r="Z1" s="14" t="s">
        <v>46</v>
      </c>
      <c r="AA1" s="14" t="s">
        <v>47</v>
      </c>
      <c r="AB1" s="14" t="s">
        <v>48</v>
      </c>
      <c r="AC1" s="14" t="s">
        <v>49</v>
      </c>
      <c r="AD1" s="14" t="s">
        <v>50</v>
      </c>
      <c r="AE1" s="14" t="s">
        <v>51</v>
      </c>
    </row>
    <row r="2" spans="1:37" x14ac:dyDescent="0.2">
      <c r="A2" s="25" t="s">
        <v>1</v>
      </c>
      <c r="B2" s="18">
        <v>100</v>
      </c>
      <c r="C2" s="19">
        <v>116.8631646126094</v>
      </c>
      <c r="D2" s="8">
        <v>135.3510175850312</v>
      </c>
      <c r="E2" s="8">
        <v>83.832906073553133</v>
      </c>
      <c r="F2" s="8">
        <v>107.9898272440107</v>
      </c>
      <c r="G2" s="8">
        <v>126.66680096885359</v>
      </c>
      <c r="H2" s="8">
        <v>131.53061084297869</v>
      </c>
      <c r="I2" s="8">
        <v>117.47703201249431</v>
      </c>
      <c r="J2" s="8">
        <v>66.408589005508233</v>
      </c>
      <c r="K2" s="8">
        <v>73.098053149523864</v>
      </c>
      <c r="L2" s="8">
        <v>123.1143541299385</v>
      </c>
      <c r="M2" s="8">
        <v>136.9445187062758</v>
      </c>
      <c r="N2" s="18">
        <v>107.33195461564181</v>
      </c>
      <c r="O2" s="19">
        <v>82.912845391149446</v>
      </c>
      <c r="P2" s="8">
        <v>86.000514719998748</v>
      </c>
      <c r="Q2" s="8">
        <v>136.0929835009872</v>
      </c>
      <c r="R2" s="8">
        <v>102.1224733532642</v>
      </c>
      <c r="S2" s="8">
        <v>125.99964328608149</v>
      </c>
      <c r="T2" s="8">
        <v>110.3467341345545</v>
      </c>
      <c r="U2" s="8">
        <v>119.2884354446165</v>
      </c>
      <c r="V2" s="8">
        <v>78.94724986891633</v>
      </c>
      <c r="W2" s="8">
        <v>86.960015523892608</v>
      </c>
      <c r="X2" s="8">
        <v>83.003019788624712</v>
      </c>
      <c r="Y2" s="8">
        <v>115.7082170064979</v>
      </c>
      <c r="Z2" s="18">
        <v>130.9964298649499</v>
      </c>
      <c r="AA2" s="19">
        <v>101.288777259659</v>
      </c>
      <c r="AB2" s="8">
        <v>82.197143194770888</v>
      </c>
      <c r="AC2" s="8">
        <v>135.41714865735159</v>
      </c>
      <c r="AD2" s="8">
        <v>92.050701336087727</v>
      </c>
      <c r="AE2" s="8">
        <v>90.499425418330148</v>
      </c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111.6152615194201</v>
      </c>
      <c r="D3" s="8">
        <v>115.38417175717569</v>
      </c>
      <c r="E3" s="8">
        <v>153.16883385539569</v>
      </c>
      <c r="F3" s="8">
        <v>159.1083396226141</v>
      </c>
      <c r="G3" s="8">
        <v>163.34996897844789</v>
      </c>
      <c r="H3" s="8">
        <v>206.7667234022137</v>
      </c>
      <c r="I3" s="8">
        <v>117.34876940608559</v>
      </c>
      <c r="J3" s="8">
        <v>110.8867477352875</v>
      </c>
      <c r="K3" s="8">
        <v>149.18162724332379</v>
      </c>
      <c r="L3" s="8">
        <v>128.90343311440679</v>
      </c>
      <c r="M3" s="8">
        <v>208.03870600134371</v>
      </c>
      <c r="N3" s="18">
        <v>167.4472636735355</v>
      </c>
      <c r="O3" s="19">
        <v>184.1336123481808</v>
      </c>
      <c r="P3" s="8">
        <v>197.13475513700479</v>
      </c>
      <c r="Q3" s="8">
        <v>154.15648238141929</v>
      </c>
      <c r="R3" s="8">
        <v>129.34723146498999</v>
      </c>
      <c r="S3" s="8">
        <v>109.691000197599</v>
      </c>
      <c r="T3" s="8">
        <v>129.50717030022921</v>
      </c>
      <c r="U3" s="8">
        <v>154.1128672688985</v>
      </c>
      <c r="V3" s="8">
        <v>168.0449357843878</v>
      </c>
      <c r="W3" s="8">
        <v>134.39238094573329</v>
      </c>
      <c r="X3" s="8">
        <v>190.93875118432891</v>
      </c>
      <c r="Y3" s="8">
        <v>158.5457612958873</v>
      </c>
      <c r="Z3" s="18">
        <v>180.67640464804461</v>
      </c>
      <c r="AA3" s="19">
        <v>192.12158519776139</v>
      </c>
      <c r="AB3" s="8">
        <v>182.1700519366857</v>
      </c>
      <c r="AC3" s="8">
        <v>207.72451168271201</v>
      </c>
      <c r="AD3" s="8">
        <v>222.77260295657041</v>
      </c>
      <c r="AE3" s="8">
        <v>110.52861805300709</v>
      </c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121.3776506342394</v>
      </c>
      <c r="D4" s="8">
        <v>214.471010606741</v>
      </c>
      <c r="E4" s="8">
        <v>178.74719669230089</v>
      </c>
      <c r="F4" s="8">
        <v>199.2390103346263</v>
      </c>
      <c r="G4" s="8">
        <v>101.0408276038536</v>
      </c>
      <c r="H4" s="8">
        <v>157.55372312932951</v>
      </c>
      <c r="I4" s="8">
        <v>184.11491265938881</v>
      </c>
      <c r="J4" s="8">
        <v>173.62925559729041</v>
      </c>
      <c r="K4" s="8">
        <v>128.21622686676159</v>
      </c>
      <c r="L4" s="8">
        <v>178.2365118657834</v>
      </c>
      <c r="M4" s="8">
        <v>204.66896615027389</v>
      </c>
      <c r="N4" s="18">
        <v>144.9242485569043</v>
      </c>
      <c r="O4" s="19">
        <v>157.48991027295119</v>
      </c>
      <c r="P4" s="8">
        <v>133.57649878872789</v>
      </c>
      <c r="Q4" s="8">
        <v>129.08840098747231</v>
      </c>
      <c r="R4" s="8">
        <v>109.24785855517059</v>
      </c>
      <c r="S4" s="8">
        <v>207.45510415064251</v>
      </c>
      <c r="T4" s="8">
        <v>111.3847426993115</v>
      </c>
      <c r="U4" s="8">
        <v>155.72807697154261</v>
      </c>
      <c r="V4" s="8">
        <v>110.6676423763039</v>
      </c>
      <c r="W4" s="8">
        <v>214.61921177483259</v>
      </c>
      <c r="X4" s="8">
        <v>119.3933318581948</v>
      </c>
      <c r="Y4" s="8">
        <v>156.54771710272479</v>
      </c>
      <c r="Z4" s="18">
        <v>150.22243522911211</v>
      </c>
      <c r="AA4" s="19">
        <v>174.9602963238751</v>
      </c>
      <c r="AB4" s="8">
        <v>201.30930910369139</v>
      </c>
      <c r="AC4" s="8">
        <v>217.3188809855144</v>
      </c>
      <c r="AD4" s="8">
        <v>147.99549884678751</v>
      </c>
      <c r="AE4" s="8">
        <v>136.5372938106475</v>
      </c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117.56620665156581</v>
      </c>
      <c r="D5" s="8">
        <v>109.59962720027799</v>
      </c>
      <c r="E5" s="8">
        <v>99.769904048892457</v>
      </c>
      <c r="F5" s="8">
        <v>113.2703289786748</v>
      </c>
      <c r="G5" s="8">
        <v>108.6630647886947</v>
      </c>
      <c r="H5" s="8">
        <v>134.18484530608001</v>
      </c>
      <c r="I5" s="8">
        <v>147.73888246424141</v>
      </c>
      <c r="J5" s="8">
        <v>162.9363832070006</v>
      </c>
      <c r="K5" s="8">
        <v>70.501479197652856</v>
      </c>
      <c r="L5" s="8">
        <v>93.125568361887062</v>
      </c>
      <c r="M5" s="8">
        <v>72.573936097522832</v>
      </c>
      <c r="N5" s="18">
        <v>84.950375286906961</v>
      </c>
      <c r="O5" s="19">
        <v>104.9963704589732</v>
      </c>
      <c r="P5" s="8">
        <v>94.384725247563509</v>
      </c>
      <c r="Q5" s="8">
        <v>93.355628766400486</v>
      </c>
      <c r="R5" s="8">
        <v>121.6305104482002</v>
      </c>
      <c r="S5" s="8">
        <v>72.536095196232722</v>
      </c>
      <c r="T5" s="8">
        <v>131.72017832681971</v>
      </c>
      <c r="U5" s="8">
        <v>113.08922717146039</v>
      </c>
      <c r="V5" s="8">
        <v>120.0949041571677</v>
      </c>
      <c r="W5" s="8">
        <v>140.47676495284901</v>
      </c>
      <c r="X5" s="8">
        <v>71.346314366115422</v>
      </c>
      <c r="Y5" s="8">
        <v>152.36529266056439</v>
      </c>
      <c r="Z5" s="18">
        <v>87.174259022296823</v>
      </c>
      <c r="AA5" s="19">
        <v>117.7054080231252</v>
      </c>
      <c r="AB5" s="8">
        <v>137.06463088970651</v>
      </c>
      <c r="AC5" s="8">
        <v>131.96267991648639</v>
      </c>
      <c r="AD5" s="8">
        <v>148.38663929516309</v>
      </c>
      <c r="AE5" s="8">
        <v>78.253509685635194</v>
      </c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180.21979347238999</v>
      </c>
      <c r="D6" s="8">
        <v>218.23588936304151</v>
      </c>
      <c r="E6" s="8">
        <v>243.74762658206521</v>
      </c>
      <c r="F6" s="8">
        <v>273.34131297917639</v>
      </c>
      <c r="G6" s="8">
        <v>190.0989551582922</v>
      </c>
      <c r="H6" s="8">
        <v>163.36411706139651</v>
      </c>
      <c r="I6" s="8">
        <v>192.79263807084209</v>
      </c>
      <c r="J6" s="8">
        <v>177.33053593176129</v>
      </c>
      <c r="K6" s="8">
        <v>274.02962489691708</v>
      </c>
      <c r="L6" s="8">
        <v>160.81576511163681</v>
      </c>
      <c r="M6" s="8">
        <v>301.495635915055</v>
      </c>
      <c r="N6" s="18">
        <v>143.46637319824359</v>
      </c>
      <c r="O6" s="19">
        <v>214.6981603921821</v>
      </c>
      <c r="P6" s="8">
        <v>140.843339269534</v>
      </c>
      <c r="Q6" s="8">
        <v>150.89526396018121</v>
      </c>
      <c r="R6" s="8">
        <v>146.12429451135549</v>
      </c>
      <c r="S6" s="8">
        <v>189.58990218828271</v>
      </c>
      <c r="T6" s="8">
        <v>298.29628887039547</v>
      </c>
      <c r="U6" s="8">
        <v>231.28792166140229</v>
      </c>
      <c r="V6" s="8">
        <v>216.28590610463971</v>
      </c>
      <c r="W6" s="8">
        <v>236.17257465274321</v>
      </c>
      <c r="X6" s="8">
        <v>273.50815683379631</v>
      </c>
      <c r="Y6" s="8">
        <v>287.17553120710738</v>
      </c>
      <c r="Z6" s="18">
        <v>293.11857742604741</v>
      </c>
      <c r="AA6" s="19">
        <v>200.33401032642729</v>
      </c>
      <c r="AB6" s="8">
        <v>268.9914587957557</v>
      </c>
      <c r="AC6" s="8">
        <v>285.57971758286902</v>
      </c>
      <c r="AD6" s="8">
        <v>142.10745303303989</v>
      </c>
      <c r="AE6" s="8">
        <v>174.1291367539919</v>
      </c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239.12051250347869</v>
      </c>
      <c r="D7" s="8">
        <v>156.94196907574951</v>
      </c>
      <c r="E7" s="8">
        <v>192.61297009572081</v>
      </c>
      <c r="F7" s="8">
        <v>240.4663784932836</v>
      </c>
      <c r="G7" s="8">
        <v>215.59301394502521</v>
      </c>
      <c r="H7" s="8">
        <v>212.52966922791811</v>
      </c>
      <c r="I7" s="8">
        <v>249.56744153907749</v>
      </c>
      <c r="J7" s="8">
        <v>216.15378530214559</v>
      </c>
      <c r="K7" s="8">
        <v>181.83685056289221</v>
      </c>
      <c r="L7" s="8">
        <v>183.72885025349541</v>
      </c>
      <c r="M7" s="8">
        <v>251.7075308909811</v>
      </c>
      <c r="N7" s="18">
        <v>295.45664682861673</v>
      </c>
      <c r="O7" s="19">
        <v>254.18539670006601</v>
      </c>
      <c r="P7" s="8">
        <v>182.99384578889391</v>
      </c>
      <c r="Q7" s="8">
        <v>251.56614965931081</v>
      </c>
      <c r="R7" s="8">
        <v>269.38926894571051</v>
      </c>
      <c r="S7" s="8">
        <v>224.33203825662969</v>
      </c>
      <c r="T7" s="8">
        <v>223.65823527727741</v>
      </c>
      <c r="U7" s="8">
        <v>153.79026591731881</v>
      </c>
      <c r="V7" s="8">
        <v>265.16386735119721</v>
      </c>
      <c r="W7" s="8">
        <v>138.1080868256455</v>
      </c>
      <c r="X7" s="8">
        <v>238.27881575907099</v>
      </c>
      <c r="Y7" s="8">
        <v>220.02792469582229</v>
      </c>
      <c r="Z7" s="18">
        <v>289.45180002354579</v>
      </c>
      <c r="AA7" s="19">
        <v>218.8332351699267</v>
      </c>
      <c r="AB7" s="8">
        <v>197.33704154774901</v>
      </c>
      <c r="AC7" s="8">
        <v>170.36827173697279</v>
      </c>
      <c r="AD7" s="8">
        <v>217.81716328341869</v>
      </c>
      <c r="AE7" s="8">
        <v>282.98126567156072</v>
      </c>
      <c r="AF7" s="8"/>
      <c r="AG7" s="8"/>
      <c r="AH7" s="8"/>
      <c r="AI7" s="8"/>
      <c r="AJ7" s="8"/>
      <c r="AK7" s="8"/>
    </row>
    <row r="8" spans="1:37" x14ac:dyDescent="0.2">
      <c r="A8" s="25"/>
      <c r="B8" s="8"/>
      <c r="C8" s="19"/>
      <c r="D8" s="8"/>
      <c r="E8" s="8"/>
      <c r="F8" s="8"/>
      <c r="G8" s="8"/>
      <c r="H8" s="8"/>
      <c r="I8" s="8"/>
      <c r="J8" s="8"/>
      <c r="K8" s="8"/>
      <c r="L8" s="8"/>
      <c r="M8" s="8"/>
    </row>
    <row r="9" spans="1:37" x14ac:dyDescent="0.2">
      <c r="A9" s="25"/>
      <c r="B9" s="8"/>
      <c r="C9" s="19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37" x14ac:dyDescent="0.2">
      <c r="A10" s="25"/>
      <c r="B10" s="8"/>
      <c r="C10" s="19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37" x14ac:dyDescent="0.2">
      <c r="A11" s="25"/>
      <c r="B11" s="8"/>
      <c r="C11" s="19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37" x14ac:dyDescent="0.2">
      <c r="A12" s="25"/>
      <c r="B12" s="8"/>
      <c r="C12" s="19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37" x14ac:dyDescent="0.2">
      <c r="A13" s="25"/>
      <c r="B13" s="8"/>
      <c r="C13" s="19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37" x14ac:dyDescent="0.2">
      <c r="A14" s="25"/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37" x14ac:dyDescent="0.2">
      <c r="A15" s="25"/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71F5-AF0A-4045-98FA-330EC18816BF}">
  <dimension ref="A1:AI75"/>
  <sheetViews>
    <sheetView tabSelected="1" topLeftCell="A61" workbookViewId="0">
      <selection activeCell="B75" sqref="B75"/>
    </sheetView>
  </sheetViews>
  <sheetFormatPr defaultRowHeight="12.75" x14ac:dyDescent="0.2"/>
  <cols>
    <col min="1" max="1" width="35.140625" style="29" bestFit="1" customWidth="1"/>
    <col min="2" max="2" width="23.5703125" customWidth="1"/>
    <col min="3" max="3" width="13.7109375" bestFit="1" customWidth="1"/>
    <col min="4" max="4" width="14.85546875" bestFit="1" customWidth="1"/>
    <col min="5" max="7" width="13.7109375" bestFit="1" customWidth="1"/>
    <col min="8" max="8" width="15.42578125" customWidth="1"/>
    <col min="9" max="10" width="13.7109375" bestFit="1" customWidth="1"/>
    <col min="11" max="11" width="13.28515625" customWidth="1"/>
    <col min="12" max="15" width="13.7109375" bestFit="1" customWidth="1"/>
    <col min="16" max="16" width="13.28515625" bestFit="1" customWidth="1"/>
    <col min="17" max="18" width="13.7109375" bestFit="1" customWidth="1"/>
    <col min="19" max="21" width="13.28515625" bestFit="1" customWidth="1"/>
    <col min="22" max="22" width="12.140625" bestFit="1" customWidth="1"/>
    <col min="23" max="23" width="13.28515625" bestFit="1" customWidth="1"/>
    <col min="24" max="25" width="10.5703125" bestFit="1" customWidth="1"/>
    <col min="26" max="27" width="12.140625" bestFit="1" customWidth="1"/>
    <col min="28" max="28" width="13.28515625" bestFit="1" customWidth="1"/>
    <col min="29" max="31" width="12.140625" bestFit="1" customWidth="1"/>
  </cols>
  <sheetData>
    <row r="1" spans="1:31" x14ac:dyDescent="0.2">
      <c r="A1" s="29" t="s">
        <v>52</v>
      </c>
    </row>
    <row r="2" spans="1:31" s="29" customFormat="1" x14ac:dyDescent="0.2"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  <c r="O2" s="29">
        <v>14</v>
      </c>
      <c r="P2" s="29">
        <v>15</v>
      </c>
      <c r="Q2" s="29">
        <v>16</v>
      </c>
      <c r="R2" s="29">
        <v>17</v>
      </c>
      <c r="S2" s="29">
        <v>18</v>
      </c>
      <c r="T2" s="29">
        <v>19</v>
      </c>
      <c r="U2" s="29">
        <v>20</v>
      </c>
      <c r="V2" s="29">
        <v>21</v>
      </c>
      <c r="W2" s="29">
        <v>22</v>
      </c>
      <c r="X2" s="29">
        <v>23</v>
      </c>
      <c r="Y2" s="29">
        <v>24</v>
      </c>
      <c r="Z2" s="29">
        <v>25</v>
      </c>
      <c r="AA2" s="29">
        <v>26</v>
      </c>
      <c r="AB2" s="29">
        <v>27</v>
      </c>
      <c r="AC2" s="29">
        <v>28</v>
      </c>
      <c r="AD2" s="29">
        <v>29</v>
      </c>
      <c r="AE2" s="29">
        <v>30</v>
      </c>
    </row>
    <row r="3" spans="1:31" x14ac:dyDescent="0.2">
      <c r="A3" s="29" t="s">
        <v>1</v>
      </c>
      <c r="B3">
        <v>0</v>
      </c>
      <c r="C3">
        <v>45</v>
      </c>
      <c r="D3">
        <v>27</v>
      </c>
      <c r="E3">
        <v>21</v>
      </c>
      <c r="F3">
        <v>63</v>
      </c>
      <c r="G3">
        <v>81</v>
      </c>
      <c r="H3">
        <v>45</v>
      </c>
      <c r="I3">
        <v>24</v>
      </c>
      <c r="J3">
        <v>48</v>
      </c>
      <c r="K3">
        <v>75</v>
      </c>
      <c r="L3">
        <v>45</v>
      </c>
      <c r="M3">
        <v>66</v>
      </c>
      <c r="N3">
        <v>3</v>
      </c>
      <c r="O3">
        <v>90</v>
      </c>
      <c r="P3">
        <v>15</v>
      </c>
      <c r="Q3">
        <v>36</v>
      </c>
      <c r="R3">
        <v>27</v>
      </c>
      <c r="S3">
        <v>48</v>
      </c>
      <c r="T3">
        <v>48</v>
      </c>
      <c r="U3">
        <v>45</v>
      </c>
      <c r="V3">
        <v>69</v>
      </c>
      <c r="W3">
        <v>90</v>
      </c>
      <c r="X3">
        <v>87</v>
      </c>
      <c r="Y3">
        <v>15</v>
      </c>
      <c r="Z3">
        <v>87</v>
      </c>
      <c r="AA3">
        <v>21</v>
      </c>
      <c r="AB3">
        <v>72</v>
      </c>
      <c r="AC3">
        <v>60</v>
      </c>
      <c r="AD3">
        <v>33</v>
      </c>
      <c r="AE3">
        <v>63</v>
      </c>
    </row>
    <row r="4" spans="1:31" x14ac:dyDescent="0.2">
      <c r="A4" s="29" t="s">
        <v>2</v>
      </c>
      <c r="B4">
        <v>0</v>
      </c>
      <c r="C4">
        <v>29</v>
      </c>
      <c r="D4">
        <v>30</v>
      </c>
      <c r="E4">
        <v>58</v>
      </c>
      <c r="F4">
        <v>50</v>
      </c>
      <c r="G4">
        <v>50</v>
      </c>
      <c r="H4">
        <v>18</v>
      </c>
      <c r="I4">
        <v>28</v>
      </c>
      <c r="J4">
        <v>6</v>
      </c>
      <c r="K4">
        <v>56</v>
      </c>
      <c r="L4">
        <v>18</v>
      </c>
      <c r="M4">
        <v>28</v>
      </c>
      <c r="N4">
        <v>40</v>
      </c>
      <c r="O4">
        <v>6</v>
      </c>
      <c r="P4">
        <v>44</v>
      </c>
      <c r="Q4">
        <v>48</v>
      </c>
      <c r="R4">
        <v>52</v>
      </c>
      <c r="S4">
        <v>24</v>
      </c>
      <c r="T4">
        <v>38</v>
      </c>
      <c r="U4">
        <v>26</v>
      </c>
      <c r="V4">
        <v>42</v>
      </c>
      <c r="W4">
        <v>34</v>
      </c>
      <c r="X4">
        <v>32</v>
      </c>
      <c r="Y4">
        <v>52</v>
      </c>
      <c r="Z4">
        <v>58</v>
      </c>
      <c r="AA4">
        <v>50</v>
      </c>
      <c r="AB4">
        <v>10</v>
      </c>
      <c r="AC4">
        <v>58</v>
      </c>
      <c r="AD4">
        <v>14</v>
      </c>
      <c r="AE4">
        <v>12</v>
      </c>
    </row>
    <row r="5" spans="1:31" x14ac:dyDescent="0.2">
      <c r="A5" s="29" t="s">
        <v>3</v>
      </c>
      <c r="B5">
        <v>0</v>
      </c>
      <c r="C5">
        <v>17</v>
      </c>
      <c r="D5">
        <v>48</v>
      </c>
      <c r="E5">
        <v>24</v>
      </c>
      <c r="F5">
        <v>36</v>
      </c>
      <c r="G5">
        <v>36</v>
      </c>
      <c r="H5">
        <v>81</v>
      </c>
      <c r="I5">
        <v>24</v>
      </c>
      <c r="J5">
        <v>9</v>
      </c>
      <c r="K5">
        <v>45</v>
      </c>
      <c r="L5">
        <v>84</v>
      </c>
      <c r="M5">
        <v>3</v>
      </c>
      <c r="N5">
        <v>39</v>
      </c>
      <c r="O5">
        <v>48</v>
      </c>
      <c r="P5">
        <v>78</v>
      </c>
      <c r="Q5">
        <v>78</v>
      </c>
      <c r="R5">
        <v>48</v>
      </c>
      <c r="S5">
        <v>78</v>
      </c>
      <c r="T5">
        <v>21</v>
      </c>
      <c r="U5">
        <v>42</v>
      </c>
      <c r="V5">
        <v>12</v>
      </c>
      <c r="W5">
        <v>42</v>
      </c>
      <c r="X5">
        <v>12</v>
      </c>
      <c r="Y5">
        <v>78</v>
      </c>
      <c r="Z5">
        <v>36</v>
      </c>
      <c r="AA5">
        <v>81</v>
      </c>
      <c r="AB5">
        <v>42</v>
      </c>
      <c r="AC5">
        <v>51</v>
      </c>
      <c r="AD5">
        <v>18</v>
      </c>
      <c r="AE5">
        <v>9</v>
      </c>
    </row>
    <row r="6" spans="1:31" x14ac:dyDescent="0.2">
      <c r="A6" s="29" t="s">
        <v>4</v>
      </c>
      <c r="B6">
        <v>0</v>
      </c>
      <c r="C6">
        <v>0</v>
      </c>
      <c r="D6">
        <v>0</v>
      </c>
      <c r="E6">
        <v>25</v>
      </c>
      <c r="F6">
        <v>9</v>
      </c>
      <c r="G6">
        <v>87</v>
      </c>
      <c r="H6">
        <v>63</v>
      </c>
      <c r="I6">
        <v>42</v>
      </c>
      <c r="J6">
        <v>78</v>
      </c>
      <c r="K6">
        <v>27</v>
      </c>
      <c r="L6">
        <v>27</v>
      </c>
      <c r="M6">
        <v>90</v>
      </c>
      <c r="N6">
        <v>21</v>
      </c>
      <c r="O6">
        <v>15</v>
      </c>
      <c r="P6">
        <v>15</v>
      </c>
      <c r="Q6">
        <v>60</v>
      </c>
      <c r="R6">
        <v>9</v>
      </c>
      <c r="S6">
        <v>75</v>
      </c>
      <c r="T6">
        <v>45</v>
      </c>
      <c r="U6">
        <v>87</v>
      </c>
      <c r="V6">
        <v>78</v>
      </c>
      <c r="W6">
        <v>15</v>
      </c>
      <c r="X6">
        <v>72</v>
      </c>
      <c r="Y6">
        <v>69</v>
      </c>
      <c r="Z6">
        <v>60</v>
      </c>
      <c r="AA6">
        <v>3</v>
      </c>
      <c r="AB6">
        <v>81</v>
      </c>
      <c r="AC6">
        <v>45</v>
      </c>
      <c r="AD6">
        <v>24</v>
      </c>
      <c r="AE6">
        <v>60</v>
      </c>
    </row>
    <row r="7" spans="1:31" x14ac:dyDescent="0.2">
      <c r="A7" s="29" t="s">
        <v>5</v>
      </c>
      <c r="B7">
        <v>0</v>
      </c>
      <c r="C7">
        <v>0</v>
      </c>
      <c r="D7">
        <v>22</v>
      </c>
      <c r="E7">
        <v>23</v>
      </c>
      <c r="F7">
        <v>5</v>
      </c>
      <c r="G7">
        <v>23</v>
      </c>
      <c r="H7">
        <v>5</v>
      </c>
      <c r="I7">
        <v>21</v>
      </c>
      <c r="J7">
        <v>7</v>
      </c>
      <c r="K7">
        <v>12</v>
      </c>
      <c r="L7">
        <v>20</v>
      </c>
      <c r="M7">
        <v>29</v>
      </c>
      <c r="N7">
        <v>25</v>
      </c>
      <c r="O7">
        <v>20</v>
      </c>
      <c r="P7">
        <v>5</v>
      </c>
      <c r="Q7">
        <v>27</v>
      </c>
      <c r="R7">
        <v>13</v>
      </c>
      <c r="S7">
        <v>13</v>
      </c>
      <c r="T7">
        <v>19</v>
      </c>
      <c r="U7">
        <v>12</v>
      </c>
      <c r="V7">
        <v>17</v>
      </c>
      <c r="W7">
        <v>25</v>
      </c>
      <c r="X7">
        <v>17</v>
      </c>
      <c r="Y7">
        <v>11</v>
      </c>
      <c r="Z7">
        <v>5</v>
      </c>
      <c r="AA7">
        <v>8</v>
      </c>
      <c r="AB7">
        <v>23</v>
      </c>
      <c r="AC7">
        <v>20</v>
      </c>
      <c r="AD7">
        <v>21</v>
      </c>
      <c r="AE7">
        <v>19</v>
      </c>
    </row>
    <row r="8" spans="1:31" x14ac:dyDescent="0.2">
      <c r="A8" s="29" t="s">
        <v>6</v>
      </c>
      <c r="B8">
        <v>0</v>
      </c>
      <c r="C8">
        <v>22</v>
      </c>
      <c r="D8">
        <v>18</v>
      </c>
      <c r="E8">
        <v>18</v>
      </c>
      <c r="F8">
        <v>21</v>
      </c>
      <c r="G8">
        <v>3</v>
      </c>
      <c r="H8">
        <v>16</v>
      </c>
      <c r="I8">
        <v>19</v>
      </c>
      <c r="J8">
        <v>13</v>
      </c>
      <c r="K8">
        <v>27</v>
      </c>
      <c r="L8">
        <v>3</v>
      </c>
      <c r="M8">
        <v>8</v>
      </c>
      <c r="N8">
        <v>11</v>
      </c>
      <c r="O8">
        <v>11</v>
      </c>
      <c r="P8">
        <v>29</v>
      </c>
      <c r="Q8">
        <v>11</v>
      </c>
      <c r="R8">
        <v>11</v>
      </c>
      <c r="S8">
        <v>20</v>
      </c>
      <c r="T8">
        <v>4</v>
      </c>
      <c r="U8">
        <v>4</v>
      </c>
      <c r="V8">
        <v>21</v>
      </c>
      <c r="W8">
        <v>6</v>
      </c>
      <c r="X8">
        <v>18</v>
      </c>
      <c r="Y8">
        <v>7</v>
      </c>
      <c r="Z8">
        <v>27</v>
      </c>
      <c r="AA8">
        <v>9</v>
      </c>
      <c r="AB8">
        <v>1</v>
      </c>
      <c r="AC8">
        <v>26</v>
      </c>
      <c r="AD8">
        <v>13</v>
      </c>
      <c r="AE8">
        <v>27</v>
      </c>
    </row>
    <row r="10" spans="1:31" x14ac:dyDescent="0.2">
      <c r="A10" s="29" t="s">
        <v>53</v>
      </c>
    </row>
    <row r="11" spans="1:31" s="29" customFormat="1" x14ac:dyDescent="0.2">
      <c r="B11" s="29">
        <v>1</v>
      </c>
      <c r="C11" s="29">
        <v>2</v>
      </c>
      <c r="D11" s="29">
        <v>3</v>
      </c>
      <c r="E11" s="29">
        <v>4</v>
      </c>
      <c r="F11" s="29">
        <v>5</v>
      </c>
      <c r="G11" s="29">
        <v>6</v>
      </c>
      <c r="H11" s="29">
        <v>7</v>
      </c>
      <c r="I11" s="29">
        <v>8</v>
      </c>
      <c r="J11" s="29">
        <v>9</v>
      </c>
      <c r="K11" s="29">
        <v>10</v>
      </c>
      <c r="L11" s="29">
        <v>11</v>
      </c>
      <c r="M11" s="29">
        <v>12</v>
      </c>
      <c r="N11" s="29">
        <v>13</v>
      </c>
      <c r="O11" s="29">
        <v>14</v>
      </c>
      <c r="P11" s="29">
        <v>15</v>
      </c>
      <c r="Q11" s="29">
        <v>16</v>
      </c>
      <c r="R11" s="29">
        <v>17</v>
      </c>
      <c r="S11" s="29">
        <v>18</v>
      </c>
      <c r="T11" s="29">
        <v>19</v>
      </c>
      <c r="U11" s="29">
        <v>20</v>
      </c>
      <c r="V11" s="29">
        <v>21</v>
      </c>
      <c r="W11" s="29">
        <v>22</v>
      </c>
      <c r="X11" s="29">
        <v>23</v>
      </c>
      <c r="Y11" s="29">
        <v>24</v>
      </c>
      <c r="Z11" s="29">
        <v>25</v>
      </c>
      <c r="AA11" s="29">
        <v>26</v>
      </c>
      <c r="AB11" s="29">
        <v>27</v>
      </c>
      <c r="AC11" s="29">
        <v>28</v>
      </c>
      <c r="AD11" s="29">
        <v>29</v>
      </c>
      <c r="AE11" s="29">
        <v>30</v>
      </c>
    </row>
    <row r="12" spans="1:31" x14ac:dyDescent="0.2">
      <c r="A12" s="29" t="s">
        <v>1</v>
      </c>
      <c r="B12">
        <v>17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2">
      <c r="A13" s="29" t="s">
        <v>2</v>
      </c>
      <c r="B13">
        <v>18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</row>
    <row r="14" spans="1:31" x14ac:dyDescent="0.2">
      <c r="A14" s="29" t="s">
        <v>3</v>
      </c>
      <c r="B14">
        <v>36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</row>
    <row r="15" spans="1:31" x14ac:dyDescent="0.2">
      <c r="A15" s="29" t="s">
        <v>4</v>
      </c>
      <c r="B15">
        <v>33</v>
      </c>
      <c r="C15">
        <v>21</v>
      </c>
      <c r="D15">
        <v>12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">
      <c r="A16" s="29" t="s">
        <v>5</v>
      </c>
      <c r="B16">
        <v>6</v>
      </c>
      <c r="C16">
        <v>5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</row>
    <row r="17" spans="1:31" x14ac:dyDescent="0.2">
      <c r="A17" s="29" t="s">
        <v>6</v>
      </c>
      <c r="B17">
        <v>9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45" spans="1:35" x14ac:dyDescent="0.2">
      <c r="B45" s="29" t="s">
        <v>60</v>
      </c>
    </row>
    <row r="46" spans="1:35" x14ac:dyDescent="0.2">
      <c r="A46" s="29" t="s">
        <v>61</v>
      </c>
    </row>
    <row r="47" spans="1:35" x14ac:dyDescent="0.2">
      <c r="A47" s="29" t="s">
        <v>54</v>
      </c>
      <c r="B47" s="30">
        <f>B3*custoToner!B2</f>
        <v>0</v>
      </c>
      <c r="C47" s="30">
        <f>C3*custoToner!C2</f>
        <v>5258.8424075674229</v>
      </c>
      <c r="D47" s="30">
        <f>D3*custoToner!D2</f>
        <v>3654.4774747958422</v>
      </c>
      <c r="E47" s="30">
        <f>E3*custoToner!E2</f>
        <v>1760.4910275446157</v>
      </c>
      <c r="F47" s="30">
        <f>F3*custoToner!F2</f>
        <v>6803.3591163726742</v>
      </c>
      <c r="G47" s="30">
        <f>G3*custoToner!G2</f>
        <v>10260.010878477142</v>
      </c>
      <c r="H47" s="30">
        <f>H3*custoToner!H2</f>
        <v>5918.8774879340408</v>
      </c>
      <c r="I47" s="30">
        <f>I3*custoToner!I2</f>
        <v>2819.4487682998633</v>
      </c>
      <c r="J47" s="30">
        <f>J3*custoToner!J2</f>
        <v>3187.612272264395</v>
      </c>
      <c r="K47" s="30">
        <f>K3*custoToner!K2</f>
        <v>5482.3539862142898</v>
      </c>
      <c r="L47" s="30">
        <f>L3*custoToner!L2</f>
        <v>5540.145935847233</v>
      </c>
      <c r="M47" s="30">
        <f>M3*custoToner!M2</f>
        <v>9038.3382346142025</v>
      </c>
      <c r="N47" s="30">
        <f>N3*custoToner!N2</f>
        <v>321.99586384692543</v>
      </c>
      <c r="O47" s="30">
        <f>O3*custoToner!O2</f>
        <v>7462.1560852034499</v>
      </c>
      <c r="P47" s="30">
        <f>P3*custoToner!P2</f>
        <v>1290.0077207999811</v>
      </c>
      <c r="Q47" s="30">
        <f>Q3*custoToner!Q2</f>
        <v>4899.3474060355393</v>
      </c>
      <c r="R47" s="30">
        <f>R3*custoToner!R2</f>
        <v>2757.3067805381334</v>
      </c>
      <c r="S47" s="30">
        <f>S3*custoToner!S2</f>
        <v>6047.9828777319117</v>
      </c>
      <c r="T47" s="30">
        <f>T3*custoToner!T2</f>
        <v>5296.643238458616</v>
      </c>
      <c r="U47" s="30">
        <f>U3*custoToner!U2</f>
        <v>5367.9795950077423</v>
      </c>
      <c r="V47" s="30">
        <f>V3*custoToner!V2</f>
        <v>5447.3602409552268</v>
      </c>
      <c r="W47" s="30">
        <f>W3*custoToner!W2</f>
        <v>7826.4013971503346</v>
      </c>
      <c r="X47" s="30">
        <f>X3*custoToner!X2</f>
        <v>7221.2627216103501</v>
      </c>
      <c r="Y47" s="30">
        <f>Y3*custoToner!Y2</f>
        <v>1735.6232550974685</v>
      </c>
      <c r="Z47" s="30">
        <f>Z3*custoToner!Z2</f>
        <v>11396.689398250641</v>
      </c>
      <c r="AA47" s="30">
        <f>AA3*custoToner!AA2</f>
        <v>2127.064322452839</v>
      </c>
      <c r="AB47" s="30">
        <f>AB3*custoToner!AB2</f>
        <v>5918.1943100235039</v>
      </c>
      <c r="AC47" s="30">
        <f>AC3*custoToner!AC2</f>
        <v>8125.0289194410952</v>
      </c>
      <c r="AD47" s="30">
        <f>AD3*custoToner!AD2</f>
        <v>3037.6731440908948</v>
      </c>
      <c r="AE47" s="30">
        <f>AE3*custoToner!AE2</f>
        <v>5701.4638013547992</v>
      </c>
      <c r="AF47" s="5"/>
      <c r="AG47" s="5"/>
      <c r="AH47" s="5"/>
      <c r="AI47" s="5"/>
    </row>
    <row r="48" spans="1:35" x14ac:dyDescent="0.2">
      <c r="A48" s="29" t="s">
        <v>55</v>
      </c>
      <c r="B48" s="30">
        <f>B4*custoToner!B3</f>
        <v>0</v>
      </c>
      <c r="C48" s="30">
        <f>C4*custoToner!C3</f>
        <v>3236.842584063183</v>
      </c>
      <c r="D48" s="30">
        <f>D4*custoToner!D3</f>
        <v>3461.5251527152709</v>
      </c>
      <c r="E48" s="30">
        <f>E4*custoToner!E3</f>
        <v>8883.7923636129508</v>
      </c>
      <c r="F48" s="30">
        <f>F4*custoToner!F3</f>
        <v>7955.4169811307047</v>
      </c>
      <c r="G48" s="30">
        <f>G4*custoToner!G3</f>
        <v>8167.4984489223943</v>
      </c>
      <c r="H48" s="30">
        <f>H4*custoToner!H3</f>
        <v>3721.8010212398467</v>
      </c>
      <c r="I48" s="30">
        <f>I4*custoToner!I3</f>
        <v>3285.7655433703967</v>
      </c>
      <c r="J48" s="30">
        <f>J4*custoToner!J3</f>
        <v>665.32048641172503</v>
      </c>
      <c r="K48" s="30">
        <f>K4*custoToner!K3</f>
        <v>8354.1711256261315</v>
      </c>
      <c r="L48" s="30">
        <f>L4*custoToner!L3</f>
        <v>2320.2617960593225</v>
      </c>
      <c r="M48" s="30">
        <f>M4*custoToner!M3</f>
        <v>5825.0837680376244</v>
      </c>
      <c r="N48" s="30">
        <f>N4*custoToner!N3</f>
        <v>6697.8905469414203</v>
      </c>
      <c r="O48" s="30">
        <f>O4*custoToner!O3</f>
        <v>1104.8016740890848</v>
      </c>
      <c r="P48" s="30">
        <f>P4*custoToner!P3</f>
        <v>8673.9292260282109</v>
      </c>
      <c r="Q48" s="30">
        <f>Q4*custoToner!Q3</f>
        <v>7399.5111543081257</v>
      </c>
      <c r="R48" s="30">
        <f>R4*custoToner!R3</f>
        <v>6726.0560361794796</v>
      </c>
      <c r="S48" s="30">
        <f>S4*custoToner!S3</f>
        <v>2632.5840047423758</v>
      </c>
      <c r="T48" s="30">
        <f>T4*custoToner!T3</f>
        <v>4921.2724714087099</v>
      </c>
      <c r="U48" s="30">
        <f>U4*custoToner!U3</f>
        <v>4006.9345489913608</v>
      </c>
      <c r="V48" s="30">
        <f>V4*custoToner!V3</f>
        <v>7057.8873029442875</v>
      </c>
      <c r="W48" s="30">
        <f>W4*custoToner!W3</f>
        <v>4569.340952154932</v>
      </c>
      <c r="X48" s="30">
        <f>X4*custoToner!X3</f>
        <v>6110.040037898525</v>
      </c>
      <c r="Y48" s="30">
        <f>Y4*custoToner!Y3</f>
        <v>8244.37958738614</v>
      </c>
      <c r="Z48" s="30">
        <f>Z4*custoToner!Z3</f>
        <v>10479.231469586588</v>
      </c>
      <c r="AA48" s="30">
        <f>AA4*custoToner!AA3</f>
        <v>9606.0792598880689</v>
      </c>
      <c r="AB48" s="30">
        <f>AB4*custoToner!AB3</f>
        <v>1821.700519366857</v>
      </c>
      <c r="AC48" s="30">
        <f>AC4*custoToner!AC3</f>
        <v>12048.021677597297</v>
      </c>
      <c r="AD48" s="30">
        <f>AD4*custoToner!AD3</f>
        <v>3118.8164413919858</v>
      </c>
      <c r="AE48" s="30">
        <f>AE4*custoToner!AE3</f>
        <v>1326.3434166360851</v>
      </c>
      <c r="AF48" s="5"/>
      <c r="AG48" s="5"/>
      <c r="AH48" s="5"/>
      <c r="AI48" s="5"/>
    </row>
    <row r="49" spans="1:35" x14ac:dyDescent="0.2">
      <c r="A49" s="29" t="s">
        <v>56</v>
      </c>
      <c r="B49" s="30">
        <f>B5*custoToner!B4</f>
        <v>0</v>
      </c>
      <c r="C49" s="30">
        <f>C5*custoToner!C4</f>
        <v>2063.4200607820699</v>
      </c>
      <c r="D49" s="30">
        <f>D5*custoToner!D4</f>
        <v>10294.608509123569</v>
      </c>
      <c r="E49" s="30">
        <f>E5*custoToner!E4</f>
        <v>4289.9327206152211</v>
      </c>
      <c r="F49" s="30">
        <f>F5*custoToner!F4</f>
        <v>7172.6043720465468</v>
      </c>
      <c r="G49" s="30">
        <f>G5*custoToner!G4</f>
        <v>3637.4697937387295</v>
      </c>
      <c r="H49" s="30">
        <f>H5*custoToner!H4</f>
        <v>12761.851573475691</v>
      </c>
      <c r="I49" s="30">
        <f>I5*custoToner!I4</f>
        <v>4418.7579038253316</v>
      </c>
      <c r="J49" s="30">
        <f>J5*custoToner!J4</f>
        <v>1562.6633003756137</v>
      </c>
      <c r="K49" s="30">
        <f>K5*custoToner!K4</f>
        <v>5769.7302090042713</v>
      </c>
      <c r="L49" s="30">
        <f>L5*custoToner!L4</f>
        <v>14971.866996725805</v>
      </c>
      <c r="M49" s="30">
        <f>M5*custoToner!M4</f>
        <v>614.00689845082161</v>
      </c>
      <c r="N49" s="30">
        <f>N5*custoToner!N4</f>
        <v>5652.0456937192675</v>
      </c>
      <c r="O49" s="30">
        <f>O5*custoToner!O4</f>
        <v>7559.5156931016572</v>
      </c>
      <c r="P49" s="30">
        <f>P5*custoToner!P4</f>
        <v>10418.966905520776</v>
      </c>
      <c r="Q49" s="30">
        <f>Q5*custoToner!Q4</f>
        <v>10068.895277022841</v>
      </c>
      <c r="R49" s="30">
        <f>R5*custoToner!R4</f>
        <v>5243.8972106481888</v>
      </c>
      <c r="S49" s="30">
        <f>S5*custoToner!S4</f>
        <v>16181.498123750116</v>
      </c>
      <c r="T49" s="30">
        <f>T5*custoToner!T4</f>
        <v>2339.0795966855417</v>
      </c>
      <c r="U49" s="30">
        <f>U5*custoToner!U4</f>
        <v>6540.5792328047892</v>
      </c>
      <c r="V49" s="30">
        <f>V5*custoToner!V4</f>
        <v>1328.0117085156469</v>
      </c>
      <c r="W49" s="30">
        <f>W5*custoToner!W4</f>
        <v>9014.0068945429684</v>
      </c>
      <c r="X49" s="30">
        <f>X5*custoToner!X4</f>
        <v>1432.7199822983375</v>
      </c>
      <c r="Y49" s="30">
        <f>Y5*custoToner!Y4</f>
        <v>12210.721934012534</v>
      </c>
      <c r="Z49" s="30">
        <f>Z5*custoToner!Z4</f>
        <v>5408.0076682480358</v>
      </c>
      <c r="AA49" s="30">
        <f>AA5*custoToner!AA4</f>
        <v>14171.784002233882</v>
      </c>
      <c r="AB49" s="30">
        <f>AB5*custoToner!AB4</f>
        <v>8454.9909823550388</v>
      </c>
      <c r="AC49" s="30">
        <f>AC5*custoToner!AC4</f>
        <v>11083.262930261235</v>
      </c>
      <c r="AD49" s="30">
        <f>AD5*custoToner!AD4</f>
        <v>2663.9189792421753</v>
      </c>
      <c r="AE49" s="30">
        <f>AE5*custoToner!AE4</f>
        <v>1228.8356442958275</v>
      </c>
      <c r="AF49" s="5"/>
      <c r="AG49" s="5"/>
      <c r="AH49" s="5"/>
      <c r="AI49" s="5"/>
    </row>
    <row r="50" spans="1:35" x14ac:dyDescent="0.2">
      <c r="A50" s="29" t="s">
        <v>57</v>
      </c>
      <c r="B50" s="30">
        <f>B6*custoToner!B5</f>
        <v>0</v>
      </c>
      <c r="C50" s="30">
        <f>C6*custoToner!C5</f>
        <v>0</v>
      </c>
      <c r="D50" s="30">
        <f>D6*custoToner!D5</f>
        <v>0</v>
      </c>
      <c r="E50" s="30">
        <f>E6*custoToner!E5</f>
        <v>2494.2476012223115</v>
      </c>
      <c r="F50" s="30">
        <f>F6*custoToner!F5</f>
        <v>1019.4329608080732</v>
      </c>
      <c r="G50" s="30">
        <f>G6*custoToner!G5</f>
        <v>9453.6866366164395</v>
      </c>
      <c r="H50" s="30">
        <f>H6*custoToner!H5</f>
        <v>8453.6452542830411</v>
      </c>
      <c r="I50" s="30">
        <f>I6*custoToner!I5</f>
        <v>6205.0330634981392</v>
      </c>
      <c r="J50" s="30">
        <f>J6*custoToner!J5</f>
        <v>12709.037890146046</v>
      </c>
      <c r="K50" s="30">
        <f>K6*custoToner!K5</f>
        <v>1903.5399383366271</v>
      </c>
      <c r="L50" s="30">
        <f>L6*custoToner!L5</f>
        <v>2514.3903457709507</v>
      </c>
      <c r="M50" s="30">
        <f>M6*custoToner!M5</f>
        <v>6531.6542487770548</v>
      </c>
      <c r="N50" s="30">
        <f>N6*custoToner!N5</f>
        <v>1783.9578810250462</v>
      </c>
      <c r="O50" s="30">
        <f>O6*custoToner!O5</f>
        <v>1574.9455568845981</v>
      </c>
      <c r="P50" s="30">
        <f>P6*custoToner!P5</f>
        <v>1415.7708787134527</v>
      </c>
      <c r="Q50" s="30">
        <f>Q6*custoToner!Q5</f>
        <v>5601.337725984029</v>
      </c>
      <c r="R50" s="30">
        <f>R6*custoToner!R5</f>
        <v>1094.6745940338019</v>
      </c>
      <c r="S50" s="30">
        <f>S6*custoToner!S5</f>
        <v>5440.2071397174541</v>
      </c>
      <c r="T50" s="30">
        <f>T6*custoToner!T5</f>
        <v>5927.4080247068869</v>
      </c>
      <c r="U50" s="30">
        <f>U6*custoToner!U5</f>
        <v>9838.7627639170551</v>
      </c>
      <c r="V50" s="30">
        <f>V6*custoToner!V5</f>
        <v>9367.4025242590815</v>
      </c>
      <c r="W50" s="30">
        <f>W6*custoToner!W5</f>
        <v>2107.1514742927352</v>
      </c>
      <c r="X50" s="30">
        <f>X6*custoToner!X5</f>
        <v>5136.9346343603102</v>
      </c>
      <c r="Y50" s="30">
        <f>Y6*custoToner!Y5</f>
        <v>10513.205193578942</v>
      </c>
      <c r="Z50" s="30">
        <f>Z6*custoToner!Z5</f>
        <v>5230.4555413378093</v>
      </c>
      <c r="AA50" s="30">
        <f>AA6*custoToner!AA5</f>
        <v>353.11622406937562</v>
      </c>
      <c r="AB50" s="30">
        <f>AB6*custoToner!AB5</f>
        <v>11102.235102066226</v>
      </c>
      <c r="AC50" s="30">
        <f>AC6*custoToner!AC5</f>
        <v>5938.3205962418879</v>
      </c>
      <c r="AD50" s="30">
        <f>AD6*custoToner!AD5</f>
        <v>3561.2793430839142</v>
      </c>
      <c r="AE50" s="30">
        <f>AE6*custoToner!AE5</f>
        <v>4695.2105811381116</v>
      </c>
      <c r="AF50" s="5"/>
      <c r="AG50" s="5"/>
      <c r="AH50" s="5"/>
      <c r="AI50" s="5"/>
    </row>
    <row r="51" spans="1:35" x14ac:dyDescent="0.2">
      <c r="A51" s="29" t="s">
        <v>58</v>
      </c>
      <c r="B51" s="30">
        <f>B7*custoToner!B6</f>
        <v>0</v>
      </c>
      <c r="C51" s="30">
        <f>C7*custoToner!C6</f>
        <v>0</v>
      </c>
      <c r="D51" s="30">
        <f>D7*custoToner!D6</f>
        <v>4801.1895659869133</v>
      </c>
      <c r="E51" s="30">
        <f>E7*custoToner!E6</f>
        <v>5606.1954113874999</v>
      </c>
      <c r="F51" s="30">
        <f>F7*custoToner!F6</f>
        <v>1366.7065648958819</v>
      </c>
      <c r="G51" s="30">
        <f>G7*custoToner!G6</f>
        <v>4372.2759686407207</v>
      </c>
      <c r="H51" s="30">
        <f>H7*custoToner!H6</f>
        <v>816.82058530698259</v>
      </c>
      <c r="I51" s="30">
        <f>I7*custoToner!I6</f>
        <v>4048.6453994876838</v>
      </c>
      <c r="J51" s="30">
        <f>J7*custoToner!J6</f>
        <v>1241.3137515223291</v>
      </c>
      <c r="K51" s="30">
        <f>K7*custoToner!K6</f>
        <v>3288.355498763005</v>
      </c>
      <c r="L51" s="30">
        <f>L7*custoToner!L6</f>
        <v>3216.315302232736</v>
      </c>
      <c r="M51" s="30">
        <f>M7*custoToner!M6</f>
        <v>8743.3734415365943</v>
      </c>
      <c r="N51" s="30">
        <f>N7*custoToner!N6</f>
        <v>3586.6593299560896</v>
      </c>
      <c r="O51" s="30">
        <f>O7*custoToner!O6</f>
        <v>4293.9632078436425</v>
      </c>
      <c r="P51" s="30">
        <f>P7*custoToner!P6</f>
        <v>704.21669634766999</v>
      </c>
      <c r="Q51" s="30">
        <f>Q7*custoToner!Q6</f>
        <v>4074.1721269248928</v>
      </c>
      <c r="R51" s="30">
        <f>R7*custoToner!R6</f>
        <v>1899.6158286476214</v>
      </c>
      <c r="S51" s="30">
        <f>S7*custoToner!S6</f>
        <v>2464.6687284476752</v>
      </c>
      <c r="T51" s="30">
        <f>T7*custoToner!T6</f>
        <v>5667.6294885375137</v>
      </c>
      <c r="U51" s="30">
        <f>U7*custoToner!U6</f>
        <v>2775.4550599368276</v>
      </c>
      <c r="V51" s="30">
        <f>V7*custoToner!V6</f>
        <v>3676.860403778875</v>
      </c>
      <c r="W51" s="30">
        <f>W7*custoToner!W6</f>
        <v>5904.3143663185801</v>
      </c>
      <c r="X51" s="30">
        <f>X7*custoToner!X6</f>
        <v>4649.6386661745373</v>
      </c>
      <c r="Y51" s="30">
        <f>Y7*custoToner!Y6</f>
        <v>3158.9308432781813</v>
      </c>
      <c r="Z51" s="30">
        <f>Z7*custoToner!Z6</f>
        <v>1465.5928871302372</v>
      </c>
      <c r="AA51" s="30">
        <f>AA7*custoToner!AA6</f>
        <v>1602.6720826114183</v>
      </c>
      <c r="AB51" s="30">
        <f>AB7*custoToner!AB6</f>
        <v>6186.8035523023809</v>
      </c>
      <c r="AC51" s="30">
        <f>AC7*custoToner!AC6</f>
        <v>5711.5943516573807</v>
      </c>
      <c r="AD51" s="30">
        <f>AD7*custoToner!AD6</f>
        <v>2984.2565136938379</v>
      </c>
      <c r="AE51" s="30">
        <f>AE7*custoToner!AE6</f>
        <v>3308.4535983258461</v>
      </c>
      <c r="AF51" s="5"/>
      <c r="AG51" s="5"/>
      <c r="AH51" s="5"/>
      <c r="AI51" s="5"/>
    </row>
    <row r="52" spans="1:35" x14ac:dyDescent="0.2">
      <c r="A52" s="29" t="s">
        <v>59</v>
      </c>
      <c r="B52" s="30">
        <f>B8*custoToner!B7</f>
        <v>0</v>
      </c>
      <c r="C52" s="30">
        <f>C8*custoToner!C7</f>
        <v>5260.6512750765314</v>
      </c>
      <c r="D52" s="30">
        <f>D8*custoToner!D7</f>
        <v>2824.9554433634912</v>
      </c>
      <c r="E52" s="30">
        <f>E8*custoToner!E7</f>
        <v>3467.0334617229746</v>
      </c>
      <c r="F52" s="30">
        <f>F8*custoToner!F7</f>
        <v>5049.7939483589553</v>
      </c>
      <c r="G52" s="30">
        <f>G8*custoToner!G7</f>
        <v>646.77904183507565</v>
      </c>
      <c r="H52" s="30">
        <f>H8*custoToner!H7</f>
        <v>3400.4747076466897</v>
      </c>
      <c r="I52" s="30">
        <f>I8*custoToner!I7</f>
        <v>4741.781389242472</v>
      </c>
      <c r="J52" s="30">
        <f>J8*custoToner!J7</f>
        <v>2809.9992089278926</v>
      </c>
      <c r="K52" s="30">
        <f>K8*custoToner!K7</f>
        <v>4909.59496519809</v>
      </c>
      <c r="L52" s="30">
        <f>L8*custoToner!L7</f>
        <v>551.18655076048617</v>
      </c>
      <c r="M52" s="30">
        <f>M8*custoToner!M7</f>
        <v>2013.6602471278488</v>
      </c>
      <c r="N52" s="30">
        <f>N8*custoToner!N7</f>
        <v>3250.0231151147841</v>
      </c>
      <c r="O52" s="30">
        <f>O8*custoToner!O7</f>
        <v>2796.039363700726</v>
      </c>
      <c r="P52" s="30">
        <f>P8*custoToner!P7</f>
        <v>5306.8215278779235</v>
      </c>
      <c r="Q52" s="30">
        <f>Q8*custoToner!Q7</f>
        <v>2767.2276462524187</v>
      </c>
      <c r="R52" s="30">
        <f>R8*custoToner!R7</f>
        <v>2963.2819584028157</v>
      </c>
      <c r="S52" s="30">
        <f>S8*custoToner!S7</f>
        <v>4486.6407651325935</v>
      </c>
      <c r="T52" s="30">
        <f>T8*custoToner!T7</f>
        <v>894.63294110910965</v>
      </c>
      <c r="U52" s="30">
        <f>U8*custoToner!U7</f>
        <v>615.16106366927522</v>
      </c>
      <c r="V52" s="30">
        <f>V8*custoToner!V7</f>
        <v>5568.4412143751415</v>
      </c>
      <c r="W52" s="30">
        <f>W8*custoToner!W7</f>
        <v>828.648520953873</v>
      </c>
      <c r="X52" s="30">
        <f>X8*custoToner!X7</f>
        <v>4289.0186836632784</v>
      </c>
      <c r="Y52" s="30">
        <f>Y8*custoToner!Y7</f>
        <v>1540.195472870756</v>
      </c>
      <c r="Z52" s="30">
        <f>Z8*custoToner!Z7</f>
        <v>7815.1986006357365</v>
      </c>
      <c r="AA52" s="30">
        <f>AA8*custoToner!AA7</f>
        <v>1969.4991165293402</v>
      </c>
      <c r="AB52" s="30">
        <f>AB8*custoToner!AB7</f>
        <v>197.33704154774901</v>
      </c>
      <c r="AC52" s="30">
        <f>AC8*custoToner!AC7</f>
        <v>4429.5750651612925</v>
      </c>
      <c r="AD52" s="30">
        <f>AD8*custoToner!AD7</f>
        <v>2831.6231226844429</v>
      </c>
      <c r="AE52" s="30">
        <f>AE8*custoToner!AE7</f>
        <v>7640.4941731321396</v>
      </c>
      <c r="AF52" s="5"/>
      <c r="AG52" s="5"/>
      <c r="AH52" s="5"/>
      <c r="AI52" s="5"/>
    </row>
    <row r="53" spans="1:35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1:35" s="33" customFormat="1" x14ac:dyDescent="0.2">
      <c r="A54" s="34"/>
      <c r="B54" s="35">
        <f>SUM(B47:B52)</f>
        <v>0</v>
      </c>
      <c r="C54" s="35">
        <f t="shared" ref="C54:AE54" si="0">SUM(C47:C52)</f>
        <v>15819.756327489205</v>
      </c>
      <c r="D54" s="35">
        <f t="shared" si="0"/>
        <v>25036.756145985084</v>
      </c>
      <c r="E54" s="35">
        <f t="shared" si="0"/>
        <v>26501.692586105575</v>
      </c>
      <c r="F54" s="35">
        <f t="shared" si="0"/>
        <v>29367.313943612833</v>
      </c>
      <c r="G54" s="35">
        <f t="shared" si="0"/>
        <v>36537.720768230502</v>
      </c>
      <c r="H54" s="35">
        <f t="shared" si="0"/>
        <v>35073.470629886295</v>
      </c>
      <c r="I54" s="35">
        <f t="shared" si="0"/>
        <v>25519.432067723887</v>
      </c>
      <c r="J54" s="35">
        <f t="shared" si="0"/>
        <v>22175.946909647999</v>
      </c>
      <c r="K54" s="35">
        <f t="shared" si="0"/>
        <v>29707.745723142412</v>
      </c>
      <c r="L54" s="35">
        <f t="shared" si="0"/>
        <v>29114.166927396531</v>
      </c>
      <c r="M54" s="35">
        <f t="shared" si="0"/>
        <v>32766.116838544149</v>
      </c>
      <c r="N54" s="35">
        <f t="shared" si="0"/>
        <v>21292.572430603534</v>
      </c>
      <c r="O54" s="35">
        <f t="shared" si="0"/>
        <v>24791.421580823157</v>
      </c>
      <c r="P54" s="35">
        <f t="shared" si="0"/>
        <v>27809.712955288014</v>
      </c>
      <c r="Q54" s="35">
        <f t="shared" si="0"/>
        <v>34810.491336527848</v>
      </c>
      <c r="R54" s="35">
        <f t="shared" si="0"/>
        <v>20684.832408450042</v>
      </c>
      <c r="S54" s="35">
        <f t="shared" si="0"/>
        <v>37253.581639522126</v>
      </c>
      <c r="T54" s="35">
        <f t="shared" si="0"/>
        <v>25046.665760906377</v>
      </c>
      <c r="U54" s="35">
        <f t="shared" si="0"/>
        <v>29144.872264327052</v>
      </c>
      <c r="V54" s="35">
        <f t="shared" si="0"/>
        <v>32445.963394828257</v>
      </c>
      <c r="W54" s="35">
        <f t="shared" si="0"/>
        <v>30249.863605413426</v>
      </c>
      <c r="X54" s="35">
        <f t="shared" si="0"/>
        <v>28839.61472600534</v>
      </c>
      <c r="Y54" s="35">
        <f t="shared" si="0"/>
        <v>37403.056286224026</v>
      </c>
      <c r="Z54" s="35">
        <f t="shared" si="0"/>
        <v>41795.175565189056</v>
      </c>
      <c r="AA54" s="35">
        <f t="shared" si="0"/>
        <v>29830.215007784922</v>
      </c>
      <c r="AB54" s="35">
        <f t="shared" si="0"/>
        <v>33681.261507661751</v>
      </c>
      <c r="AC54" s="35">
        <f t="shared" si="0"/>
        <v>47335.80354036019</v>
      </c>
      <c r="AD54" s="35">
        <f t="shared" si="0"/>
        <v>18197.567544187252</v>
      </c>
      <c r="AE54" s="35">
        <f t="shared" si="0"/>
        <v>23900.801214882809</v>
      </c>
    </row>
    <row r="55" spans="1:35" s="33" customFormat="1" x14ac:dyDescent="0.2">
      <c r="A55" s="34"/>
      <c r="B55" s="31">
        <f>SUM(B54:AE54)</f>
        <v>852133.59163674968</v>
      </c>
    </row>
    <row r="58" spans="1:35" x14ac:dyDescent="0.2">
      <c r="A58" s="29" t="s">
        <v>62</v>
      </c>
    </row>
    <row r="59" spans="1:35" x14ac:dyDescent="0.2">
      <c r="A59" s="29" t="s">
        <v>54</v>
      </c>
      <c r="B59" s="30">
        <f>B12*custoCapital!B2</f>
        <v>16.958722478651467</v>
      </c>
      <c r="C59" s="30">
        <f>C12*custoCapital!C2</f>
        <v>2.3315882078143599</v>
      </c>
      <c r="D59" s="30">
        <f>D12*custoCapital!D2</f>
        <v>2.700447464032492</v>
      </c>
      <c r="E59" s="30">
        <f>E12*custoCapital!E2</f>
        <v>1.6725870455061678</v>
      </c>
      <c r="F59" s="30">
        <f>F12*custoCapital!F2</f>
        <v>2.1545523655866958</v>
      </c>
      <c r="G59" s="30">
        <f>G12*custoCapital!G2</f>
        <v>2.5271848528110219</v>
      </c>
      <c r="H59" s="30">
        <f>H12*custoCapital!H2</f>
        <v>2.6242248549806839</v>
      </c>
      <c r="I59" s="30">
        <f>I12*custoCapital!I2</f>
        <v>2.3438357453124059</v>
      </c>
      <c r="J59" s="30">
        <f>J12*custoCapital!J2</f>
        <v>1.3249468601685166</v>
      </c>
      <c r="K59" s="30">
        <f>K12*custoCapital!K2</f>
        <v>1.458411290697047</v>
      </c>
      <c r="L59" s="30">
        <f>L12*custoCapital!L2</f>
        <v>2.4563084292094639</v>
      </c>
      <c r="M59" s="30">
        <f>M12*custoCapital!M2</f>
        <v>2.7322401031908541</v>
      </c>
      <c r="N59" s="30">
        <f>N12*custoCapital!N2</f>
        <v>2.141426860491626</v>
      </c>
      <c r="O59" s="30">
        <f>O12*custoCapital!O2</f>
        <v>1.6542305116515763</v>
      </c>
      <c r="P59" s="30">
        <f>P12*custoCapital!P2</f>
        <v>1.7158339554795754</v>
      </c>
      <c r="Q59" s="30">
        <f>Q12*custoCapital!Q2</f>
        <v>2.7152507511587478</v>
      </c>
      <c r="R59" s="30">
        <f>R12*custoCapital!R2</f>
        <v>2.0374902169782199</v>
      </c>
      <c r="S59" s="30">
        <f>S12*custoCapital!S2</f>
        <v>2.513874097526748</v>
      </c>
      <c r="T59" s="30">
        <f>T12*custoCapital!T2</f>
        <v>2.201576047780526</v>
      </c>
      <c r="U59" s="30">
        <f>U12*custoCapital!U2</f>
        <v>2.3799758489620979</v>
      </c>
      <c r="V59" s="30">
        <f>V12*custoCapital!V2</f>
        <v>1.5751111776231828</v>
      </c>
      <c r="W59" s="30">
        <f>W12*custoCapital!W2</f>
        <v>1.7349773764810801</v>
      </c>
      <c r="X59" s="30">
        <f>X12*custoCapital!X2</f>
        <v>1.6560296205709439</v>
      </c>
      <c r="Y59" s="30">
        <f>Y12*custoCapital!Y2</f>
        <v>2.3085453420150319</v>
      </c>
      <c r="Z59" s="30">
        <f>Z12*custoCapital!Z2</f>
        <v>2.6135671762044899</v>
      </c>
      <c r="AA59" s="30">
        <f>AA12*custoCapital!AA2</f>
        <v>2.020856780880588</v>
      </c>
      <c r="AB59" s="30">
        <f>AB12*custoCapital!AB2</f>
        <v>1.6399512235036406</v>
      </c>
      <c r="AC59" s="30">
        <f>AC12*custoCapital!AC2</f>
        <v>2.7017668740356662</v>
      </c>
      <c r="AD59" s="30">
        <f>AD12*custoCapital!AD2</f>
        <v>1.8365438799105218</v>
      </c>
      <c r="AE59" s="30">
        <f>AE12*custoCapital!AE2</f>
        <v>1.805593694290444</v>
      </c>
    </row>
    <row r="60" spans="1:35" x14ac:dyDescent="0.2">
      <c r="A60" s="29" t="s">
        <v>55</v>
      </c>
      <c r="B60" s="30">
        <f>B13*custoCapital!B3</f>
        <v>29.017371732883163</v>
      </c>
      <c r="C60" s="30">
        <f>C13*custoCapital!C3</f>
        <v>3.3403274902763851</v>
      </c>
      <c r="D60" s="30">
        <f>D13*custoCapital!D3</f>
        <v>3.4531202598688173</v>
      </c>
      <c r="E60" s="30">
        <f>E13*custoCapital!E3</f>
        <v>4.5839077865864635</v>
      </c>
      <c r="F60" s="30">
        <f>F13*custoCapital!F3</f>
        <v>4.7616603100569481</v>
      </c>
      <c r="G60" s="30">
        <f>G13*custoCapital!G3</f>
        <v>4.8886002190620417</v>
      </c>
      <c r="H60" s="30">
        <f>H13*custoCapital!H3</f>
        <v>6.187940258820408</v>
      </c>
      <c r="I60" s="30">
        <f>I13*custoCapital!I3</f>
        <v>3.5119150827689518</v>
      </c>
      <c r="J60" s="30">
        <f>J13*custoCapital!J3</f>
        <v>3.3185251436523058</v>
      </c>
      <c r="K60" s="30">
        <f>K13*custoCapital!K3</f>
        <v>4.4645820270585146</v>
      </c>
      <c r="L60" s="30">
        <f>L13*custoCapital!L3</f>
        <v>3.857713321292886</v>
      </c>
      <c r="M60" s="30">
        <f>M13*custoCapital!M3</f>
        <v>6.2260070821668574</v>
      </c>
      <c r="N60" s="30">
        <f>N13*custoCapital!N3</f>
        <v>5.0112206019689367</v>
      </c>
      <c r="O60" s="30">
        <f>O13*custoCapital!O3</f>
        <v>5.5105955837724512</v>
      </c>
      <c r="P60" s="30">
        <f>P13*custoCapital!P3</f>
        <v>5.89968282929184</v>
      </c>
      <c r="Q60" s="30">
        <f>Q13*custoCapital!Q3</f>
        <v>4.6134652993969656</v>
      </c>
      <c r="R60" s="30">
        <f>R13*custoCapital!R3</f>
        <v>3.870994944347049</v>
      </c>
      <c r="S60" s="30">
        <f>S13*custoCapital!S3</f>
        <v>3.2827398189825603</v>
      </c>
      <c r="T60" s="30">
        <f>T13*custoCapital!T3</f>
        <v>3.8757814590300721</v>
      </c>
      <c r="U60" s="30">
        <f>U13*custoCapital!U3</f>
        <v>4.6121600230632325</v>
      </c>
      <c r="V60" s="30">
        <f>V13*custoCapital!V3</f>
        <v>5.0291072292533645</v>
      </c>
      <c r="W60" s="30">
        <f>W13*custoCapital!W3</f>
        <v>4.0219819265362915</v>
      </c>
      <c r="X60" s="30">
        <f>X13*custoCapital!X3</f>
        <v>5.7142540442740923</v>
      </c>
      <c r="Y60" s="30">
        <f>Y13*custoCapital!Y3</f>
        <v>4.7448239399708365</v>
      </c>
      <c r="Z60" s="30">
        <f>Z13*custoCapital!Z3</f>
        <v>5.4071311850589243</v>
      </c>
      <c r="AA60" s="30">
        <f>AA13*custoCapital!AA3</f>
        <v>5.7496529038719331</v>
      </c>
      <c r="AB60" s="30">
        <f>AB13*custoCapital!AB3</f>
        <v>5.4518318024396066</v>
      </c>
      <c r="AC60" s="30">
        <f>AC13*custoCapital!AC3</f>
        <v>6.2166041393655984</v>
      </c>
      <c r="AD60" s="30">
        <f>AD13*custoCapital!AD3</f>
        <v>6.6669507342128611</v>
      </c>
      <c r="AE60" s="30">
        <f>AE13*custoCapital!AE3</f>
        <v>3.3078073403114368</v>
      </c>
    </row>
    <row r="61" spans="1:35" x14ac:dyDescent="0.2">
      <c r="A61" s="29" t="s">
        <v>56</v>
      </c>
      <c r="B61" s="30">
        <f>B14*custoCapital!B4</f>
        <v>58.034743465766326</v>
      </c>
      <c r="C61" s="30">
        <f>C14*custoCapital!C4</f>
        <v>2.4216586967256242</v>
      </c>
      <c r="D61" s="30">
        <f>D14*custoCapital!D4</f>
        <v>4.2790051159948659</v>
      </c>
      <c r="E61" s="30">
        <f>E14*custoCapital!E4</f>
        <v>3.5662636500490099</v>
      </c>
      <c r="F61" s="30">
        <f>F14*custoCapital!F4</f>
        <v>3.9751048037483501</v>
      </c>
      <c r="G61" s="30">
        <f>G14*custoCapital!G4</f>
        <v>2.0159098286435522</v>
      </c>
      <c r="H61" s="30">
        <f>H14*custoCapital!H4</f>
        <v>3.14342337179834</v>
      </c>
      <c r="I61" s="30">
        <f>I14*custoCapital!I4</f>
        <v>3.673357303496152</v>
      </c>
      <c r="J61" s="30">
        <f>J14*custoCapital!J4</f>
        <v>3.4641533645285758</v>
      </c>
      <c r="K61" s="30">
        <f>K14*custoCapital!K4</f>
        <v>2.5580981278743842</v>
      </c>
      <c r="L61" s="30">
        <f>L14*custoCapital!L4</f>
        <v>3.55607475328787</v>
      </c>
      <c r="M61" s="30">
        <f>M14*custoCapital!M4</f>
        <v>4.0834402316882441</v>
      </c>
      <c r="N61" s="30">
        <f>N14*custoCapital!N4</f>
        <v>2.8914471902395822</v>
      </c>
      <c r="O61" s="30">
        <f>O14*custoCapital!O4</f>
        <v>3.1421502135372941</v>
      </c>
      <c r="P61" s="30">
        <f>P14*custoCapital!P4</f>
        <v>2.6650432619152462</v>
      </c>
      <c r="Q61" s="30">
        <f>Q14*custoCapital!Q4</f>
        <v>2.57549925595226</v>
      </c>
      <c r="R61" s="30">
        <f>R14*custoCapital!R4</f>
        <v>2.1796518995577721</v>
      </c>
      <c r="S61" s="30">
        <f>S14*custoCapital!S4</f>
        <v>4.1390276918476259</v>
      </c>
      <c r="T61" s="30">
        <f>T14*custoCapital!T4</f>
        <v>2.22228581152191</v>
      </c>
      <c r="U61" s="30">
        <f>U14*custoCapital!U4</f>
        <v>3.1069991052876058</v>
      </c>
      <c r="V61" s="30">
        <f>V14*custoCapital!V4</f>
        <v>2.2079786287369241</v>
      </c>
      <c r="W61" s="30">
        <f>W14*custoCapital!W4</f>
        <v>4.281961942442722</v>
      </c>
      <c r="X61" s="30">
        <f>X14*custoCapital!X4</f>
        <v>2.382068683276072</v>
      </c>
      <c r="Y61" s="30">
        <f>Y14*custoCapital!Y4</f>
        <v>3.1233521047194701</v>
      </c>
      <c r="Z61" s="30">
        <f>Z14*custoCapital!Z4</f>
        <v>2.997153634256128</v>
      </c>
      <c r="AA61" s="30">
        <f>AA14*custoCapital!AA4</f>
        <v>3.49070954134026</v>
      </c>
      <c r="AB61" s="30">
        <f>AB14*custoCapital!AB4</f>
        <v>4.0164102417159624</v>
      </c>
      <c r="AC61" s="30">
        <f>AC14*custoCapital!AC4</f>
        <v>4.3358242258875599</v>
      </c>
      <c r="AD61" s="30">
        <f>AD14*custoCapital!AD4</f>
        <v>2.9527230506261799</v>
      </c>
      <c r="AE61" s="30">
        <f>AE14*custoCapital!AE4</f>
        <v>2.7241153808480778</v>
      </c>
    </row>
    <row r="62" spans="1:35" x14ac:dyDescent="0.2">
      <c r="A62" s="29" t="s">
        <v>57</v>
      </c>
      <c r="B62" s="30">
        <f>B15*custoCapital!B5</f>
        <v>38.598551147366003</v>
      </c>
      <c r="C62" s="30">
        <f>C15*custoCapital!C5</f>
        <v>24.628956529944439</v>
      </c>
      <c r="D62" s="30">
        <f>D15*custoCapital!D5</f>
        <v>13.120021139669472</v>
      </c>
      <c r="E62" s="30">
        <f>E15*custoCapital!E5</f>
        <v>0.99527653793344262</v>
      </c>
      <c r="F62" s="30">
        <f>F15*custoCapital!F5</f>
        <v>1.1299529848322929</v>
      </c>
      <c r="G62" s="30">
        <f>G15*custoCapital!G5</f>
        <v>1.0839922114301159</v>
      </c>
      <c r="H62" s="30">
        <f>H15*custoCapital!H5</f>
        <v>1.338590324933288</v>
      </c>
      <c r="I62" s="30">
        <f>I15*custoCapital!I5</f>
        <v>1.4738015923630461</v>
      </c>
      <c r="J62" s="30">
        <f>J15*custoCapital!J5</f>
        <v>1.625407590872195</v>
      </c>
      <c r="K62" s="30">
        <f>K15*custoCapital!K5</f>
        <v>0.7033029529690672</v>
      </c>
      <c r="L62" s="30">
        <f>L15*custoCapital!L5</f>
        <v>0.9289945114799576</v>
      </c>
      <c r="M62" s="30">
        <f>M15*custoCapital!M5</f>
        <v>0.72397720085957384</v>
      </c>
      <c r="N62" s="30">
        <f>N15*custoCapital!N5</f>
        <v>0.8474410817340865</v>
      </c>
      <c r="O62" s="30">
        <f>O15*custoCapital!O5</f>
        <v>1.0474142987525921</v>
      </c>
      <c r="P62" s="30">
        <f>P15*custoCapital!P5</f>
        <v>0.94155550688070466</v>
      </c>
      <c r="Q62" s="30">
        <f>Q15*custoCapital!Q5</f>
        <v>0.9312895294525867</v>
      </c>
      <c r="R62" s="30">
        <f>R15*custoCapital!R5</f>
        <v>1.2133518068398499</v>
      </c>
      <c r="S62" s="30">
        <f>S15*custoCapital!S5</f>
        <v>0.7235997106576203</v>
      </c>
      <c r="T62" s="30">
        <f>T15*custoCapital!T5</f>
        <v>1.314003499460598</v>
      </c>
      <c r="U62" s="30">
        <f>U15*custoCapital!U5</f>
        <v>1.128146364074099</v>
      </c>
      <c r="V62" s="30">
        <f>V15*custoCapital!V5</f>
        <v>1.1980330298245021</v>
      </c>
      <c r="W62" s="30">
        <f>W15*custoCapital!W5</f>
        <v>1.401356747961247</v>
      </c>
      <c r="X62" s="30">
        <f>X15*custoCapital!X5</f>
        <v>0.71173079129975036</v>
      </c>
      <c r="Y62" s="30">
        <f>Y15*custoCapital!Y5</f>
        <v>1.5199533609464839</v>
      </c>
      <c r="Z62" s="30">
        <f>Z15*custoCapital!Z5</f>
        <v>0.86962592120071214</v>
      </c>
      <c r="AA62" s="30">
        <f>AA15*custoCapital!AA5</f>
        <v>1.1741960875885979</v>
      </c>
      <c r="AB62" s="30">
        <f>AB15*custoCapital!AB5</f>
        <v>1.367318256998431</v>
      </c>
      <c r="AC62" s="30">
        <f>AC15*custoCapital!AC5</f>
        <v>1.316422627201651</v>
      </c>
      <c r="AD62" s="30">
        <f>AD15*custoCapital!AD5</f>
        <v>1.480263432556723</v>
      </c>
      <c r="AE62" s="30">
        <f>AE15*custoCapital!AE5</f>
        <v>0.78063503161126579</v>
      </c>
    </row>
    <row r="63" spans="1:35" x14ac:dyDescent="0.2">
      <c r="A63" s="29" t="s">
        <v>58</v>
      </c>
      <c r="B63" s="30">
        <f>B16*custoCapital!B6</f>
        <v>13.200270548618093</v>
      </c>
      <c r="C63" s="30">
        <f>C16*custoCapital!C6</f>
        <v>8.9891101842886592</v>
      </c>
      <c r="D63" s="30">
        <f>D16*custoCapital!D6</f>
        <v>4.3541198618700081</v>
      </c>
      <c r="E63" s="30">
        <f>E16*custoCapital!E6</f>
        <v>4.8631157106296623</v>
      </c>
      <c r="F63" s="30">
        <f>F16*custoCapital!F6</f>
        <v>5.4535523161930159</v>
      </c>
      <c r="G63" s="30">
        <f>G16*custoCapital!G6</f>
        <v>3.792747557660102</v>
      </c>
      <c r="H63" s="30">
        <f>H16*custoCapital!H6</f>
        <v>3.25934908731077</v>
      </c>
      <c r="I63" s="30">
        <f>I16*custoCapital!I6</f>
        <v>3.8464904058476539</v>
      </c>
      <c r="J63" s="30">
        <f>J16*custoCapital!J6</f>
        <v>3.5379992304203198</v>
      </c>
      <c r="K63" s="30">
        <f>K16*custoCapital!K6</f>
        <v>5.4672851288891504</v>
      </c>
      <c r="L63" s="30">
        <f>L16*custoCapital!L6</f>
        <v>3.2085058008473522</v>
      </c>
      <c r="M63" s="30">
        <f>M16*custoCapital!M6</f>
        <v>6.0152715505976024</v>
      </c>
      <c r="N63" s="30">
        <f>N16*custoCapital!N6</f>
        <v>2.8623604801031219</v>
      </c>
      <c r="O63" s="30">
        <f>O16*custoCapital!O6</f>
        <v>4.2835370809035478</v>
      </c>
      <c r="P63" s="30">
        <f>P16*custoCapital!P6</f>
        <v>2.810027180751272</v>
      </c>
      <c r="Q63" s="30">
        <f>Q16*custoCapital!Q6</f>
        <v>3.0105775351100839</v>
      </c>
      <c r="R63" s="30">
        <f>R16*custoCapital!R6</f>
        <v>2.9153898329491921</v>
      </c>
      <c r="S63" s="30">
        <f>S16*custoCapital!S6</f>
        <v>3.7825912187832502</v>
      </c>
      <c r="T63" s="30">
        <f>T16*custoCapital!T6</f>
        <v>5.9514399757231624</v>
      </c>
      <c r="U63" s="30">
        <f>U16*custoCapital!U6</f>
        <v>4.6145266777880041</v>
      </c>
      <c r="V63" s="30">
        <f>V16*custoCapital!V6</f>
        <v>4.3152148913791217</v>
      </c>
      <c r="W63" s="30">
        <f>W16*custoCapital!W6</f>
        <v>4.7119825301229037</v>
      </c>
      <c r="X63" s="30">
        <f>X16*custoCapital!X6</f>
        <v>5.4568810910492136</v>
      </c>
      <c r="Y63" s="30">
        <f>Y16*custoCapital!Y6</f>
        <v>5.7295648663537042</v>
      </c>
      <c r="Z63" s="30">
        <f>Z16*custoCapital!Z6</f>
        <v>5.848137185771118</v>
      </c>
      <c r="AA63" s="30">
        <f>AA16*custoCapital!AA6</f>
        <v>3.996951628424914</v>
      </c>
      <c r="AB63" s="30">
        <f>AB16*custoCapital!AB6</f>
        <v>5.3667664692292139</v>
      </c>
      <c r="AC63" s="30">
        <f>AC16*custoCapital!AC6</f>
        <v>5.6977260894347523</v>
      </c>
      <c r="AD63" s="30">
        <f>AD16*custoCapital!AD6</f>
        <v>2.8352480683944941</v>
      </c>
      <c r="AE63" s="30">
        <f>AE16*custoCapital!AE6</f>
        <v>3.4741267125389399</v>
      </c>
    </row>
    <row r="64" spans="1:35" x14ac:dyDescent="0.2">
      <c r="A64" s="29" t="s">
        <v>59</v>
      </c>
      <c r="B64" s="30">
        <f>B17*custoCapital!B7</f>
        <v>19.767186678307194</v>
      </c>
      <c r="C64" s="30">
        <f>C17*custoCapital!C7</f>
        <v>2.3853990649996488</v>
      </c>
      <c r="D64" s="30">
        <f>D17*custoCapital!D7</f>
        <v>1.565608999299257</v>
      </c>
      <c r="E64" s="30">
        <f>E17*custoCapital!E7</f>
        <v>1.921452885671838</v>
      </c>
      <c r="F64" s="30">
        <f>F17*custoCapital!F7</f>
        <v>2.3988250460670359</v>
      </c>
      <c r="G64" s="30">
        <f>G17*custoCapital!G7</f>
        <v>2.1506953481351281</v>
      </c>
      <c r="H64" s="30">
        <f>H17*custoCapital!H7</f>
        <v>2.120136281715209</v>
      </c>
      <c r="I64" s="30">
        <f>I17*custoCapital!I7</f>
        <v>2.4896146945695818</v>
      </c>
      <c r="J64" s="30">
        <f>J17*custoCapital!J7</f>
        <v>2.1562894456759412</v>
      </c>
      <c r="K64" s="30">
        <f>K17*custoCapital!K7</f>
        <v>1.813953344169476</v>
      </c>
      <c r="L64" s="30">
        <f>L17*custoCapital!L7</f>
        <v>1.832827401629848</v>
      </c>
      <c r="M64" s="30">
        <f>M17*custoCapital!M7</f>
        <v>2.5109636248039648</v>
      </c>
      <c r="N64" s="30">
        <f>N17*custoCapital!N7</f>
        <v>2.9473925164937942</v>
      </c>
      <c r="O64" s="30">
        <f>O17*custoCapital!O7</f>
        <v>2.5356821180954991</v>
      </c>
      <c r="P64" s="30">
        <f>P17*custoCapital!P7</f>
        <v>1.8254952035499969</v>
      </c>
      <c r="Q64" s="30">
        <f>Q17*custoCapital!Q7</f>
        <v>2.5095532453500899</v>
      </c>
      <c r="R64" s="30">
        <f>R17*custoCapital!R7</f>
        <v>2.687351676927709</v>
      </c>
      <c r="S64" s="30">
        <f>S17*custoCapital!S7</f>
        <v>2.23787339992024</v>
      </c>
      <c r="T64" s="30">
        <f>T17*custoCapital!T7</f>
        <v>2.2311517306660482</v>
      </c>
      <c r="U64" s="30">
        <f>U17*custoCapital!U7</f>
        <v>1.5341684938881299</v>
      </c>
      <c r="V64" s="30">
        <f>V17*custoCapital!V7</f>
        <v>2.6452002575146492</v>
      </c>
      <c r="W64" s="30">
        <f>W17*custoCapital!W7</f>
        <v>1.3777274803138959</v>
      </c>
      <c r="X64" s="30">
        <f>X17*custoCapital!X7</f>
        <v>2.3770025347057699</v>
      </c>
      <c r="Y64" s="30">
        <f>Y17*custoCapital!Y7</f>
        <v>2.1949367720412201</v>
      </c>
      <c r="Z64" s="30">
        <f>Z17*custoCapital!Z7</f>
        <v>2.8874898514973149</v>
      </c>
      <c r="AA64" s="30">
        <f>AA17*custoCapital!AA7</f>
        <v>2.1830188849130931</v>
      </c>
      <c r="AB64" s="30">
        <f>AB17*custoCapital!AB7</f>
        <v>1.9685788955096399</v>
      </c>
      <c r="AC64" s="30">
        <f>AC17*custoCapital!AC7</f>
        <v>1.699546023267531</v>
      </c>
      <c r="AD64" s="30">
        <f>AD17*custoCapital!AD7</f>
        <v>2.172882837182712</v>
      </c>
      <c r="AE64" s="30">
        <f>AE17*custoCapital!AE7</f>
        <v>2.8229416183420808</v>
      </c>
    </row>
    <row r="65" spans="1:31" s="5" customFormat="1" x14ac:dyDescent="0.2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</row>
    <row r="66" spans="1:31" x14ac:dyDescent="0.2">
      <c r="A66" s="32" t="s">
        <v>63</v>
      </c>
    </row>
    <row r="67" spans="1:31" s="33" customFormat="1" x14ac:dyDescent="0.2">
      <c r="A67" s="34"/>
      <c r="B67" s="35">
        <f>SUM(B59:B64)</f>
        <v>175.57684605159224</v>
      </c>
      <c r="C67" s="35">
        <f t="shared" ref="C67:AE67" si="1">SUM(C59:C64)</f>
        <v>44.097040174049113</v>
      </c>
      <c r="D67" s="35">
        <f t="shared" si="1"/>
        <v>29.472322840734911</v>
      </c>
      <c r="E67" s="35">
        <f t="shared" si="1"/>
        <v>17.602603616376584</v>
      </c>
      <c r="F67" s="35">
        <f t="shared" si="1"/>
        <v>19.873647826484337</v>
      </c>
      <c r="G67" s="35">
        <f t="shared" si="1"/>
        <v>16.459130017741963</v>
      </c>
      <c r="H67" s="35">
        <f t="shared" si="1"/>
        <v>18.673664179558696</v>
      </c>
      <c r="I67" s="35">
        <f t="shared" si="1"/>
        <v>17.33901482435779</v>
      </c>
      <c r="J67" s="35">
        <f t="shared" si="1"/>
        <v>15.427321635317854</v>
      </c>
      <c r="K67" s="35">
        <f t="shared" si="1"/>
        <v>16.46563287165764</v>
      </c>
      <c r="L67" s="35">
        <f t="shared" si="1"/>
        <v>15.840424217747378</v>
      </c>
      <c r="M67" s="35">
        <f t="shared" si="1"/>
        <v>22.291899793307095</v>
      </c>
      <c r="N67" s="35">
        <f t="shared" si="1"/>
        <v>16.701288731031148</v>
      </c>
      <c r="O67" s="35">
        <f t="shared" si="1"/>
        <v>18.17360980671296</v>
      </c>
      <c r="P67" s="35">
        <f t="shared" si="1"/>
        <v>15.857637937868635</v>
      </c>
      <c r="Q67" s="35">
        <f t="shared" si="1"/>
        <v>16.355635616420734</v>
      </c>
      <c r="R67" s="35">
        <f t="shared" si="1"/>
        <v>14.904230377599792</v>
      </c>
      <c r="S67" s="35">
        <f t="shared" si="1"/>
        <v>16.679705937718044</v>
      </c>
      <c r="T67" s="35">
        <f t="shared" si="1"/>
        <v>17.796238524182318</v>
      </c>
      <c r="U67" s="35">
        <f t="shared" si="1"/>
        <v>17.375976513063168</v>
      </c>
      <c r="V67" s="35">
        <f t="shared" si="1"/>
        <v>16.970645214331743</v>
      </c>
      <c r="W67" s="35">
        <f t="shared" si="1"/>
        <v>17.52998800385814</v>
      </c>
      <c r="X67" s="35">
        <f t="shared" si="1"/>
        <v>18.297966765175843</v>
      </c>
      <c r="Y67" s="35">
        <f t="shared" si="1"/>
        <v>19.621176386046749</v>
      </c>
      <c r="Z67" s="35">
        <f t="shared" si="1"/>
        <v>20.623104953988683</v>
      </c>
      <c r="AA67" s="35">
        <f t="shared" si="1"/>
        <v>18.615385827019384</v>
      </c>
      <c r="AB67" s="35">
        <f t="shared" si="1"/>
        <v>19.810856889396494</v>
      </c>
      <c r="AC67" s="35">
        <f t="shared" si="1"/>
        <v>21.967889979192758</v>
      </c>
      <c r="AD67" s="35">
        <f t="shared" si="1"/>
        <v>17.944612002883492</v>
      </c>
      <c r="AE67" s="35">
        <f t="shared" si="1"/>
        <v>14.915219777942244</v>
      </c>
    </row>
    <row r="68" spans="1:31" s="33" customFormat="1" x14ac:dyDescent="0.2">
      <c r="A68" s="34"/>
      <c r="B68" s="31">
        <f>SUM(B67:AE67)</f>
        <v>729.26071729335786</v>
      </c>
    </row>
    <row r="70" spans="1:31" x14ac:dyDescent="0.2">
      <c r="A70" s="29" t="s">
        <v>64</v>
      </c>
      <c r="B70" s="36">
        <v>632444.36</v>
      </c>
    </row>
    <row r="71" spans="1:31" x14ac:dyDescent="0.2">
      <c r="A71" s="29" t="s">
        <v>65</v>
      </c>
      <c r="B71" s="37">
        <f>SUM(B55,B68)</f>
        <v>852862.85235404305</v>
      </c>
    </row>
    <row r="72" spans="1:31" x14ac:dyDescent="0.2">
      <c r="A72" s="29" t="s">
        <v>66</v>
      </c>
      <c r="B72" s="38">
        <f>B71-B70</f>
        <v>220418.49235404306</v>
      </c>
    </row>
    <row r="75" spans="1:31" x14ac:dyDescent="0.2">
      <c r="B75" s="30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2022-06-10T22:38:33Z</dcterms:modified>
</cp:coreProperties>
</file>