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royalty_rob/Dropbox (RoyaltyExchange)/Ops Documentation/Active Listings/Usher Morgan _ Amazon LSI/Due Diligence/Listing Docs/"/>
    </mc:Choice>
  </mc:AlternateContent>
  <bookViews>
    <workbookView xWindow="1440" yWindow="2180" windowWidth="24160" windowHeight="13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9" i="1" l="1"/>
  <c r="Z79" i="1"/>
  <c r="B79" i="1"/>
  <c r="Y78" i="1"/>
  <c r="Z78" i="1"/>
  <c r="B78" i="1"/>
  <c r="Y77" i="1"/>
  <c r="Z77" i="1"/>
  <c r="B77" i="1"/>
  <c r="Y76" i="1"/>
  <c r="Z76" i="1"/>
  <c r="B76" i="1"/>
  <c r="Y75" i="1"/>
  <c r="Z75" i="1"/>
  <c r="B75" i="1"/>
  <c r="Y74" i="1"/>
  <c r="Z74" i="1"/>
  <c r="B74" i="1"/>
  <c r="Y73" i="1"/>
  <c r="Z73" i="1"/>
  <c r="B73" i="1"/>
  <c r="Y72" i="1"/>
  <c r="Z72" i="1"/>
  <c r="B72" i="1"/>
  <c r="Y71" i="1"/>
  <c r="Z71" i="1"/>
  <c r="B71" i="1"/>
  <c r="Y70" i="1"/>
  <c r="Z70" i="1"/>
  <c r="B70" i="1"/>
  <c r="Y69" i="1"/>
  <c r="Z69" i="1"/>
  <c r="B69" i="1"/>
  <c r="Y68" i="1"/>
  <c r="Z68" i="1"/>
  <c r="B68" i="1"/>
  <c r="Y67" i="1"/>
  <c r="Z67" i="1"/>
  <c r="B67" i="1"/>
  <c r="Y66" i="1"/>
  <c r="Z66" i="1"/>
  <c r="B66" i="1"/>
  <c r="Y65" i="1"/>
  <c r="Z65" i="1"/>
  <c r="B65" i="1"/>
  <c r="Y64" i="1"/>
  <c r="Z64" i="1"/>
  <c r="B64" i="1"/>
  <c r="Y63" i="1"/>
  <c r="Z63" i="1"/>
  <c r="B63" i="1"/>
  <c r="Y62" i="1"/>
  <c r="Z62" i="1"/>
  <c r="B62" i="1"/>
  <c r="Y61" i="1"/>
  <c r="Z61" i="1"/>
  <c r="B61" i="1"/>
  <c r="Y60" i="1"/>
  <c r="Z60" i="1"/>
  <c r="B60" i="1"/>
  <c r="Y59" i="1"/>
  <c r="Z59" i="1"/>
  <c r="B59" i="1"/>
  <c r="Y58" i="1"/>
  <c r="Z58" i="1"/>
  <c r="B58" i="1"/>
  <c r="Y57" i="1"/>
  <c r="Z57" i="1"/>
  <c r="B57" i="1"/>
  <c r="Y56" i="1"/>
  <c r="Z56" i="1"/>
  <c r="B56" i="1"/>
  <c r="Y55" i="1"/>
  <c r="Z55" i="1"/>
  <c r="B55" i="1"/>
  <c r="Y54" i="1"/>
  <c r="Z54" i="1"/>
  <c r="B54" i="1"/>
  <c r="Y53" i="1"/>
  <c r="Z53" i="1"/>
  <c r="B53" i="1"/>
  <c r="Y52" i="1"/>
  <c r="Z52" i="1"/>
  <c r="B52" i="1"/>
  <c r="Y51" i="1"/>
  <c r="Z51" i="1"/>
  <c r="B51" i="1"/>
  <c r="Y50" i="1"/>
  <c r="Z50" i="1"/>
  <c r="B50" i="1"/>
  <c r="Y49" i="1"/>
  <c r="Z49" i="1"/>
  <c r="B49" i="1"/>
  <c r="Y48" i="1"/>
  <c r="Z48" i="1"/>
  <c r="B48" i="1"/>
  <c r="Y47" i="1"/>
  <c r="Z47" i="1"/>
  <c r="B47" i="1"/>
  <c r="Y46" i="1"/>
  <c r="Z46" i="1"/>
  <c r="B46" i="1"/>
  <c r="Y45" i="1"/>
  <c r="Z45" i="1"/>
  <c r="B45" i="1"/>
  <c r="Y44" i="1"/>
  <c r="Z44" i="1"/>
  <c r="B44" i="1"/>
  <c r="Y43" i="1"/>
  <c r="Z43" i="1"/>
  <c r="B43" i="1"/>
  <c r="Y42" i="1"/>
  <c r="Z42" i="1"/>
  <c r="B42" i="1"/>
  <c r="Y41" i="1"/>
  <c r="Z41" i="1"/>
  <c r="B41" i="1"/>
  <c r="Y40" i="1"/>
  <c r="Z40" i="1"/>
  <c r="B40" i="1"/>
  <c r="Y39" i="1"/>
  <c r="Z39" i="1"/>
  <c r="B39" i="1"/>
  <c r="Y38" i="1"/>
  <c r="Z38" i="1"/>
  <c r="B38" i="1"/>
  <c r="Y37" i="1"/>
  <c r="Z37" i="1"/>
  <c r="B37" i="1"/>
  <c r="Y36" i="1"/>
  <c r="Z36" i="1"/>
  <c r="B36" i="1"/>
  <c r="Y35" i="1"/>
  <c r="Z35" i="1"/>
  <c r="B35" i="1"/>
  <c r="Y34" i="1"/>
  <c r="Z34" i="1"/>
  <c r="B34" i="1"/>
  <c r="Y33" i="1"/>
  <c r="Z33" i="1"/>
  <c r="B33" i="1"/>
  <c r="Y32" i="1"/>
  <c r="Z32" i="1"/>
  <c r="B32" i="1"/>
  <c r="Y31" i="1"/>
  <c r="Z31" i="1"/>
  <c r="B31" i="1"/>
  <c r="Y30" i="1"/>
  <c r="Z30" i="1"/>
  <c r="B30" i="1"/>
  <c r="Y29" i="1"/>
  <c r="Z29" i="1"/>
  <c r="B29" i="1"/>
  <c r="Y28" i="1"/>
  <c r="Z28" i="1"/>
  <c r="B28" i="1"/>
  <c r="Y27" i="1"/>
  <c r="Z27" i="1"/>
  <c r="B27" i="1"/>
  <c r="Y26" i="1"/>
  <c r="Z26" i="1"/>
  <c r="B26" i="1"/>
  <c r="Y25" i="1"/>
  <c r="Z25" i="1"/>
  <c r="B25" i="1"/>
  <c r="Y24" i="1"/>
  <c r="Z24" i="1"/>
  <c r="B24" i="1"/>
  <c r="Y23" i="1"/>
  <c r="Z23" i="1"/>
  <c r="B23" i="1"/>
  <c r="Y22" i="1"/>
  <c r="Z22" i="1"/>
  <c r="B22" i="1"/>
  <c r="Y21" i="1"/>
  <c r="Z21" i="1"/>
  <c r="B21" i="1"/>
  <c r="Y20" i="1"/>
  <c r="Z20" i="1"/>
  <c r="B20" i="1"/>
  <c r="Y19" i="1"/>
  <c r="Z19" i="1"/>
  <c r="B19" i="1"/>
  <c r="Y18" i="1"/>
  <c r="Z18" i="1"/>
  <c r="B18" i="1"/>
  <c r="Y17" i="1"/>
  <c r="Z17" i="1"/>
  <c r="B17" i="1"/>
  <c r="Y16" i="1"/>
  <c r="Z16" i="1"/>
  <c r="B16" i="1"/>
  <c r="Y15" i="1"/>
  <c r="Z15" i="1"/>
  <c r="B15" i="1"/>
  <c r="Y14" i="1"/>
  <c r="Z14" i="1"/>
  <c r="B14" i="1"/>
  <c r="Y13" i="1"/>
  <c r="Z13" i="1"/>
  <c r="B13" i="1"/>
  <c r="Y12" i="1"/>
  <c r="Z12" i="1"/>
  <c r="B12" i="1"/>
  <c r="Y11" i="1"/>
  <c r="Z11" i="1"/>
  <c r="B11" i="1"/>
  <c r="Y10" i="1"/>
  <c r="Z10" i="1"/>
  <c r="B10" i="1"/>
  <c r="Y9" i="1"/>
  <c r="Z9" i="1"/>
  <c r="B9" i="1"/>
  <c r="Y8" i="1"/>
  <c r="Z8" i="1"/>
  <c r="B8" i="1"/>
  <c r="Y7" i="1"/>
  <c r="Z7" i="1"/>
  <c r="B7" i="1"/>
  <c r="Y6" i="1"/>
  <c r="Z6" i="1"/>
  <c r="B6" i="1"/>
  <c r="Y5" i="1"/>
  <c r="Z5" i="1"/>
  <c r="B5" i="1"/>
  <c r="Y4" i="1"/>
  <c r="Z4" i="1"/>
  <c r="B4" i="1"/>
  <c r="Y3" i="1"/>
  <c r="Z3" i="1"/>
  <c r="B3" i="1"/>
  <c r="Y2" i="1"/>
  <c r="Z2" i="1"/>
  <c r="B2" i="1"/>
</calcChain>
</file>

<file path=xl/sharedStrings.xml><?xml version="1.0" encoding="utf-8"?>
<sst xmlns="http://schemas.openxmlformats.org/spreadsheetml/2006/main" count="260" uniqueCount="68">
  <si>
    <t>Date String</t>
  </si>
  <si>
    <t>Date</t>
  </si>
  <si>
    <t>Title</t>
  </si>
  <si>
    <t>Paid Units Sold (eBook)</t>
  </si>
  <si>
    <t>Free Units Sold (eBook)</t>
  </si>
  <si>
    <t>KOLL Borrows</t>
  </si>
  <si>
    <t>KENP Read</t>
  </si>
  <si>
    <t>Royalty (USD)</t>
  </si>
  <si>
    <t>Royalty (GBP)</t>
  </si>
  <si>
    <t>Rate GBP</t>
  </si>
  <si>
    <t>Royalty (EUR)</t>
  </si>
  <si>
    <t>Rate EUR</t>
  </si>
  <si>
    <t>Royalty (JPY)</t>
  </si>
  <si>
    <t>Rate JPY</t>
  </si>
  <si>
    <t>Royalty (INR)</t>
  </si>
  <si>
    <t>Rate INR</t>
  </si>
  <si>
    <t>Royalty (CAD)</t>
  </si>
  <si>
    <t>Rate CAD</t>
  </si>
  <si>
    <t>Royalty (BRL)</t>
  </si>
  <si>
    <t>Rate BRL</t>
  </si>
  <si>
    <t>Royalty (MXN)</t>
  </si>
  <si>
    <t>Rate MXN</t>
  </si>
  <si>
    <t>Royalty (AUD)</t>
  </si>
  <si>
    <t>Rate AUD</t>
  </si>
  <si>
    <t>Royalty USD Total</t>
  </si>
  <si>
    <t>20% of Royalty USD Total</t>
  </si>
  <si>
    <t>April 2014</t>
  </si>
  <si>
    <t>How to Draw Cool Stuff: A Drawing Guide for Teachers and Students</t>
  </si>
  <si>
    <t>N/A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</si>
  <si>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</si>
  <si>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</si>
  <si>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</si>
  <si>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</si>
  <si>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</si>
  <si>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</si>
  <si>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</si>
  <si>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</si>
  <si>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</si>
  <si>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</si>
  <si>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</si>
  <si>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How to Draw Cool Stuff: Shading, Textures and Optical Illusions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</si>
  <si>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</si>
  <si>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</si>
  <si>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</si>
  <si>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</si>
  <si>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</si>
  <si>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</si>
  <si>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</si>
  <si>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</si>
  <si>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</si>
  <si>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</si>
  <si>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</si>
  <si>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</si>
  <si>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</si>
  <si>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</si>
  <si>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How to Draw Cool Stuff: Holidays, Seasons and Events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</si>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</sst>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44" fontId="3" fillId="0" borderId="0" xfId="1" applyFont="1" applyFill="1" applyBorder="1" applyAlignment="1"/>
    <xf numFmtId="44" fontId="3" fillId="2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0" fillId="2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6"/>
  <sheetViews>
    <sheetView tabSelected="1" workbookViewId="0">
      <selection activeCell="C12" sqref="C12"/>
    </sheetView>
  </sheetViews>
  <sheetFormatPr baseColWidth="10" defaultColWidth="8.83203125" defaultRowHeight="16" x14ac:dyDescent="0.2"/>
  <cols>
    <col min="1" max="1" width="15.6640625" style="11" customWidth="1" collapsed="1"/>
    <col min="2" max="2" width="13.6640625" style="11" customWidth="1"/>
    <col min="3" max="3" width="56.5" style="11" bestFit="1" customWidth="1"/>
    <col min="4" max="4" width="20.5" style="13" customWidth="1" collapsed="1"/>
    <col min="5" max="5" width="19.5" style="13" customWidth="1" collapsed="1"/>
    <col min="6" max="6" width="15" style="13" customWidth="1" collapsed="1"/>
    <col min="7" max="7" width="16.5" style="13" customWidth="1" collapsed="1"/>
    <col min="8" max="8" width="16.6640625" style="13" customWidth="1" collapsed="1"/>
    <col min="9" max="9" width="15.33203125" style="13" customWidth="1" collapsed="1"/>
    <col min="10" max="10" width="15.33203125" style="13" customWidth="1"/>
    <col min="11" max="11" width="15.33203125" style="13" customWidth="1" collapsed="1"/>
    <col min="12" max="12" width="15.33203125" style="13" customWidth="1"/>
    <col min="13" max="13" width="16.5" style="13" customWidth="1" collapsed="1"/>
    <col min="14" max="14" width="16.5" style="13" customWidth="1"/>
    <col min="15" max="15" width="16" style="13" customWidth="1" collapsed="1"/>
    <col min="16" max="16" width="16" style="13" customWidth="1"/>
    <col min="17" max="17" width="15.1640625" style="13" customWidth="1" collapsed="1"/>
    <col min="18" max="18" width="15.1640625" style="13" customWidth="1"/>
    <col min="19" max="19" width="13.5" style="13" customWidth="1" collapsed="1"/>
    <col min="20" max="20" width="13.5" style="13" customWidth="1"/>
    <col min="21" max="21" width="14" style="13" customWidth="1" collapsed="1"/>
    <col min="22" max="22" width="14" style="13" customWidth="1"/>
    <col min="23" max="23" width="13.83203125" style="13" customWidth="1" collapsed="1"/>
    <col min="24" max="24" width="13.83203125" style="13" customWidth="1"/>
    <col min="25" max="25" width="15.5" style="11" bestFit="1" customWidth="1"/>
    <col min="26" max="26" width="21.33203125" style="15" bestFit="1" customWidth="1"/>
    <col min="27" max="16384" width="8.83203125" style="11"/>
  </cols>
  <sheetData>
    <row r="1" spans="1:26" s="1" customFormat="1" ht="13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</row>
    <row r="2" spans="1:26" s="4" customFormat="1" x14ac:dyDescent="0.2">
      <c r="A2" s="4" t="s">
        <v>26</v>
      </c>
      <c r="B2" s="5">
        <f t="shared" ref="B2:B65" si="0">DATEVALUE(A2)</f>
        <v>41730</v>
      </c>
      <c r="C2" t="s">
        <v>27</v>
      </c>
      <c r="D2" s="6">
        <v>3</v>
      </c>
      <c r="E2" s="6">
        <v>0</v>
      </c>
      <c r="F2" s="6">
        <v>0</v>
      </c>
      <c r="G2" s="6" t="s">
        <v>28</v>
      </c>
      <c r="H2" s="7">
        <v>8.24</v>
      </c>
      <c r="I2" s="7">
        <v>0</v>
      </c>
      <c r="J2" s="8">
        <v>1.6638999999999999</v>
      </c>
      <c r="K2" s="7">
        <v>2.93</v>
      </c>
      <c r="L2" s="7">
        <v>1.3804000000000001</v>
      </c>
      <c r="M2" s="7">
        <v>0</v>
      </c>
      <c r="N2" s="7">
        <v>9.6599690880989179E-3</v>
      </c>
      <c r="O2" s="7">
        <v>0</v>
      </c>
      <c r="P2" s="7">
        <v>1.670564650851988E-2</v>
      </c>
      <c r="Q2" s="7">
        <v>0</v>
      </c>
      <c r="R2" s="7">
        <v>0.90694721567204784</v>
      </c>
      <c r="S2" s="7">
        <v>0</v>
      </c>
      <c r="T2" s="7">
        <v>0.44196941571643245</v>
      </c>
      <c r="U2" s="7">
        <v>0</v>
      </c>
      <c r="V2" s="7">
        <v>7.6766591179518673E-2</v>
      </c>
      <c r="W2" s="7">
        <v>0</v>
      </c>
      <c r="X2" s="7">
        <v>0.92520000000000002</v>
      </c>
      <c r="Y2" s="9">
        <f t="shared" ref="Y2:Y65" si="1">H2+I2*J2+K2*L2+M2*N2+O2*P2+Q2*R2+S2*T2+U2*V2+W2*X2</f>
        <v>12.284572000000001</v>
      </c>
      <c r="Z2" s="10">
        <f>Y2*0.2</f>
        <v>2.4569144000000005</v>
      </c>
    </row>
    <row r="3" spans="1:26" x14ac:dyDescent="0.2">
      <c r="A3" s="4" t="s">
        <v>29</v>
      </c>
      <c r="B3" s="5">
        <f t="shared" si="0"/>
        <v>41760</v>
      </c>
      <c r="C3" t="s">
        <v>27</v>
      </c>
      <c r="D3" s="6">
        <v>151</v>
      </c>
      <c r="E3" s="6">
        <v>10966</v>
      </c>
      <c r="F3" s="6">
        <v>24</v>
      </c>
      <c r="G3" s="6" t="s">
        <v>28</v>
      </c>
      <c r="H3" s="7">
        <v>612.35</v>
      </c>
      <c r="I3" s="7">
        <v>19.39</v>
      </c>
      <c r="J3" s="8">
        <v>1.69</v>
      </c>
      <c r="K3" s="7">
        <v>10.38</v>
      </c>
      <c r="L3" s="7">
        <v>1.3867</v>
      </c>
      <c r="M3" s="7">
        <v>0</v>
      </c>
      <c r="N3" s="7">
        <v>9.7751710654936461E-3</v>
      </c>
      <c r="O3" s="7">
        <v>0</v>
      </c>
      <c r="P3" s="7">
        <v>1.6636167027116951E-2</v>
      </c>
      <c r="Q3" s="7">
        <v>0</v>
      </c>
      <c r="R3" s="7">
        <v>0.91199270405836752</v>
      </c>
      <c r="S3" s="7">
        <v>9.4</v>
      </c>
      <c r="T3" s="7">
        <v>0.44772778150884268</v>
      </c>
      <c r="U3" s="7">
        <v>0</v>
      </c>
      <c r="V3" s="7">
        <v>7.6613675541084086E-2</v>
      </c>
      <c r="W3" s="7">
        <v>0</v>
      </c>
      <c r="X3" s="7">
        <v>0.92749999999999999</v>
      </c>
      <c r="Y3" s="9">
        <f t="shared" si="1"/>
        <v>663.72168714618317</v>
      </c>
      <c r="Z3" s="10">
        <f t="shared" ref="Z3:Z66" si="2">Y3*0.2</f>
        <v>132.74433742923665</v>
      </c>
    </row>
    <row r="4" spans="1:26" x14ac:dyDescent="0.2">
      <c r="A4" s="4" t="s">
        <v>30</v>
      </c>
      <c r="B4" s="5">
        <f t="shared" si="0"/>
        <v>41791</v>
      </c>
      <c r="C4" t="s">
        <v>27</v>
      </c>
      <c r="D4" s="6">
        <v>231</v>
      </c>
      <c r="E4" s="6">
        <v>2846</v>
      </c>
      <c r="F4" s="6">
        <v>88</v>
      </c>
      <c r="G4" s="6" t="s">
        <v>28</v>
      </c>
      <c r="H4" s="7">
        <v>1021.35</v>
      </c>
      <c r="I4" s="7">
        <v>28.8</v>
      </c>
      <c r="J4" s="8">
        <v>1.6763999999999999</v>
      </c>
      <c r="K4" s="7">
        <v>7.5</v>
      </c>
      <c r="L4" s="7">
        <v>1.3640000000000001</v>
      </c>
      <c r="M4" s="7">
        <v>0</v>
      </c>
      <c r="N4" s="7">
        <v>9.8260784121057283E-3</v>
      </c>
      <c r="O4" s="7">
        <v>147.35</v>
      </c>
      <c r="P4" s="7">
        <v>1.6903313049357674E-2</v>
      </c>
      <c r="Q4" s="7">
        <v>0</v>
      </c>
      <c r="R4" s="7">
        <v>0.92021717125241553</v>
      </c>
      <c r="S4" s="7">
        <v>9.4</v>
      </c>
      <c r="T4" s="7">
        <v>0.447127207690588</v>
      </c>
      <c r="U4" s="7">
        <v>0</v>
      </c>
      <c r="V4" s="7">
        <v>7.7757474437230273E-2</v>
      </c>
      <c r="W4" s="7">
        <v>35.76</v>
      </c>
      <c r="X4" s="7">
        <v>0.92979999999999996</v>
      </c>
      <c r="Y4" s="9">
        <f t="shared" si="1"/>
        <v>1119.8036669301143</v>
      </c>
      <c r="Z4" s="10">
        <f t="shared" si="2"/>
        <v>223.96073338602287</v>
      </c>
    </row>
    <row r="5" spans="1:26" x14ac:dyDescent="0.2">
      <c r="A5" s="4" t="s">
        <v>31</v>
      </c>
      <c r="B5" s="5">
        <f t="shared" si="0"/>
        <v>41821</v>
      </c>
      <c r="C5" t="s">
        <v>27</v>
      </c>
      <c r="D5" s="6">
        <v>201</v>
      </c>
      <c r="E5" s="6">
        <v>740</v>
      </c>
      <c r="F5" s="6">
        <v>338</v>
      </c>
      <c r="G5" s="6" t="s">
        <v>28</v>
      </c>
      <c r="H5" s="7">
        <v>1351.57</v>
      </c>
      <c r="I5" s="7">
        <v>25.79</v>
      </c>
      <c r="J5" s="8">
        <v>1.7146999999999999</v>
      </c>
      <c r="K5" s="7">
        <v>12.84</v>
      </c>
      <c r="L5" s="7">
        <v>1.3681000000000001</v>
      </c>
      <c r="M5" s="7">
        <v>0</v>
      </c>
      <c r="N5" s="7">
        <v>9.8512461826421038E-3</v>
      </c>
      <c r="O5" s="7">
        <v>147.35</v>
      </c>
      <c r="P5" s="7">
        <v>1.665278934221482E-2</v>
      </c>
      <c r="Q5" s="7">
        <v>9.8699999999999992</v>
      </c>
      <c r="R5" s="7">
        <v>0.93879083740142699</v>
      </c>
      <c r="S5" s="7">
        <v>51.44</v>
      </c>
      <c r="T5" s="7">
        <v>0.45423574835339547</v>
      </c>
      <c r="U5" s="7">
        <v>0</v>
      </c>
      <c r="V5" s="7">
        <v>7.7246919779073817E-2</v>
      </c>
      <c r="W5" s="7">
        <v>8.94</v>
      </c>
      <c r="X5" s="7">
        <v>0.94879999999999998</v>
      </c>
      <c r="Y5" s="9">
        <f t="shared" si="1"/>
        <v>1456.926329970026</v>
      </c>
      <c r="Z5" s="10">
        <f t="shared" si="2"/>
        <v>291.38526599400524</v>
      </c>
    </row>
    <row r="6" spans="1:26" x14ac:dyDescent="0.2">
      <c r="A6" s="4" t="s">
        <v>32</v>
      </c>
      <c r="B6" s="5">
        <f t="shared" si="0"/>
        <v>41852</v>
      </c>
      <c r="C6" t="s">
        <v>27</v>
      </c>
      <c r="D6" s="6">
        <v>149</v>
      </c>
      <c r="E6" s="6">
        <v>1238</v>
      </c>
      <c r="F6" s="6">
        <v>325</v>
      </c>
      <c r="G6" s="6" t="s">
        <v>28</v>
      </c>
      <c r="H6" s="7">
        <v>1112.5999999999999</v>
      </c>
      <c r="I6" s="7">
        <v>16.559999999999999</v>
      </c>
      <c r="J6" s="8">
        <v>1.6832</v>
      </c>
      <c r="K6" s="7">
        <v>8.5500000000000007</v>
      </c>
      <c r="L6" s="7">
        <v>1.3435999999999999</v>
      </c>
      <c r="M6" s="7">
        <v>0</v>
      </c>
      <c r="N6" s="7">
        <v>9.760858955588092E-3</v>
      </c>
      <c r="O6" s="7">
        <v>0</v>
      </c>
      <c r="P6" s="7">
        <v>1.6339869281045753E-2</v>
      </c>
      <c r="Q6" s="7">
        <v>10.48</v>
      </c>
      <c r="R6" s="7">
        <v>0.91591866642242159</v>
      </c>
      <c r="S6" s="7">
        <v>21.76</v>
      </c>
      <c r="T6" s="7">
        <v>0.44103378318779224</v>
      </c>
      <c r="U6" s="7">
        <v>0</v>
      </c>
      <c r="V6" s="7">
        <v>7.5677311941879821E-2</v>
      </c>
      <c r="W6" s="7">
        <v>20.76</v>
      </c>
      <c r="X6" s="7">
        <v>0.9304</v>
      </c>
      <c r="Y6" s="9">
        <f t="shared" si="1"/>
        <v>1190.4723987462733</v>
      </c>
      <c r="Z6" s="10">
        <f t="shared" si="2"/>
        <v>238.09447974925467</v>
      </c>
    </row>
    <row r="7" spans="1:26" x14ac:dyDescent="0.2">
      <c r="A7" s="4" t="s">
        <v>33</v>
      </c>
      <c r="B7" s="5">
        <f t="shared" si="0"/>
        <v>41883</v>
      </c>
      <c r="C7" t="s">
        <v>27</v>
      </c>
      <c r="D7" s="6">
        <v>189</v>
      </c>
      <c r="E7" s="6">
        <v>0</v>
      </c>
      <c r="F7" s="6">
        <v>362</v>
      </c>
      <c r="G7" s="6" t="s">
        <v>28</v>
      </c>
      <c r="H7" s="7">
        <v>1357.64</v>
      </c>
      <c r="I7" s="7">
        <v>13.58</v>
      </c>
      <c r="J7" s="8">
        <v>1.6585000000000001</v>
      </c>
      <c r="K7" s="7">
        <v>8.6</v>
      </c>
      <c r="L7" s="7">
        <v>1.3149999999999999</v>
      </c>
      <c r="M7" s="7">
        <v>0</v>
      </c>
      <c r="N7" s="7">
        <v>9.6153846153846159E-3</v>
      </c>
      <c r="O7" s="7">
        <v>167.65</v>
      </c>
      <c r="P7" s="7">
        <v>1.6257519102584946E-2</v>
      </c>
      <c r="Q7" s="7">
        <v>15.72</v>
      </c>
      <c r="R7" s="7">
        <v>0.92097992263768647</v>
      </c>
      <c r="S7" s="7">
        <v>0</v>
      </c>
      <c r="T7" s="7">
        <v>0.44680755998391491</v>
      </c>
      <c r="U7" s="7">
        <v>0</v>
      </c>
      <c r="V7" s="7">
        <v>7.6516948504093657E-2</v>
      </c>
      <c r="W7" s="7">
        <v>10.38</v>
      </c>
      <c r="X7" s="7">
        <v>0.93440000000000001</v>
      </c>
      <c r="Y7" s="9">
        <f t="shared" si="1"/>
        <v>1418.3738794614128</v>
      </c>
      <c r="Z7" s="10">
        <f t="shared" si="2"/>
        <v>283.67477589228258</v>
      </c>
    </row>
    <row r="8" spans="1:26" x14ac:dyDescent="0.2">
      <c r="A8" s="4" t="s">
        <v>34</v>
      </c>
      <c r="B8" s="5">
        <f t="shared" si="0"/>
        <v>41913</v>
      </c>
      <c r="C8" t="s">
        <v>27</v>
      </c>
      <c r="D8" s="6">
        <v>224</v>
      </c>
      <c r="E8" s="6">
        <v>0</v>
      </c>
      <c r="F8" s="6">
        <v>358</v>
      </c>
      <c r="G8" s="6" t="s">
        <v>28</v>
      </c>
      <c r="H8" s="7">
        <v>1449.24</v>
      </c>
      <c r="I8" s="7">
        <v>17.8</v>
      </c>
      <c r="J8" s="8">
        <v>1.6215999999999999</v>
      </c>
      <c r="K8" s="7">
        <v>27.18</v>
      </c>
      <c r="L8" s="7">
        <v>1.2618</v>
      </c>
      <c r="M8" s="7">
        <v>561</v>
      </c>
      <c r="N8" s="7">
        <v>9.1491308325709064E-3</v>
      </c>
      <c r="O8" s="7">
        <v>0</v>
      </c>
      <c r="P8" s="7">
        <v>1.6204829039053639E-2</v>
      </c>
      <c r="Q8" s="7">
        <v>22.92</v>
      </c>
      <c r="R8" s="7">
        <v>0.89517500671381256</v>
      </c>
      <c r="S8" s="7">
        <v>10.88</v>
      </c>
      <c r="T8" s="7">
        <v>0.40410571405479673</v>
      </c>
      <c r="U8" s="7">
        <v>0</v>
      </c>
      <c r="V8" s="7">
        <v>7.4288685833147614E-2</v>
      </c>
      <c r="W8" s="7">
        <v>49.26</v>
      </c>
      <c r="X8" s="7">
        <v>0.87339999999999995</v>
      </c>
      <c r="Y8" s="9">
        <f t="shared" si="1"/>
        <v>1585.4706317198691</v>
      </c>
      <c r="Z8" s="10">
        <f t="shared" si="2"/>
        <v>317.09412634397381</v>
      </c>
    </row>
    <row r="9" spans="1:26" x14ac:dyDescent="0.2">
      <c r="A9" s="4" t="s">
        <v>35</v>
      </c>
      <c r="B9" s="5">
        <f t="shared" si="0"/>
        <v>41944</v>
      </c>
      <c r="C9" t="s">
        <v>27</v>
      </c>
      <c r="D9" s="6">
        <v>218</v>
      </c>
      <c r="E9" s="6">
        <v>0</v>
      </c>
      <c r="F9" s="6">
        <v>427</v>
      </c>
      <c r="G9" s="6" t="s">
        <v>28</v>
      </c>
      <c r="H9" s="7">
        <v>1645.03</v>
      </c>
      <c r="I9" s="7">
        <v>35.54</v>
      </c>
      <c r="J9" s="8">
        <v>1.5999000000000001</v>
      </c>
      <c r="K9" s="7">
        <v>23.26</v>
      </c>
      <c r="L9" s="7">
        <v>1.2529999999999999</v>
      </c>
      <c r="M9" s="7">
        <v>0</v>
      </c>
      <c r="N9" s="7">
        <v>8.9214024444642694E-3</v>
      </c>
      <c r="O9" s="7">
        <v>215.6</v>
      </c>
      <c r="P9" s="7">
        <v>1.6276041666666668E-2</v>
      </c>
      <c r="Q9" s="7">
        <v>37.32</v>
      </c>
      <c r="R9" s="7">
        <v>0.88715400993612492</v>
      </c>
      <c r="S9" s="7">
        <v>8.9499999999999993</v>
      </c>
      <c r="T9" s="7">
        <v>0.40758100672508663</v>
      </c>
      <c r="U9" s="7">
        <v>0</v>
      </c>
      <c r="V9" s="7">
        <v>7.4170220656406452E-2</v>
      </c>
      <c r="W9" s="7">
        <v>33.25</v>
      </c>
      <c r="X9" s="7">
        <v>0.87909999999999999</v>
      </c>
      <c r="Y9" s="9">
        <f t="shared" si="1"/>
        <v>1800.5308532443389</v>
      </c>
      <c r="Z9" s="10">
        <f t="shared" si="2"/>
        <v>360.10617064886782</v>
      </c>
    </row>
    <row r="10" spans="1:26" x14ac:dyDescent="0.2">
      <c r="A10" s="4" t="s">
        <v>36</v>
      </c>
      <c r="B10" s="5">
        <f t="shared" si="0"/>
        <v>41974</v>
      </c>
      <c r="C10" t="s">
        <v>27</v>
      </c>
      <c r="D10" s="6">
        <v>314</v>
      </c>
      <c r="E10" s="6">
        <v>1287</v>
      </c>
      <c r="F10" s="6">
        <v>688</v>
      </c>
      <c r="G10" s="6" t="s">
        <v>28</v>
      </c>
      <c r="H10" s="7">
        <v>2422.91</v>
      </c>
      <c r="I10" s="7">
        <v>71.67</v>
      </c>
      <c r="J10" s="8">
        <v>1.5743</v>
      </c>
      <c r="K10" s="7">
        <v>72.08</v>
      </c>
      <c r="L10" s="7">
        <v>1.2490000000000001</v>
      </c>
      <c r="M10" s="7">
        <v>0</v>
      </c>
      <c r="N10" s="7">
        <v>8.4645336041984081E-3</v>
      </c>
      <c r="O10" s="7">
        <v>215.6</v>
      </c>
      <c r="P10" s="7">
        <v>1.6144656118824669E-2</v>
      </c>
      <c r="Q10" s="7">
        <v>0</v>
      </c>
      <c r="R10" s="7">
        <v>0.88160098739310577</v>
      </c>
      <c r="S10" s="7">
        <v>31.97</v>
      </c>
      <c r="T10" s="7">
        <v>0.39032006245121004</v>
      </c>
      <c r="U10" s="7">
        <v>179.1</v>
      </c>
      <c r="V10" s="7">
        <v>7.1759176204657174E-2</v>
      </c>
      <c r="W10" s="7">
        <v>44.27</v>
      </c>
      <c r="X10" s="7">
        <v>0.85209999999999997</v>
      </c>
      <c r="Y10" s="9">
        <f t="shared" si="1"/>
        <v>2692.301856714038</v>
      </c>
      <c r="Z10" s="10">
        <f t="shared" si="2"/>
        <v>538.46037134280766</v>
      </c>
    </row>
    <row r="11" spans="1:26" x14ac:dyDescent="0.2">
      <c r="A11" s="4" t="s">
        <v>37</v>
      </c>
      <c r="B11" s="5">
        <f t="shared" si="0"/>
        <v>42005</v>
      </c>
      <c r="C11" t="s">
        <v>27</v>
      </c>
      <c r="D11" s="6">
        <v>329</v>
      </c>
      <c r="E11" s="6">
        <v>6344</v>
      </c>
      <c r="F11" s="6">
        <v>1186</v>
      </c>
      <c r="G11" s="6" t="s">
        <v>28</v>
      </c>
      <c r="H11" s="7">
        <v>3195.17</v>
      </c>
      <c r="I11" s="7">
        <v>97.25</v>
      </c>
      <c r="J11" s="8">
        <v>1.5578000000000001</v>
      </c>
      <c r="K11" s="7">
        <v>80.650000000000006</v>
      </c>
      <c r="L11" s="7">
        <v>1.2101</v>
      </c>
      <c r="M11" s="7">
        <v>0</v>
      </c>
      <c r="N11" s="7">
        <v>8.343763037129746E-3</v>
      </c>
      <c r="O11" s="7">
        <v>0</v>
      </c>
      <c r="P11" s="7">
        <v>1.5862944162436547E-2</v>
      </c>
      <c r="Q11" s="7">
        <v>37.32</v>
      </c>
      <c r="R11" s="7">
        <v>0.86199465563313515</v>
      </c>
      <c r="S11" s="7">
        <v>22.98</v>
      </c>
      <c r="T11" s="7">
        <v>0.37646350186349437</v>
      </c>
      <c r="U11" s="7">
        <v>0</v>
      </c>
      <c r="V11" s="7">
        <v>6.7796610169491525E-2</v>
      </c>
      <c r="W11" s="7">
        <v>45.72</v>
      </c>
      <c r="X11" s="7">
        <v>0.81730000000000003</v>
      </c>
      <c r="Y11" s="9">
        <f t="shared" si="1"/>
        <v>3522.4483428210515</v>
      </c>
      <c r="Z11" s="10">
        <f t="shared" si="2"/>
        <v>704.48966856421032</v>
      </c>
    </row>
    <row r="12" spans="1:26" x14ac:dyDescent="0.2">
      <c r="A12" s="4" t="s">
        <v>38</v>
      </c>
      <c r="B12" s="5">
        <f t="shared" si="0"/>
        <v>42036</v>
      </c>
      <c r="C12" t="s">
        <v>27</v>
      </c>
      <c r="D12" s="6">
        <v>245</v>
      </c>
      <c r="E12" s="6">
        <v>10876</v>
      </c>
      <c r="F12" s="6">
        <v>932</v>
      </c>
      <c r="G12" s="6" t="s">
        <v>28</v>
      </c>
      <c r="H12" s="7">
        <v>2521.2284742000002</v>
      </c>
      <c r="I12" s="7">
        <v>46.564829799999998</v>
      </c>
      <c r="J12" s="8">
        <v>1.5025999999999999</v>
      </c>
      <c r="K12" s="7">
        <v>64.242167240000001</v>
      </c>
      <c r="L12" s="7">
        <v>1.129</v>
      </c>
      <c r="M12" s="7">
        <v>836</v>
      </c>
      <c r="N12" s="7">
        <v>8.5149863760217992E-3</v>
      </c>
      <c r="O12" s="7">
        <v>222.25</v>
      </c>
      <c r="P12" s="7">
        <v>1.6126431220770843E-2</v>
      </c>
      <c r="Q12" s="7">
        <v>20.425431440000001</v>
      </c>
      <c r="R12" s="7">
        <v>0.78641082101289705</v>
      </c>
      <c r="S12" s="7">
        <v>17.23916324</v>
      </c>
      <c r="T12" s="7">
        <v>0.37253660172111913</v>
      </c>
      <c r="U12" s="7">
        <v>97.77</v>
      </c>
      <c r="V12" s="7">
        <v>6.6644451849383529E-2</v>
      </c>
      <c r="W12" s="7">
        <v>22.86</v>
      </c>
      <c r="X12" s="7">
        <v>0.7762</v>
      </c>
      <c r="Y12" s="9">
        <f t="shared" si="1"/>
        <v>2721.1735818761431</v>
      </c>
      <c r="Z12" s="10">
        <f t="shared" si="2"/>
        <v>544.23471637522869</v>
      </c>
    </row>
    <row r="13" spans="1:26" x14ac:dyDescent="0.2">
      <c r="A13" s="4" t="s">
        <v>39</v>
      </c>
      <c r="B13" s="5">
        <f t="shared" si="0"/>
        <v>42064</v>
      </c>
      <c r="C13" t="s">
        <v>27</v>
      </c>
      <c r="D13" s="6">
        <v>250</v>
      </c>
      <c r="E13" s="6">
        <v>0</v>
      </c>
      <c r="F13" s="6">
        <v>916</v>
      </c>
      <c r="G13" s="6" t="s">
        <v>28</v>
      </c>
      <c r="H13" s="7">
        <v>2391.9847880900002</v>
      </c>
      <c r="I13" s="7">
        <v>55.206548419999997</v>
      </c>
      <c r="J13" s="8">
        <v>1.5439000000000001</v>
      </c>
      <c r="K13" s="7">
        <v>68.60770033</v>
      </c>
      <c r="L13" s="7">
        <v>1.1196999999999999</v>
      </c>
      <c r="M13" s="7">
        <v>836</v>
      </c>
      <c r="N13" s="7">
        <v>8.35282325425994E-3</v>
      </c>
      <c r="O13" s="7">
        <v>889</v>
      </c>
      <c r="P13" s="7">
        <v>1.6215339711366954E-2</v>
      </c>
      <c r="Q13" s="7">
        <v>41.133069679999998</v>
      </c>
      <c r="R13" s="7">
        <v>0.79961618423156888</v>
      </c>
      <c r="S13" s="7">
        <v>8.3697165400000006</v>
      </c>
      <c r="T13" s="7">
        <v>0.34943042840170518</v>
      </c>
      <c r="U13" s="7">
        <v>197.60393345</v>
      </c>
      <c r="V13" s="7">
        <v>6.6938884798179263E-2</v>
      </c>
      <c r="W13" s="7">
        <v>30.48</v>
      </c>
      <c r="X13" s="7">
        <v>0.78100000000000003</v>
      </c>
      <c r="Y13" s="9">
        <f t="shared" si="1"/>
        <v>2648.2841862954078</v>
      </c>
      <c r="Z13" s="10">
        <f t="shared" si="2"/>
        <v>529.65683725908161</v>
      </c>
    </row>
    <row r="14" spans="1:26" x14ac:dyDescent="0.2">
      <c r="A14" s="4" t="s">
        <v>39</v>
      </c>
      <c r="B14" s="5">
        <f t="shared" si="0"/>
        <v>42064</v>
      </c>
      <c r="C14" s="12" t="s">
        <v>40</v>
      </c>
      <c r="D14" s="6">
        <v>90</v>
      </c>
      <c r="E14" s="6">
        <v>6628</v>
      </c>
      <c r="F14" s="6">
        <v>129</v>
      </c>
      <c r="G14" s="6" t="s">
        <v>28</v>
      </c>
      <c r="H14" s="7">
        <v>402.92676082999998</v>
      </c>
      <c r="I14" s="7">
        <v>124.87543182</v>
      </c>
      <c r="J14" s="8">
        <v>1.5439000000000001</v>
      </c>
      <c r="K14" s="7">
        <v>22.098850200000001</v>
      </c>
      <c r="L14" s="7">
        <v>1.1196999999999999</v>
      </c>
      <c r="M14" s="7">
        <v>0</v>
      </c>
      <c r="N14" s="7">
        <v>8.35282325425994E-3</v>
      </c>
      <c r="O14" s="7">
        <v>231.4</v>
      </c>
      <c r="P14" s="7">
        <v>1.6215339711366954E-2</v>
      </c>
      <c r="Q14" s="7">
        <v>7.6321782799999998</v>
      </c>
      <c r="R14" s="7">
        <v>0.79961618423156888</v>
      </c>
      <c r="S14" s="7">
        <v>8.3697165400000006</v>
      </c>
      <c r="T14" s="7">
        <v>0.34943042840170518</v>
      </c>
      <c r="U14" s="7">
        <v>97.7</v>
      </c>
      <c r="V14" s="7">
        <v>6.6938884798179263E-2</v>
      </c>
      <c r="W14" s="7">
        <v>7.36</v>
      </c>
      <c r="X14" s="7">
        <v>0.78100000000000003</v>
      </c>
      <c r="Y14" s="9">
        <f t="shared" si="1"/>
        <v>645.53378814963196</v>
      </c>
      <c r="Z14" s="10">
        <f t="shared" si="2"/>
        <v>129.10675762992639</v>
      </c>
    </row>
    <row r="15" spans="1:26" x14ac:dyDescent="0.2">
      <c r="A15" s="4" t="s">
        <v>41</v>
      </c>
      <c r="B15" s="5">
        <f t="shared" si="0"/>
        <v>42095</v>
      </c>
      <c r="C15" t="s">
        <v>27</v>
      </c>
      <c r="D15" s="6">
        <v>151</v>
      </c>
      <c r="E15" s="6">
        <v>0</v>
      </c>
      <c r="F15" s="6">
        <v>426</v>
      </c>
      <c r="G15" s="6" t="s">
        <v>28</v>
      </c>
      <c r="H15" s="7">
        <v>1251.0702572</v>
      </c>
      <c r="I15" s="7">
        <v>42.127498250000002</v>
      </c>
      <c r="J15" s="8">
        <v>1.4823</v>
      </c>
      <c r="K15" s="7">
        <v>37.677834480000001</v>
      </c>
      <c r="L15" s="7">
        <v>1.0768</v>
      </c>
      <c r="M15" s="7">
        <v>836</v>
      </c>
      <c r="N15" s="7">
        <v>8.3598060524995819E-3</v>
      </c>
      <c r="O15" s="7">
        <v>0</v>
      </c>
      <c r="P15" s="7">
        <v>1.6092693916961699E-2</v>
      </c>
      <c r="Q15" s="7">
        <v>34.678941399999999</v>
      </c>
      <c r="R15" s="7">
        <v>0.79302141157811268</v>
      </c>
      <c r="S15" s="7">
        <v>4.1136634399999998</v>
      </c>
      <c r="T15" s="7">
        <v>0.31698735220464702</v>
      </c>
      <c r="U15" s="7">
        <v>0</v>
      </c>
      <c r="V15" s="7">
        <v>6.6168199563289884E-2</v>
      </c>
      <c r="W15" s="7">
        <v>30.48</v>
      </c>
      <c r="X15" s="7">
        <v>0.76149999999999995</v>
      </c>
      <c r="Y15" s="9">
        <f t="shared" si="1"/>
        <v>1413.0917802266981</v>
      </c>
      <c r="Z15" s="10">
        <f t="shared" si="2"/>
        <v>282.61835604533962</v>
      </c>
    </row>
    <row r="16" spans="1:26" x14ac:dyDescent="0.2">
      <c r="A16" s="4" t="s">
        <v>41</v>
      </c>
      <c r="B16" s="5">
        <f t="shared" si="0"/>
        <v>42095</v>
      </c>
      <c r="C16" s="12" t="s">
        <v>40</v>
      </c>
      <c r="D16" s="6">
        <v>77</v>
      </c>
      <c r="E16" s="6">
        <v>0</v>
      </c>
      <c r="F16" s="6">
        <v>236</v>
      </c>
      <c r="G16" s="6" t="s">
        <v>28</v>
      </c>
      <c r="H16" s="7">
        <v>560.28079339999999</v>
      </c>
      <c r="I16" s="7">
        <v>63.193997199999998</v>
      </c>
      <c r="J16" s="8">
        <v>1.4823</v>
      </c>
      <c r="K16" s="7">
        <v>25.23783448</v>
      </c>
      <c r="L16" s="7">
        <v>1.0768</v>
      </c>
      <c r="M16" s="7">
        <v>0</v>
      </c>
      <c r="N16" s="7">
        <v>8.3598060524995819E-3</v>
      </c>
      <c r="O16" s="7">
        <v>694.2</v>
      </c>
      <c r="P16" s="7">
        <v>1.6092693916961699E-2</v>
      </c>
      <c r="Q16" s="7">
        <v>10.859470699999999</v>
      </c>
      <c r="R16" s="7">
        <v>0.79302141157811268</v>
      </c>
      <c r="S16" s="7">
        <v>0</v>
      </c>
      <c r="T16" s="7">
        <v>0.31698735220464702</v>
      </c>
      <c r="U16" s="7">
        <v>20.822482269999998</v>
      </c>
      <c r="V16" s="7">
        <v>6.6168199563289884E-2</v>
      </c>
      <c r="W16" s="7">
        <v>36.799999999999997</v>
      </c>
      <c r="X16" s="7">
        <v>0.76149999999999995</v>
      </c>
      <c r="Y16" s="9">
        <f t="shared" si="1"/>
        <v>730.31368268052825</v>
      </c>
      <c r="Z16" s="10">
        <f t="shared" si="2"/>
        <v>146.06273653610566</v>
      </c>
    </row>
    <row r="17" spans="1:26" x14ac:dyDescent="0.2">
      <c r="A17" s="4" t="s">
        <v>42</v>
      </c>
      <c r="B17" s="5">
        <f t="shared" si="0"/>
        <v>42125</v>
      </c>
      <c r="C17" t="s">
        <v>27</v>
      </c>
      <c r="D17" s="6">
        <v>122</v>
      </c>
      <c r="E17" s="6">
        <v>2462</v>
      </c>
      <c r="F17" s="6">
        <v>358</v>
      </c>
      <c r="G17" s="6" t="s">
        <v>28</v>
      </c>
      <c r="H17" s="7">
        <v>972.95730928</v>
      </c>
      <c r="I17" s="7">
        <v>24.7499714</v>
      </c>
      <c r="J17" s="8">
        <v>1.5137</v>
      </c>
      <c r="K17" s="7">
        <v>52.23805334</v>
      </c>
      <c r="L17" s="7">
        <v>1.1194</v>
      </c>
      <c r="M17" s="7">
        <v>1672</v>
      </c>
      <c r="N17" s="7">
        <v>8.3187754762498959E-3</v>
      </c>
      <c r="O17" s="7">
        <v>222.25</v>
      </c>
      <c r="P17" s="7">
        <v>1.5715857300015717E-2</v>
      </c>
      <c r="Q17" s="7">
        <v>12.930239200000001</v>
      </c>
      <c r="R17" s="7">
        <v>0.82027725371175453</v>
      </c>
      <c r="S17" s="7">
        <v>27.132458880000001</v>
      </c>
      <c r="T17" s="7">
        <v>0.33172997180295238</v>
      </c>
      <c r="U17" s="7">
        <v>97.77</v>
      </c>
      <c r="V17" s="7">
        <v>6.424670735624799E-2</v>
      </c>
      <c r="W17" s="7">
        <v>53.34</v>
      </c>
      <c r="X17" s="7">
        <v>0.78129999999999999</v>
      </c>
      <c r="Y17" s="9">
        <f t="shared" si="1"/>
        <v>1153.8614332764341</v>
      </c>
      <c r="Z17" s="10">
        <f t="shared" si="2"/>
        <v>230.77228665528685</v>
      </c>
    </row>
    <row r="18" spans="1:26" x14ac:dyDescent="0.2">
      <c r="A18" s="4" t="s">
        <v>42</v>
      </c>
      <c r="B18" s="5">
        <f t="shared" si="0"/>
        <v>42125</v>
      </c>
      <c r="C18" s="12" t="s">
        <v>40</v>
      </c>
      <c r="D18" s="6">
        <v>73</v>
      </c>
      <c r="E18" s="6">
        <v>0</v>
      </c>
      <c r="F18" s="6">
        <v>141</v>
      </c>
      <c r="G18" s="6" t="s">
        <v>28</v>
      </c>
      <c r="H18" s="7">
        <v>495.29516544000001</v>
      </c>
      <c r="I18" s="7">
        <v>11.9199714</v>
      </c>
      <c r="J18" s="8">
        <v>1.5137</v>
      </c>
      <c r="K18" s="7">
        <v>43.056017869999998</v>
      </c>
      <c r="L18" s="7">
        <v>1.1194</v>
      </c>
      <c r="M18" s="7">
        <v>0</v>
      </c>
      <c r="N18" s="7">
        <v>8.3187754762498959E-3</v>
      </c>
      <c r="O18" s="7">
        <v>231.4</v>
      </c>
      <c r="P18" s="7">
        <v>1.5715857300015717E-2</v>
      </c>
      <c r="Q18" s="7">
        <v>1.6775598</v>
      </c>
      <c r="R18" s="7">
        <v>0.82027725371175453</v>
      </c>
      <c r="S18" s="7">
        <v>0</v>
      </c>
      <c r="T18" s="7">
        <v>0.33172997180295238</v>
      </c>
      <c r="U18" s="7">
        <v>0</v>
      </c>
      <c r="V18" s="7">
        <v>6.424670735624799E-2</v>
      </c>
      <c r="W18" s="7">
        <v>22.08</v>
      </c>
      <c r="X18" s="7">
        <v>0.78129999999999999</v>
      </c>
      <c r="Y18" s="9">
        <f t="shared" si="1"/>
        <v>583.79915007676277</v>
      </c>
      <c r="Z18" s="10">
        <f t="shared" si="2"/>
        <v>116.75983001535256</v>
      </c>
    </row>
    <row r="19" spans="1:26" x14ac:dyDescent="0.2">
      <c r="A19" s="4" t="s">
        <v>43</v>
      </c>
      <c r="B19" s="5">
        <f t="shared" si="0"/>
        <v>42156</v>
      </c>
      <c r="C19" t="s">
        <v>27</v>
      </c>
      <c r="D19" s="6">
        <v>164</v>
      </c>
      <c r="E19" s="6">
        <v>0</v>
      </c>
      <c r="F19" s="6">
        <v>543</v>
      </c>
      <c r="G19" s="6" t="s">
        <v>28</v>
      </c>
      <c r="H19" s="7">
        <v>1408.0865202499999</v>
      </c>
      <c r="I19" s="7">
        <v>62.173613979999999</v>
      </c>
      <c r="J19" s="8">
        <v>1.5186999999999999</v>
      </c>
      <c r="K19" s="7">
        <v>55.868938880000002</v>
      </c>
      <c r="L19" s="7">
        <v>1.0912999999999999</v>
      </c>
      <c r="M19" s="7">
        <v>1672</v>
      </c>
      <c r="N19" s="7">
        <v>8.0231065468549419E-3</v>
      </c>
      <c r="O19" s="7">
        <v>0</v>
      </c>
      <c r="P19" s="7">
        <v>1.5725743041358705E-2</v>
      </c>
      <c r="Q19" s="7">
        <v>37.32</v>
      </c>
      <c r="R19" s="7">
        <v>0.79700326771339769</v>
      </c>
      <c r="S19" s="7">
        <v>41.634701700000001</v>
      </c>
      <c r="T19" s="7">
        <v>0.31590586005370397</v>
      </c>
      <c r="U19" s="7">
        <v>85.568741599999996</v>
      </c>
      <c r="V19" s="7">
        <v>6.4647509454698257E-2</v>
      </c>
      <c r="W19" s="7">
        <v>7.62</v>
      </c>
      <c r="X19" s="7">
        <v>0.76129999999999998</v>
      </c>
      <c r="Y19" s="9">
        <f t="shared" si="1"/>
        <v>1631.1237151788057</v>
      </c>
      <c r="Z19" s="10">
        <f t="shared" si="2"/>
        <v>326.22474303576115</v>
      </c>
    </row>
    <row r="20" spans="1:26" x14ac:dyDescent="0.2">
      <c r="A20" s="4" t="s">
        <v>43</v>
      </c>
      <c r="B20" s="5">
        <f t="shared" si="0"/>
        <v>42156</v>
      </c>
      <c r="C20" s="12" t="s">
        <v>40</v>
      </c>
      <c r="D20" s="6">
        <v>64</v>
      </c>
      <c r="E20" s="6">
        <v>0</v>
      </c>
      <c r="F20" s="6">
        <v>127</v>
      </c>
      <c r="G20" s="6" t="s">
        <v>28</v>
      </c>
      <c r="H20" s="7">
        <v>396.46282024999999</v>
      </c>
      <c r="I20" s="7">
        <v>28.637091040000001</v>
      </c>
      <c r="J20" s="8">
        <v>1.5186999999999999</v>
      </c>
      <c r="K20" s="7">
        <v>16.929204160000001</v>
      </c>
      <c r="L20" s="7">
        <v>1.0912999999999999</v>
      </c>
      <c r="M20" s="7">
        <v>0</v>
      </c>
      <c r="N20" s="7">
        <v>8.0231065468549419E-3</v>
      </c>
      <c r="O20" s="7">
        <v>0</v>
      </c>
      <c r="P20" s="7">
        <v>1.5725743041358705E-2</v>
      </c>
      <c r="Q20" s="7">
        <v>13.640491040000001</v>
      </c>
      <c r="R20" s="7">
        <v>0.79700326771339769</v>
      </c>
      <c r="S20" s="7">
        <v>39.509403399999997</v>
      </c>
      <c r="T20" s="7">
        <v>0.31590586005370397</v>
      </c>
      <c r="U20" s="7">
        <v>97.7</v>
      </c>
      <c r="V20" s="7">
        <v>6.4647509454698257E-2</v>
      </c>
      <c r="W20" s="7">
        <v>14.72</v>
      </c>
      <c r="X20" s="7">
        <v>0.76129999999999998</v>
      </c>
      <c r="Y20" s="9">
        <f t="shared" si="1"/>
        <v>499.30397657936106</v>
      </c>
      <c r="Z20" s="10">
        <f t="shared" si="2"/>
        <v>99.860795315872224</v>
      </c>
    </row>
    <row r="21" spans="1:26" x14ac:dyDescent="0.2">
      <c r="A21" s="4" t="s">
        <v>44</v>
      </c>
      <c r="B21" s="5">
        <f t="shared" si="0"/>
        <v>42186</v>
      </c>
      <c r="C21" t="s">
        <v>27</v>
      </c>
      <c r="D21" s="6">
        <v>111</v>
      </c>
      <c r="E21" s="6">
        <v>1743</v>
      </c>
      <c r="F21" s="6" t="s">
        <v>28</v>
      </c>
      <c r="G21" s="6">
        <v>54231</v>
      </c>
      <c r="H21" s="7">
        <v>803.40084741999999</v>
      </c>
      <c r="I21" s="7">
        <v>27.900345120000001</v>
      </c>
      <c r="J21" s="8">
        <v>1.5617000000000001</v>
      </c>
      <c r="K21" s="7">
        <v>40.872714500000001</v>
      </c>
      <c r="L21" s="7">
        <v>1.1084000000000001</v>
      </c>
      <c r="M21" s="7">
        <v>0</v>
      </c>
      <c r="N21" s="7">
        <v>8.1287595512924728E-3</v>
      </c>
      <c r="O21" s="7">
        <v>222.25</v>
      </c>
      <c r="P21" s="7">
        <v>1.5735641227380016E-2</v>
      </c>
      <c r="Q21" s="7">
        <v>33.020810009999998</v>
      </c>
      <c r="R21" s="7">
        <v>0.79624173899195794</v>
      </c>
      <c r="S21" s="7">
        <v>24.01401693</v>
      </c>
      <c r="T21" s="7">
        <v>0.31980555822060186</v>
      </c>
      <c r="U21" s="7">
        <v>5.1099733499999997</v>
      </c>
      <c r="V21" s="7">
        <v>6.3379389022689817E-2</v>
      </c>
      <c r="W21" s="7">
        <v>0</v>
      </c>
      <c r="X21" s="7">
        <v>0.76639999999999997</v>
      </c>
      <c r="Y21" s="9">
        <f t="shared" si="1"/>
        <v>930.06960967203747</v>
      </c>
      <c r="Z21" s="10">
        <f t="shared" si="2"/>
        <v>186.01392193440751</v>
      </c>
    </row>
    <row r="22" spans="1:26" x14ac:dyDescent="0.2">
      <c r="A22" s="4" t="s">
        <v>44</v>
      </c>
      <c r="B22" s="5">
        <f t="shared" si="0"/>
        <v>42186</v>
      </c>
      <c r="C22" s="12" t="s">
        <v>40</v>
      </c>
      <c r="D22" s="6">
        <v>73</v>
      </c>
      <c r="E22" s="6">
        <v>7293</v>
      </c>
      <c r="F22" s="6" t="s">
        <v>28</v>
      </c>
      <c r="G22" s="6">
        <v>26680</v>
      </c>
      <c r="H22" s="7">
        <v>455.20639043</v>
      </c>
      <c r="I22" s="7">
        <v>22.647584630000001</v>
      </c>
      <c r="J22" s="8">
        <v>1.5617000000000001</v>
      </c>
      <c r="K22" s="7">
        <v>25.63429249</v>
      </c>
      <c r="L22" s="7">
        <v>1.1084000000000001</v>
      </c>
      <c r="M22" s="7">
        <v>0</v>
      </c>
      <c r="N22" s="7">
        <v>8.1287595512924728E-3</v>
      </c>
      <c r="O22" s="7">
        <v>0</v>
      </c>
      <c r="P22" s="7">
        <v>1.5735641227380016E-2</v>
      </c>
      <c r="Q22" s="7">
        <v>31.12789072</v>
      </c>
      <c r="R22" s="7">
        <v>0.79624173899195794</v>
      </c>
      <c r="S22" s="7">
        <v>4.7939588899999999</v>
      </c>
      <c r="T22" s="7">
        <v>0.31980555822060186</v>
      </c>
      <c r="U22" s="7">
        <v>0</v>
      </c>
      <c r="V22" s="7">
        <v>6.3379389022689817E-2</v>
      </c>
      <c r="W22" s="7">
        <v>0</v>
      </c>
      <c r="X22" s="7">
        <v>0.76639999999999997</v>
      </c>
      <c r="Y22" s="9">
        <f t="shared" si="1"/>
        <v>545.30663367953446</v>
      </c>
      <c r="Z22" s="10">
        <f t="shared" si="2"/>
        <v>109.0613267359069</v>
      </c>
    </row>
    <row r="23" spans="1:26" x14ac:dyDescent="0.2">
      <c r="A23" s="4" t="s">
        <v>45</v>
      </c>
      <c r="B23" s="5">
        <f t="shared" si="0"/>
        <v>42217</v>
      </c>
      <c r="C23" t="s">
        <v>27</v>
      </c>
      <c r="D23" s="6">
        <v>137</v>
      </c>
      <c r="E23" s="6">
        <v>0</v>
      </c>
      <c r="F23" s="6" t="s">
        <v>28</v>
      </c>
      <c r="G23" s="6">
        <v>50035</v>
      </c>
      <c r="H23" s="7">
        <v>820.72086641999999</v>
      </c>
      <c r="I23" s="7">
        <v>46.415986080000003</v>
      </c>
      <c r="J23" s="8">
        <v>1.5633999999999999</v>
      </c>
      <c r="K23" s="7">
        <v>95.849032300000005</v>
      </c>
      <c r="L23" s="7">
        <v>1.1028</v>
      </c>
      <c r="M23" s="7">
        <v>0</v>
      </c>
      <c r="N23" s="7">
        <v>8.0684202033241888E-3</v>
      </c>
      <c r="O23" s="7">
        <v>666.75</v>
      </c>
      <c r="P23" s="7">
        <v>1.5656802880851729E-2</v>
      </c>
      <c r="Q23" s="7">
        <v>8.4467230200000003</v>
      </c>
      <c r="R23" s="7">
        <v>0.76645972254158046</v>
      </c>
      <c r="S23" s="7">
        <v>16.576627980000001</v>
      </c>
      <c r="T23" s="7">
        <v>0.29344445096543226</v>
      </c>
      <c r="U23" s="7">
        <v>0</v>
      </c>
      <c r="V23" s="7">
        <v>6.2262623746964695E-2</v>
      </c>
      <c r="W23" s="7">
        <v>22.86</v>
      </c>
      <c r="X23" s="7">
        <v>0.73319999999999996</v>
      </c>
      <c r="Y23" s="9">
        <f t="shared" si="1"/>
        <v>1037.5284496774641</v>
      </c>
      <c r="Z23" s="10">
        <f t="shared" si="2"/>
        <v>207.50568993549282</v>
      </c>
    </row>
    <row r="24" spans="1:26" x14ac:dyDescent="0.2">
      <c r="A24" s="4" t="s">
        <v>45</v>
      </c>
      <c r="B24" s="5">
        <f t="shared" si="0"/>
        <v>42217</v>
      </c>
      <c r="C24" s="12" t="s">
        <v>40</v>
      </c>
      <c r="D24" s="6">
        <v>76</v>
      </c>
      <c r="E24" s="6">
        <v>0</v>
      </c>
      <c r="F24" s="6" t="s">
        <v>28</v>
      </c>
      <c r="G24" s="6">
        <v>52397</v>
      </c>
      <c r="H24" s="7">
        <v>568.89545983000005</v>
      </c>
      <c r="I24" s="7">
        <v>32.855743459999999</v>
      </c>
      <c r="J24" s="8">
        <v>1.5633999999999999</v>
      </c>
      <c r="K24" s="7">
        <v>28.125858820000001</v>
      </c>
      <c r="L24" s="7">
        <v>1.1028</v>
      </c>
      <c r="M24" s="7">
        <v>830</v>
      </c>
      <c r="N24" s="7">
        <v>8.0684202033241888E-3</v>
      </c>
      <c r="O24" s="7">
        <v>0</v>
      </c>
      <c r="P24" s="7">
        <v>1.5656802880851729E-2</v>
      </c>
      <c r="Q24" s="7">
        <v>14.20837948</v>
      </c>
      <c r="R24" s="7">
        <v>0.76645972254158046</v>
      </c>
      <c r="S24" s="7">
        <v>16.22554233</v>
      </c>
      <c r="T24" s="7">
        <v>0.29344445096543226</v>
      </c>
      <c r="U24" s="7">
        <v>0</v>
      </c>
      <c r="V24" s="7">
        <v>6.2262623746964695E-2</v>
      </c>
      <c r="W24" s="7">
        <v>14.72</v>
      </c>
      <c r="X24" s="7">
        <v>0.73319999999999996</v>
      </c>
      <c r="Y24" s="9">
        <f t="shared" si="1"/>
        <v>684.42026498546863</v>
      </c>
      <c r="Z24" s="10">
        <f t="shared" si="2"/>
        <v>136.88405299709373</v>
      </c>
    </row>
    <row r="25" spans="1:26" x14ac:dyDescent="0.2">
      <c r="A25" s="4" t="s">
        <v>46</v>
      </c>
      <c r="B25" s="5">
        <f t="shared" si="0"/>
        <v>42248</v>
      </c>
      <c r="C25" t="s">
        <v>27</v>
      </c>
      <c r="D25" s="6">
        <v>129</v>
      </c>
      <c r="E25" s="6">
        <v>0</v>
      </c>
      <c r="F25" s="6" t="s">
        <v>28</v>
      </c>
      <c r="G25" s="6">
        <v>47204</v>
      </c>
      <c r="H25" s="7">
        <v>785.48679684000001</v>
      </c>
      <c r="I25" s="7">
        <v>39.139544360000002</v>
      </c>
      <c r="J25" s="8">
        <v>1.5341</v>
      </c>
      <c r="K25" s="7">
        <v>73.538453090000004</v>
      </c>
      <c r="L25" s="7">
        <v>1.1263000000000001</v>
      </c>
      <c r="M25" s="7">
        <v>0</v>
      </c>
      <c r="N25" s="7">
        <v>8.3375020843755206E-3</v>
      </c>
      <c r="O25" s="7">
        <v>614.21834115000001</v>
      </c>
      <c r="P25" s="7">
        <v>1.507386192342478E-2</v>
      </c>
      <c r="Q25" s="7">
        <v>15.667198640000001</v>
      </c>
      <c r="R25" s="7">
        <v>0.75872534142640358</v>
      </c>
      <c r="S25" s="7">
        <v>1.58638415</v>
      </c>
      <c r="T25" s="7">
        <v>0.27236824186299879</v>
      </c>
      <c r="U25" s="7">
        <v>4.59763403</v>
      </c>
      <c r="V25" s="7">
        <v>5.9250481410161454E-2</v>
      </c>
      <c r="W25" s="7">
        <v>22.86</v>
      </c>
      <c r="X25" s="7">
        <v>0.7036</v>
      </c>
      <c r="Y25" s="9">
        <f t="shared" si="1"/>
        <v>966.29166335208242</v>
      </c>
      <c r="Z25" s="10">
        <f t="shared" si="2"/>
        <v>193.25833267041651</v>
      </c>
    </row>
    <row r="26" spans="1:26" x14ac:dyDescent="0.2">
      <c r="A26" s="4" t="s">
        <v>46</v>
      </c>
      <c r="B26" s="5">
        <f t="shared" si="0"/>
        <v>42248</v>
      </c>
      <c r="C26" s="12" t="s">
        <v>40</v>
      </c>
      <c r="D26" s="6">
        <v>56</v>
      </c>
      <c r="E26" s="6">
        <v>1200</v>
      </c>
      <c r="F26" s="6" t="s">
        <v>28</v>
      </c>
      <c r="G26" s="6">
        <v>34524</v>
      </c>
      <c r="H26" s="7">
        <v>372.16604517000002</v>
      </c>
      <c r="I26" s="7">
        <v>30.429383390000002</v>
      </c>
      <c r="J26" s="8">
        <v>1.5341</v>
      </c>
      <c r="K26" s="7">
        <v>27.747685069999999</v>
      </c>
      <c r="L26" s="7">
        <v>1.1263000000000001</v>
      </c>
      <c r="M26" s="7">
        <v>0</v>
      </c>
      <c r="N26" s="7">
        <v>8.3375020843755206E-3</v>
      </c>
      <c r="O26" s="7">
        <v>594.23555904</v>
      </c>
      <c r="P26" s="7">
        <v>1.507386192342478E-2</v>
      </c>
      <c r="Q26" s="7">
        <v>6.8200282300000001</v>
      </c>
      <c r="R26" s="7">
        <v>0.75872534142640358</v>
      </c>
      <c r="S26" s="7">
        <v>23.72885728</v>
      </c>
      <c r="T26" s="7">
        <v>0.27236824186299879</v>
      </c>
      <c r="U26" s="7">
        <v>0</v>
      </c>
      <c r="V26" s="7">
        <v>5.9250481410161454E-2</v>
      </c>
      <c r="W26" s="7">
        <v>0</v>
      </c>
      <c r="X26" s="7">
        <v>0.7036</v>
      </c>
      <c r="Y26" s="9">
        <f t="shared" si="1"/>
        <v>470.69492007601423</v>
      </c>
      <c r="Z26" s="10">
        <f t="shared" si="2"/>
        <v>94.138984015202851</v>
      </c>
    </row>
    <row r="27" spans="1:26" x14ac:dyDescent="0.2">
      <c r="A27" s="4" t="s">
        <v>47</v>
      </c>
      <c r="B27" s="5">
        <f t="shared" si="0"/>
        <v>42278</v>
      </c>
      <c r="C27" t="s">
        <v>27</v>
      </c>
      <c r="D27" s="6">
        <v>81</v>
      </c>
      <c r="E27" s="6">
        <v>2428</v>
      </c>
      <c r="F27" s="6" t="s">
        <v>28</v>
      </c>
      <c r="G27" s="6">
        <v>42699</v>
      </c>
      <c r="H27" s="7">
        <v>506.00360654999997</v>
      </c>
      <c r="I27" s="7">
        <v>18.97163604</v>
      </c>
      <c r="J27" s="8">
        <v>1.5162</v>
      </c>
      <c r="K27" s="7">
        <v>55.6188912</v>
      </c>
      <c r="L27" s="7">
        <v>1.1200000000000001</v>
      </c>
      <c r="M27" s="7">
        <v>0</v>
      </c>
      <c r="N27" s="7">
        <v>8.3626024418799131E-3</v>
      </c>
      <c r="O27" s="7">
        <v>581.06694903000005</v>
      </c>
      <c r="P27" s="7">
        <v>1.5250876925423214E-2</v>
      </c>
      <c r="Q27" s="7">
        <v>11.03286933</v>
      </c>
      <c r="R27" s="7">
        <v>0.75528700906344404</v>
      </c>
      <c r="S27" s="7">
        <v>13.02804302</v>
      </c>
      <c r="T27" s="7">
        <v>0.24998125140614452</v>
      </c>
      <c r="U27" s="7">
        <v>97.77</v>
      </c>
      <c r="V27" s="7">
        <v>5.9201373471864542E-2</v>
      </c>
      <c r="W27" s="7">
        <v>15.24</v>
      </c>
      <c r="X27" s="7">
        <v>0.70440000000000003</v>
      </c>
      <c r="Y27" s="9">
        <f t="shared" si="1"/>
        <v>634.03626344243617</v>
      </c>
      <c r="Z27" s="10">
        <f t="shared" si="2"/>
        <v>126.80725268848724</v>
      </c>
    </row>
    <row r="28" spans="1:26" x14ac:dyDescent="0.2">
      <c r="A28" s="4" t="s">
        <v>47</v>
      </c>
      <c r="B28" s="5">
        <f t="shared" si="0"/>
        <v>42278</v>
      </c>
      <c r="C28" s="12" t="s">
        <v>40</v>
      </c>
      <c r="D28" s="6">
        <v>66</v>
      </c>
      <c r="E28" s="6">
        <v>0</v>
      </c>
      <c r="F28" s="6" t="s">
        <v>28</v>
      </c>
      <c r="G28" s="6">
        <v>28426</v>
      </c>
      <c r="H28" s="7">
        <v>380.90024091999999</v>
      </c>
      <c r="I28" s="7">
        <v>32.042707270000001</v>
      </c>
      <c r="J28" s="8">
        <v>1.5162</v>
      </c>
      <c r="K28" s="7">
        <v>34.839507500000003</v>
      </c>
      <c r="L28" s="7">
        <v>1.1200000000000001</v>
      </c>
      <c r="M28" s="7">
        <v>0</v>
      </c>
      <c r="N28" s="7">
        <v>8.3626024418799131E-3</v>
      </c>
      <c r="O28" s="7">
        <v>446.63393143000002</v>
      </c>
      <c r="P28" s="7">
        <v>1.5250876925423214E-2</v>
      </c>
      <c r="Q28" s="7">
        <v>2.5856372400000001</v>
      </c>
      <c r="R28" s="7">
        <v>0.75528700906344404</v>
      </c>
      <c r="S28" s="7">
        <v>15.67565961</v>
      </c>
      <c r="T28" s="7">
        <v>0.24998125140614452</v>
      </c>
      <c r="U28" s="7">
        <v>0</v>
      </c>
      <c r="V28" s="7">
        <v>5.9201373471864542E-2</v>
      </c>
      <c r="W28" s="7">
        <v>7.36</v>
      </c>
      <c r="X28" s="7">
        <v>0.70440000000000003</v>
      </c>
      <c r="Y28" s="9">
        <f t="shared" si="1"/>
        <v>486.37110442517803</v>
      </c>
      <c r="Z28" s="10">
        <f t="shared" si="2"/>
        <v>97.274220885035618</v>
      </c>
    </row>
    <row r="29" spans="1:26" x14ac:dyDescent="0.2">
      <c r="A29" s="4" t="s">
        <v>48</v>
      </c>
      <c r="B29" s="5">
        <f t="shared" si="0"/>
        <v>42309</v>
      </c>
      <c r="C29" t="s">
        <v>27</v>
      </c>
      <c r="D29" s="6">
        <v>147</v>
      </c>
      <c r="E29" s="6">
        <v>0</v>
      </c>
      <c r="F29" s="6" t="s">
        <v>28</v>
      </c>
      <c r="G29" s="6">
        <v>53556</v>
      </c>
      <c r="H29" s="7">
        <v>881.21486663999997</v>
      </c>
      <c r="I29" s="7">
        <v>42.638026719999999</v>
      </c>
      <c r="J29" s="8">
        <v>1.5445</v>
      </c>
      <c r="K29" s="7">
        <v>54.725326940000002</v>
      </c>
      <c r="L29" s="7">
        <v>1.1042000000000001</v>
      </c>
      <c r="M29" s="7">
        <v>0</v>
      </c>
      <c r="N29" s="7">
        <v>8.2850041425020712E-3</v>
      </c>
      <c r="O29" s="7">
        <v>379.05265267999999</v>
      </c>
      <c r="P29" s="7">
        <v>1.5290519877675839E-2</v>
      </c>
      <c r="Q29" s="7">
        <v>24.65496636</v>
      </c>
      <c r="R29" s="7">
        <v>0.76440911175661208</v>
      </c>
      <c r="S29" s="7">
        <v>4.3016939599999997</v>
      </c>
      <c r="T29" s="7">
        <v>0.26015244933531051</v>
      </c>
      <c r="U29" s="7">
        <v>7.3566981900000004</v>
      </c>
      <c r="V29" s="7">
        <v>6.0496067755595885E-2</v>
      </c>
      <c r="W29" s="7">
        <v>22.86</v>
      </c>
      <c r="X29" s="7">
        <v>0.71330000000000005</v>
      </c>
      <c r="Y29" s="9">
        <f t="shared" si="1"/>
        <v>1050.0095835044585</v>
      </c>
      <c r="Z29" s="10">
        <f t="shared" si="2"/>
        <v>210.00191670089171</v>
      </c>
    </row>
    <row r="30" spans="1:26" x14ac:dyDescent="0.2">
      <c r="A30" s="4" t="s">
        <v>48</v>
      </c>
      <c r="B30" s="5">
        <f t="shared" si="0"/>
        <v>42309</v>
      </c>
      <c r="C30" s="12" t="s">
        <v>40</v>
      </c>
      <c r="D30" s="6">
        <v>71</v>
      </c>
      <c r="E30" s="6">
        <v>0</v>
      </c>
      <c r="F30" s="6" t="s">
        <v>28</v>
      </c>
      <c r="G30" s="6">
        <v>25166</v>
      </c>
      <c r="H30" s="7">
        <v>397.30729917000002</v>
      </c>
      <c r="I30" s="7">
        <v>22.75690007</v>
      </c>
      <c r="J30" s="8">
        <v>1.5445</v>
      </c>
      <c r="K30" s="7">
        <v>25.34960431</v>
      </c>
      <c r="L30" s="7">
        <v>1.1042000000000001</v>
      </c>
      <c r="M30" s="7">
        <v>0</v>
      </c>
      <c r="N30" s="7">
        <v>8.2850041425020712E-3</v>
      </c>
      <c r="O30" s="7">
        <v>291.62598456000001</v>
      </c>
      <c r="P30" s="7">
        <v>1.5290519877675839E-2</v>
      </c>
      <c r="Q30" s="7">
        <v>13.22570468</v>
      </c>
      <c r="R30" s="7">
        <v>0.76440911175661208</v>
      </c>
      <c r="S30" s="7">
        <v>3.5657109199999999</v>
      </c>
      <c r="T30" s="7">
        <v>0.26015244933531051</v>
      </c>
      <c r="U30" s="7">
        <v>0</v>
      </c>
      <c r="V30" s="7">
        <v>6.0496067755595885E-2</v>
      </c>
      <c r="W30" s="7">
        <v>7.36</v>
      </c>
      <c r="X30" s="7">
        <v>0.71330000000000005</v>
      </c>
      <c r="Y30" s="9">
        <f t="shared" si="1"/>
        <v>481.19284291723221</v>
      </c>
      <c r="Z30" s="10">
        <f t="shared" si="2"/>
        <v>96.238568583446451</v>
      </c>
    </row>
    <row r="31" spans="1:26" x14ac:dyDescent="0.2">
      <c r="A31" s="4" t="s">
        <v>49</v>
      </c>
      <c r="B31" s="5">
        <f t="shared" si="0"/>
        <v>42339</v>
      </c>
      <c r="C31" t="s">
        <v>27</v>
      </c>
      <c r="D31" s="6">
        <v>199</v>
      </c>
      <c r="E31" s="6">
        <v>0</v>
      </c>
      <c r="F31" s="6" t="s">
        <v>28</v>
      </c>
      <c r="G31" s="6">
        <v>83030</v>
      </c>
      <c r="H31" s="7">
        <v>1125.94567891</v>
      </c>
      <c r="I31" s="7">
        <v>86.398618749999997</v>
      </c>
      <c r="J31" s="8">
        <v>1.5074000000000001</v>
      </c>
      <c r="K31" s="7">
        <v>96.063464069999995</v>
      </c>
      <c r="L31" s="7">
        <v>1.0620000000000001</v>
      </c>
      <c r="M31" s="7">
        <v>0</v>
      </c>
      <c r="N31" s="7">
        <v>8.1380208333333339E-3</v>
      </c>
      <c r="O31" s="7">
        <v>19.84974892</v>
      </c>
      <c r="P31" s="7">
        <v>1.5046644598254591E-2</v>
      </c>
      <c r="Q31" s="7">
        <v>34.526727520000001</v>
      </c>
      <c r="R31" s="7">
        <v>0.74783128926114273</v>
      </c>
      <c r="S31" s="7">
        <v>0.26155039000000002</v>
      </c>
      <c r="T31" s="7">
        <v>0.2598009924397911</v>
      </c>
      <c r="U31" s="7">
        <v>12.345889209999999</v>
      </c>
      <c r="V31" s="7">
        <v>6.0494237923837756E-2</v>
      </c>
      <c r="W31" s="7">
        <v>22.86</v>
      </c>
      <c r="X31" s="7">
        <v>0.73199999999999998</v>
      </c>
      <c r="Y31" s="9">
        <f t="shared" si="1"/>
        <v>1401.8695211388497</v>
      </c>
      <c r="Z31" s="10">
        <f t="shared" si="2"/>
        <v>280.37390422776997</v>
      </c>
    </row>
    <row r="32" spans="1:26" x14ac:dyDescent="0.2">
      <c r="A32" s="4" t="s">
        <v>49</v>
      </c>
      <c r="B32" s="5">
        <f t="shared" si="0"/>
        <v>42339</v>
      </c>
      <c r="C32" s="12" t="s">
        <v>40</v>
      </c>
      <c r="D32" s="6">
        <v>93</v>
      </c>
      <c r="E32" s="6">
        <v>0</v>
      </c>
      <c r="F32" s="6" t="s">
        <v>28</v>
      </c>
      <c r="G32" s="6">
        <v>33684</v>
      </c>
      <c r="H32" s="7">
        <v>465.11221375999997</v>
      </c>
      <c r="I32" s="7">
        <v>37.81379295</v>
      </c>
      <c r="J32" s="8">
        <v>1.5074000000000001</v>
      </c>
      <c r="K32" s="7">
        <v>40.71616444</v>
      </c>
      <c r="L32" s="7">
        <v>1.0620000000000001</v>
      </c>
      <c r="M32" s="7">
        <v>0</v>
      </c>
      <c r="N32" s="7">
        <v>8.1380208333333339E-3</v>
      </c>
      <c r="O32" s="7">
        <v>379.81969623999998</v>
      </c>
      <c r="P32" s="7">
        <v>1.5046644598254591E-2</v>
      </c>
      <c r="Q32" s="7">
        <v>5.2016667999999999</v>
      </c>
      <c r="R32" s="7">
        <v>0.74783128926114273</v>
      </c>
      <c r="S32" s="7">
        <v>5.2904511200000002</v>
      </c>
      <c r="T32" s="7">
        <v>0.2598009924397911</v>
      </c>
      <c r="U32" s="7">
        <v>0</v>
      </c>
      <c r="V32" s="7">
        <v>6.0494237923837756E-2</v>
      </c>
      <c r="W32" s="7">
        <v>14.72</v>
      </c>
      <c r="X32" s="7">
        <v>0.73199999999999998</v>
      </c>
      <c r="Y32" s="9">
        <f t="shared" si="1"/>
        <v>587.10777750963121</v>
      </c>
      <c r="Z32" s="10">
        <f t="shared" si="2"/>
        <v>117.42155550192625</v>
      </c>
    </row>
    <row r="33" spans="1:26" x14ac:dyDescent="0.2">
      <c r="A33" s="4" t="s">
        <v>50</v>
      </c>
      <c r="B33" s="5">
        <f t="shared" si="0"/>
        <v>42370</v>
      </c>
      <c r="C33" t="s">
        <v>27</v>
      </c>
      <c r="D33" s="6">
        <v>157</v>
      </c>
      <c r="E33" s="6">
        <v>0</v>
      </c>
      <c r="F33" s="6" t="s">
        <v>28</v>
      </c>
      <c r="G33" s="6">
        <v>84078</v>
      </c>
      <c r="H33" s="7">
        <v>1062.2016503699999</v>
      </c>
      <c r="I33" s="7">
        <v>53.806427319999997</v>
      </c>
      <c r="J33" s="8">
        <v>1.4745999999999999</v>
      </c>
      <c r="K33" s="7">
        <v>43.498617770000003</v>
      </c>
      <c r="L33" s="7">
        <v>1.0859000000000001</v>
      </c>
      <c r="M33" s="7">
        <v>0</v>
      </c>
      <c r="N33" s="7">
        <v>8.3146254261245531E-3</v>
      </c>
      <c r="O33" s="7">
        <v>157.58886271</v>
      </c>
      <c r="P33" s="7">
        <v>1.5108022359873094E-2</v>
      </c>
      <c r="Q33" s="7">
        <v>8.3129060199999998</v>
      </c>
      <c r="R33" s="7">
        <v>0.72259556326324159</v>
      </c>
      <c r="S33" s="7">
        <v>4.6769132600000001</v>
      </c>
      <c r="T33" s="7">
        <v>0.25256989871947061</v>
      </c>
      <c r="U33" s="7">
        <v>3.04269524</v>
      </c>
      <c r="V33" s="7">
        <v>5.8156440825821457E-2</v>
      </c>
      <c r="W33" s="7">
        <v>15.24</v>
      </c>
      <c r="X33" s="7">
        <v>0.72860000000000003</v>
      </c>
      <c r="Y33" s="9">
        <f t="shared" si="1"/>
        <v>1209.6295460359547</v>
      </c>
      <c r="Z33" s="10">
        <f t="shared" si="2"/>
        <v>241.92590920719095</v>
      </c>
    </row>
    <row r="34" spans="1:26" x14ac:dyDescent="0.2">
      <c r="A34" s="4" t="s">
        <v>50</v>
      </c>
      <c r="B34" s="5">
        <f t="shared" si="0"/>
        <v>42370</v>
      </c>
      <c r="C34" s="12" t="s">
        <v>40</v>
      </c>
      <c r="D34" s="6">
        <v>80</v>
      </c>
      <c r="E34" s="6">
        <v>0</v>
      </c>
      <c r="F34" s="6" t="s">
        <v>28</v>
      </c>
      <c r="G34" s="6">
        <v>35081</v>
      </c>
      <c r="H34" s="7">
        <v>444.18161816999998</v>
      </c>
      <c r="I34" s="7">
        <v>41.820704999999997</v>
      </c>
      <c r="J34" s="8">
        <v>1.4745999999999999</v>
      </c>
      <c r="K34" s="7">
        <v>12.88168679</v>
      </c>
      <c r="L34" s="7">
        <v>1.0859000000000001</v>
      </c>
      <c r="M34" s="7">
        <v>0</v>
      </c>
      <c r="N34" s="7">
        <v>8.3146254261245531E-3</v>
      </c>
      <c r="O34" s="7">
        <v>19.345947339999999</v>
      </c>
      <c r="P34" s="7">
        <v>1.5108022359873094E-2</v>
      </c>
      <c r="Q34" s="7">
        <v>8.9756873200000005</v>
      </c>
      <c r="R34" s="7">
        <v>0.72259556326324159</v>
      </c>
      <c r="S34" s="7">
        <v>0</v>
      </c>
      <c r="T34" s="7">
        <v>0.25256989871947061</v>
      </c>
      <c r="U34" s="7">
        <v>9.8196073599999991</v>
      </c>
      <c r="V34" s="7">
        <v>5.8156440825821457E-2</v>
      </c>
      <c r="W34" s="7">
        <v>7.36</v>
      </c>
      <c r="X34" s="7">
        <v>0.72860000000000003</v>
      </c>
      <c r="Y34" s="9">
        <f t="shared" si="1"/>
        <v>532.55029370228135</v>
      </c>
      <c r="Z34" s="10">
        <f t="shared" si="2"/>
        <v>106.51005874045627</v>
      </c>
    </row>
    <row r="35" spans="1:26" x14ac:dyDescent="0.2">
      <c r="A35" s="4" t="s">
        <v>51</v>
      </c>
      <c r="B35" s="5">
        <f t="shared" si="0"/>
        <v>42401</v>
      </c>
      <c r="C35" t="s">
        <v>27</v>
      </c>
      <c r="D35" s="6">
        <v>123</v>
      </c>
      <c r="E35" s="6">
        <v>0</v>
      </c>
      <c r="F35" s="6" t="s">
        <v>28</v>
      </c>
      <c r="G35" s="6">
        <v>55802</v>
      </c>
      <c r="H35" s="7">
        <v>786.51262464000001</v>
      </c>
      <c r="I35" s="7">
        <v>42.870176260000001</v>
      </c>
      <c r="J35" s="8">
        <v>1.4367000000000001</v>
      </c>
      <c r="K35" s="7">
        <v>47.635597179999998</v>
      </c>
      <c r="L35" s="7">
        <v>1.0888</v>
      </c>
      <c r="M35" s="7">
        <v>51.21579843</v>
      </c>
      <c r="N35" s="7">
        <v>8.2603667602841567E-3</v>
      </c>
      <c r="O35" s="7">
        <v>0.20756589</v>
      </c>
      <c r="P35" s="7">
        <v>1.4723203769140164E-2</v>
      </c>
      <c r="Q35" s="7">
        <v>31.762331020000001</v>
      </c>
      <c r="R35" s="7">
        <v>0.71403070332024277</v>
      </c>
      <c r="S35" s="7">
        <v>2.7930656100000002</v>
      </c>
      <c r="T35" s="7">
        <v>0.25084031505543569</v>
      </c>
      <c r="U35" s="7">
        <v>22.365173169999998</v>
      </c>
      <c r="V35" s="7">
        <v>5.4665719127535123E-2</v>
      </c>
      <c r="W35" s="7">
        <v>38.1</v>
      </c>
      <c r="X35" s="7">
        <v>0.70840000000000003</v>
      </c>
      <c r="Y35" s="9">
        <f t="shared" si="1"/>
        <v>951.98850368580634</v>
      </c>
      <c r="Z35" s="10">
        <f t="shared" si="2"/>
        <v>190.39770073716127</v>
      </c>
    </row>
    <row r="36" spans="1:26" x14ac:dyDescent="0.2">
      <c r="A36" s="4" t="s">
        <v>51</v>
      </c>
      <c r="B36" s="5">
        <f t="shared" si="0"/>
        <v>42401</v>
      </c>
      <c r="C36" s="12" t="s">
        <v>40</v>
      </c>
      <c r="D36" s="6">
        <v>69</v>
      </c>
      <c r="E36" s="6">
        <v>0</v>
      </c>
      <c r="F36" s="6" t="s">
        <v>28</v>
      </c>
      <c r="G36" s="6">
        <v>34465</v>
      </c>
      <c r="H36" s="7">
        <v>380.22587732</v>
      </c>
      <c r="I36" s="7">
        <v>37.47123981</v>
      </c>
      <c r="J36" s="8">
        <v>1.4367000000000001</v>
      </c>
      <c r="K36" s="7">
        <v>25.057781479999999</v>
      </c>
      <c r="L36" s="7">
        <v>1.0888</v>
      </c>
      <c r="M36" s="7">
        <v>0</v>
      </c>
      <c r="N36" s="7">
        <v>8.2603667602841567E-3</v>
      </c>
      <c r="O36" s="7">
        <v>277.89475850999997</v>
      </c>
      <c r="P36" s="7">
        <v>1.4723203769140164E-2</v>
      </c>
      <c r="Q36" s="7">
        <v>37.478085540000002</v>
      </c>
      <c r="R36" s="7">
        <v>0.71403070332024277</v>
      </c>
      <c r="S36" s="7">
        <v>0</v>
      </c>
      <c r="T36" s="7">
        <v>0.25084031505543569</v>
      </c>
      <c r="U36" s="7">
        <v>1.1263036799999999</v>
      </c>
      <c r="V36" s="7">
        <v>5.4665719127535123E-2</v>
      </c>
      <c r="W36" s="7">
        <v>22.08</v>
      </c>
      <c r="X36" s="7">
        <v>0.70840000000000003</v>
      </c>
      <c r="Y36" s="9">
        <f t="shared" si="1"/>
        <v>507.89876716421531</v>
      </c>
      <c r="Z36" s="10">
        <f t="shared" si="2"/>
        <v>101.57975343284306</v>
      </c>
    </row>
    <row r="37" spans="1:26" x14ac:dyDescent="0.2">
      <c r="A37" s="4" t="s">
        <v>52</v>
      </c>
      <c r="B37" s="5">
        <f t="shared" si="0"/>
        <v>42430</v>
      </c>
      <c r="C37" t="s">
        <v>27</v>
      </c>
      <c r="D37" s="6">
        <v>127</v>
      </c>
      <c r="E37" s="6">
        <v>0</v>
      </c>
      <c r="F37" s="6" t="s">
        <v>28</v>
      </c>
      <c r="G37" s="6">
        <v>48314</v>
      </c>
      <c r="H37" s="7">
        <v>787.83148888999995</v>
      </c>
      <c r="I37" s="7">
        <v>21.856234440000001</v>
      </c>
      <c r="J37" s="8">
        <v>1.3948</v>
      </c>
      <c r="K37" s="7">
        <v>55.90423036</v>
      </c>
      <c r="L37" s="7">
        <v>1.0847</v>
      </c>
      <c r="M37" s="7">
        <v>6.5428217399999999</v>
      </c>
      <c r="N37" s="7">
        <v>8.7765490609092514E-3</v>
      </c>
      <c r="O37" s="7">
        <v>41.510060320000001</v>
      </c>
      <c r="P37" s="7">
        <v>1.4760147601476014E-2</v>
      </c>
      <c r="Q37" s="7">
        <v>16.274302479999999</v>
      </c>
      <c r="R37" s="7">
        <v>0.74604595643091609</v>
      </c>
      <c r="S37" s="7">
        <v>0.74114272999999997</v>
      </c>
      <c r="T37" s="7">
        <v>0.253324889170361</v>
      </c>
      <c r="U37" s="7">
        <v>0.47679433999999998</v>
      </c>
      <c r="V37" s="7">
        <v>5.5865921787709501E-2</v>
      </c>
      <c r="W37" s="7">
        <v>53.34</v>
      </c>
      <c r="X37" s="7">
        <v>0.71719999999999995</v>
      </c>
      <c r="Y37" s="9">
        <f t="shared" si="1"/>
        <v>930.2372133858529</v>
      </c>
      <c r="Z37" s="10">
        <f t="shared" si="2"/>
        <v>186.04744267717058</v>
      </c>
    </row>
    <row r="38" spans="1:26" x14ac:dyDescent="0.2">
      <c r="A38" s="4" t="s">
        <v>52</v>
      </c>
      <c r="B38" s="5">
        <f t="shared" si="0"/>
        <v>42430</v>
      </c>
      <c r="C38" s="12" t="s">
        <v>40</v>
      </c>
      <c r="D38" s="6">
        <v>74</v>
      </c>
      <c r="E38" s="6">
        <v>0</v>
      </c>
      <c r="F38" s="6" t="s">
        <v>28</v>
      </c>
      <c r="G38" s="6">
        <v>24930</v>
      </c>
      <c r="H38" s="7">
        <v>434.64568931000002</v>
      </c>
      <c r="I38" s="7">
        <v>21.979800640000001</v>
      </c>
      <c r="J38" s="8">
        <v>1.3948</v>
      </c>
      <c r="K38" s="7">
        <v>17.08120473</v>
      </c>
      <c r="L38" s="7">
        <v>1.0847</v>
      </c>
      <c r="M38" s="7">
        <v>0</v>
      </c>
      <c r="N38" s="7">
        <v>8.7765490609092514E-3</v>
      </c>
      <c r="O38" s="7">
        <v>72.928702470000005</v>
      </c>
      <c r="P38" s="7">
        <v>1.4760147601476014E-2</v>
      </c>
      <c r="Q38" s="7">
        <v>9.04717737</v>
      </c>
      <c r="R38" s="7">
        <v>0.74604595643091609</v>
      </c>
      <c r="S38" s="7">
        <v>0</v>
      </c>
      <c r="T38" s="7">
        <v>0.253324889170361</v>
      </c>
      <c r="U38" s="7">
        <v>6.1983264299999998</v>
      </c>
      <c r="V38" s="7">
        <v>5.5865921787709501E-2</v>
      </c>
      <c r="W38" s="7">
        <v>14.72</v>
      </c>
      <c r="X38" s="7">
        <v>0.71719999999999995</v>
      </c>
      <c r="Y38" s="9">
        <f t="shared" si="1"/>
        <v>502.56060573969933</v>
      </c>
      <c r="Z38" s="10">
        <f t="shared" si="2"/>
        <v>100.51212114793987</v>
      </c>
    </row>
    <row r="39" spans="1:26" x14ac:dyDescent="0.2">
      <c r="A39" s="4" t="s">
        <v>53</v>
      </c>
      <c r="B39" s="5">
        <f t="shared" si="0"/>
        <v>42461</v>
      </c>
      <c r="C39" t="s">
        <v>27</v>
      </c>
      <c r="D39" s="6">
        <v>109</v>
      </c>
      <c r="E39" s="6">
        <v>7095</v>
      </c>
      <c r="F39" s="6" t="s">
        <v>28</v>
      </c>
      <c r="G39" s="6">
        <v>56074</v>
      </c>
      <c r="H39" s="7">
        <v>698.82183345999999</v>
      </c>
      <c r="I39" s="7">
        <v>61.184128780000002</v>
      </c>
      <c r="J39" s="8">
        <v>1.4204000000000001</v>
      </c>
      <c r="K39" s="7">
        <v>28.427074730000001</v>
      </c>
      <c r="L39" s="7">
        <v>1.1385000000000001</v>
      </c>
      <c r="M39" s="7">
        <v>0</v>
      </c>
      <c r="N39" s="7">
        <v>8.9237908263430296E-3</v>
      </c>
      <c r="O39" s="7">
        <v>139.76368654999999</v>
      </c>
      <c r="P39" s="7">
        <v>1.507386192342478E-2</v>
      </c>
      <c r="Q39" s="7">
        <v>9.0614048199999999</v>
      </c>
      <c r="R39" s="7">
        <v>0.76645972254158046</v>
      </c>
      <c r="S39" s="7">
        <v>0</v>
      </c>
      <c r="T39" s="7">
        <v>0.28240609997175942</v>
      </c>
      <c r="U39" s="7">
        <v>33.086132900000003</v>
      </c>
      <c r="V39" s="7">
        <v>5.7735053837937707E-2</v>
      </c>
      <c r="W39" s="7">
        <v>60.96</v>
      </c>
      <c r="X39" s="7">
        <v>0.76719999999999999</v>
      </c>
      <c r="Y39" s="9">
        <f t="shared" si="1"/>
        <v>875.82271656062528</v>
      </c>
      <c r="Z39" s="10">
        <f t="shared" si="2"/>
        <v>175.16454331212506</v>
      </c>
    </row>
    <row r="40" spans="1:26" s="4" customFormat="1" x14ac:dyDescent="0.2">
      <c r="A40" s="4" t="s">
        <v>53</v>
      </c>
      <c r="B40" s="5">
        <f t="shared" si="0"/>
        <v>42461</v>
      </c>
      <c r="C40" s="12" t="s">
        <v>40</v>
      </c>
      <c r="D40" s="6">
        <v>56</v>
      </c>
      <c r="E40" s="6">
        <v>3892</v>
      </c>
      <c r="F40" s="6" t="s">
        <v>28</v>
      </c>
      <c r="G40" s="6">
        <v>31011</v>
      </c>
      <c r="H40" s="7">
        <v>293.37505288</v>
      </c>
      <c r="I40" s="7">
        <v>68.038085109999997</v>
      </c>
      <c r="J40" s="8">
        <v>1.4204000000000001</v>
      </c>
      <c r="K40" s="7">
        <v>14.80608415</v>
      </c>
      <c r="L40" s="7">
        <v>1.1385000000000001</v>
      </c>
      <c r="M40" s="7">
        <v>0</v>
      </c>
      <c r="N40" s="7">
        <v>8.9237908263430296E-3</v>
      </c>
      <c r="O40" s="7">
        <v>17.995786930000001</v>
      </c>
      <c r="P40" s="7">
        <v>1.507386192342478E-2</v>
      </c>
      <c r="Q40" s="7">
        <v>2.0957188200000001</v>
      </c>
      <c r="R40" s="7">
        <v>0.76645972254158046</v>
      </c>
      <c r="S40" s="7">
        <v>0.30785773999999999</v>
      </c>
      <c r="T40" s="7">
        <v>0.28240609997175942</v>
      </c>
      <c r="U40" s="7">
        <v>25.82533565</v>
      </c>
      <c r="V40" s="7">
        <v>5.7735053837937707E-2</v>
      </c>
      <c r="W40" s="7">
        <v>14.72</v>
      </c>
      <c r="X40" s="7">
        <v>0.76719999999999999</v>
      </c>
      <c r="Y40" s="9">
        <f t="shared" si="1"/>
        <v>421.62177789554266</v>
      </c>
      <c r="Z40" s="10">
        <f t="shared" si="2"/>
        <v>84.324355579108541</v>
      </c>
    </row>
    <row r="41" spans="1:26" x14ac:dyDescent="0.2">
      <c r="A41" s="4" t="s">
        <v>54</v>
      </c>
      <c r="B41" s="5">
        <f t="shared" si="0"/>
        <v>42491</v>
      </c>
      <c r="C41" t="s">
        <v>27</v>
      </c>
      <c r="D41" s="6">
        <v>119</v>
      </c>
      <c r="E41" s="6">
        <v>8238</v>
      </c>
      <c r="F41" s="6" t="s">
        <v>28</v>
      </c>
      <c r="G41" s="6">
        <v>82333</v>
      </c>
      <c r="H41" s="7">
        <v>859.14492633999998</v>
      </c>
      <c r="I41" s="7">
        <v>58.289413060000001</v>
      </c>
      <c r="J41" s="8">
        <v>1.4624999999999999</v>
      </c>
      <c r="K41" s="7">
        <v>65.416234709999998</v>
      </c>
      <c r="L41" s="7">
        <v>1.1440999999999999</v>
      </c>
      <c r="M41" s="7">
        <v>774</v>
      </c>
      <c r="N41" s="7">
        <v>9.3545369504209538E-3</v>
      </c>
      <c r="O41" s="7">
        <v>92.000629739999994</v>
      </c>
      <c r="P41" s="7">
        <v>1.5062509414068384E-2</v>
      </c>
      <c r="Q41" s="7">
        <v>12.757952550000001</v>
      </c>
      <c r="R41" s="7">
        <v>0.79687624511913302</v>
      </c>
      <c r="S41" s="7">
        <v>4.5169884800000002</v>
      </c>
      <c r="T41" s="7">
        <v>0.28946073465134453</v>
      </c>
      <c r="U41" s="7">
        <v>0</v>
      </c>
      <c r="V41" s="7">
        <v>5.8173356602675967E-2</v>
      </c>
      <c r="W41" s="7">
        <v>22.86</v>
      </c>
      <c r="X41" s="7">
        <v>0.76119999999999999</v>
      </c>
      <c r="Y41" s="9">
        <f t="shared" si="1"/>
        <v>1056.7371111504303</v>
      </c>
      <c r="Z41" s="10">
        <f t="shared" si="2"/>
        <v>211.34742223008607</v>
      </c>
    </row>
    <row r="42" spans="1:26" x14ac:dyDescent="0.2">
      <c r="A42" s="4" t="s">
        <v>54</v>
      </c>
      <c r="B42" s="5">
        <f t="shared" si="0"/>
        <v>42491</v>
      </c>
      <c r="C42" s="12" t="s">
        <v>40</v>
      </c>
      <c r="D42" s="6">
        <v>71</v>
      </c>
      <c r="E42" s="6">
        <v>0</v>
      </c>
      <c r="F42" s="6" t="s">
        <v>28</v>
      </c>
      <c r="G42" s="6">
        <v>35856</v>
      </c>
      <c r="H42" s="7">
        <v>382.26878869000001</v>
      </c>
      <c r="I42" s="7">
        <v>25.820047339999999</v>
      </c>
      <c r="J42" s="8">
        <v>1.4624999999999999</v>
      </c>
      <c r="K42" s="7">
        <v>55.163147799999997</v>
      </c>
      <c r="L42" s="7">
        <v>1.1440999999999999</v>
      </c>
      <c r="M42" s="7">
        <v>0</v>
      </c>
      <c r="N42" s="7">
        <v>9.3545369504209538E-3</v>
      </c>
      <c r="O42" s="7">
        <v>87.415880749999999</v>
      </c>
      <c r="P42" s="7">
        <v>1.5062509414068384E-2</v>
      </c>
      <c r="Q42" s="7">
        <v>27.360518110000001</v>
      </c>
      <c r="R42" s="7">
        <v>0.79687624511913302</v>
      </c>
      <c r="S42" s="7">
        <v>15.44</v>
      </c>
      <c r="T42" s="7">
        <v>0.28946073465134453</v>
      </c>
      <c r="U42" s="7">
        <v>97.7</v>
      </c>
      <c r="V42" s="7">
        <v>5.8173356602675967E-2</v>
      </c>
      <c r="W42" s="7">
        <v>7.36</v>
      </c>
      <c r="X42" s="7">
        <v>0.76119999999999999</v>
      </c>
      <c r="Y42" s="9">
        <f t="shared" si="1"/>
        <v>522.01765746857507</v>
      </c>
      <c r="Z42" s="10">
        <f t="shared" si="2"/>
        <v>104.40353149371502</v>
      </c>
    </row>
    <row r="43" spans="1:26" x14ac:dyDescent="0.2">
      <c r="A43" s="4" t="s">
        <v>54</v>
      </c>
      <c r="B43" s="5">
        <f t="shared" si="0"/>
        <v>42491</v>
      </c>
      <c r="C43" t="s">
        <v>55</v>
      </c>
      <c r="D43" s="6">
        <v>11</v>
      </c>
      <c r="E43" s="6">
        <v>2854</v>
      </c>
      <c r="F43" s="6" t="s">
        <v>28</v>
      </c>
      <c r="G43" s="6">
        <v>18937</v>
      </c>
      <c r="H43" s="7">
        <v>106.85818818</v>
      </c>
      <c r="I43" s="7">
        <v>2.06429419</v>
      </c>
      <c r="J43" s="8">
        <v>1.4624999999999999</v>
      </c>
      <c r="K43" s="7">
        <v>8.1656695100000007</v>
      </c>
      <c r="L43" s="7">
        <v>1.1440999999999999</v>
      </c>
      <c r="M43" s="7">
        <v>0</v>
      </c>
      <c r="N43" s="7">
        <v>9.3545369504209538E-3</v>
      </c>
      <c r="O43" s="7">
        <v>131.02193782000001</v>
      </c>
      <c r="P43" s="7">
        <v>1.5062509414068384E-2</v>
      </c>
      <c r="Q43" s="7">
        <v>0</v>
      </c>
      <c r="R43" s="7">
        <v>0.79687624511913302</v>
      </c>
      <c r="S43" s="7">
        <v>0</v>
      </c>
      <c r="T43" s="7">
        <v>0.28946073465134453</v>
      </c>
      <c r="U43" s="7">
        <v>0</v>
      </c>
      <c r="V43" s="7">
        <v>5.8173356602675967E-2</v>
      </c>
      <c r="W43" s="7">
        <v>12.9</v>
      </c>
      <c r="X43" s="7">
        <v>0.76119999999999999</v>
      </c>
      <c r="Y43" s="9">
        <f t="shared" si="1"/>
        <v>131.01256009112925</v>
      </c>
      <c r="Z43" s="10">
        <f t="shared" si="2"/>
        <v>26.20251201822585</v>
      </c>
    </row>
    <row r="44" spans="1:26" x14ac:dyDescent="0.2">
      <c r="A44" s="4" t="s">
        <v>56</v>
      </c>
      <c r="B44" s="5">
        <f t="shared" si="0"/>
        <v>42522</v>
      </c>
      <c r="C44" t="s">
        <v>27</v>
      </c>
      <c r="D44" s="6">
        <v>109</v>
      </c>
      <c r="E44" s="6">
        <v>15</v>
      </c>
      <c r="F44" s="6" t="s">
        <v>28</v>
      </c>
      <c r="G44" s="6">
        <v>65131</v>
      </c>
      <c r="H44" s="7">
        <v>726.61299674999998</v>
      </c>
      <c r="I44" s="7">
        <v>52.62026109</v>
      </c>
      <c r="J44" s="8">
        <v>1.4395</v>
      </c>
      <c r="K44" s="7">
        <v>38.197483890000001</v>
      </c>
      <c r="L44" s="7">
        <v>1.1165</v>
      </c>
      <c r="M44" s="7">
        <v>0</v>
      </c>
      <c r="N44" s="7">
        <v>9.1282519397535376E-3</v>
      </c>
      <c r="O44" s="7">
        <v>128.59199140999999</v>
      </c>
      <c r="P44" s="7">
        <v>1.4827995255041519E-2</v>
      </c>
      <c r="Q44" s="7">
        <v>43.697740019999998</v>
      </c>
      <c r="R44" s="7">
        <v>0.76400030560012222</v>
      </c>
      <c r="S44" s="7">
        <v>8.1231024400000003</v>
      </c>
      <c r="T44" s="7">
        <v>0.27754648903691365</v>
      </c>
      <c r="U44" s="7">
        <v>7.7882844000000002</v>
      </c>
      <c r="V44" s="7">
        <v>5.391562205148942E-2</v>
      </c>
      <c r="W44" s="7">
        <v>30.48</v>
      </c>
      <c r="X44" s="7">
        <v>0.72419999999999995</v>
      </c>
      <c r="Y44" s="9">
        <f t="shared" si="1"/>
        <v>905.04726628046762</v>
      </c>
      <c r="Z44" s="10">
        <f t="shared" si="2"/>
        <v>181.00945325609354</v>
      </c>
    </row>
    <row r="45" spans="1:26" x14ac:dyDescent="0.2">
      <c r="A45" s="4" t="s">
        <v>56</v>
      </c>
      <c r="B45" s="5">
        <f t="shared" si="0"/>
        <v>42522</v>
      </c>
      <c r="C45" s="12" t="s">
        <v>40</v>
      </c>
      <c r="D45" s="6">
        <v>57</v>
      </c>
      <c r="E45" s="6">
        <v>0</v>
      </c>
      <c r="F45" s="6" t="s">
        <v>28</v>
      </c>
      <c r="G45" s="6">
        <v>23703</v>
      </c>
      <c r="H45" s="7">
        <v>311.88799189999997</v>
      </c>
      <c r="I45" s="7">
        <v>30.430158859999999</v>
      </c>
      <c r="J45" s="8">
        <v>1.4395</v>
      </c>
      <c r="K45" s="7">
        <v>12.50782214</v>
      </c>
      <c r="L45" s="7">
        <v>1.1165</v>
      </c>
      <c r="M45" s="7">
        <v>0</v>
      </c>
      <c r="N45" s="7">
        <v>9.1282519397535376E-3</v>
      </c>
      <c r="O45" s="7">
        <v>91.759647490000006</v>
      </c>
      <c r="P45" s="7">
        <v>1.4827995255041519E-2</v>
      </c>
      <c r="Q45" s="7">
        <v>17.73599527</v>
      </c>
      <c r="R45" s="7">
        <v>0.76400030560012222</v>
      </c>
      <c r="S45" s="7">
        <v>4.47507038</v>
      </c>
      <c r="T45" s="7">
        <v>0.27754648903691365</v>
      </c>
      <c r="U45" s="7">
        <v>0</v>
      </c>
      <c r="V45" s="7">
        <v>5.391562205148942E-2</v>
      </c>
      <c r="W45" s="7">
        <v>22.08</v>
      </c>
      <c r="X45" s="7">
        <v>0.72419999999999995</v>
      </c>
      <c r="Y45" s="9">
        <f t="shared" si="1"/>
        <v>401.80048249443036</v>
      </c>
      <c r="Z45" s="10">
        <f t="shared" si="2"/>
        <v>80.36009649888608</v>
      </c>
    </row>
    <row r="46" spans="1:26" x14ac:dyDescent="0.2">
      <c r="A46" s="4" t="s">
        <v>56</v>
      </c>
      <c r="B46" s="5">
        <f t="shared" si="0"/>
        <v>42522</v>
      </c>
      <c r="C46" t="s">
        <v>55</v>
      </c>
      <c r="D46" s="6">
        <v>15</v>
      </c>
      <c r="E46" s="6">
        <v>171</v>
      </c>
      <c r="F46" s="6" t="s">
        <v>28</v>
      </c>
      <c r="G46" s="6">
        <v>16686</v>
      </c>
      <c r="H46" s="7">
        <v>122.07320805000001</v>
      </c>
      <c r="I46" s="7">
        <v>6.7219534899999998</v>
      </c>
      <c r="J46" s="8">
        <v>1.4395</v>
      </c>
      <c r="K46" s="7">
        <v>1.1878660599999999</v>
      </c>
      <c r="L46" s="7">
        <v>1.1165</v>
      </c>
      <c r="M46" s="7">
        <v>0</v>
      </c>
      <c r="N46" s="7">
        <v>9.1282519397535376E-3</v>
      </c>
      <c r="O46" s="7">
        <v>31.050522489999999</v>
      </c>
      <c r="P46" s="7">
        <v>1.4827995255041519E-2</v>
      </c>
      <c r="Q46" s="7">
        <v>9.6852499999999994E-3</v>
      </c>
      <c r="R46" s="7">
        <v>0.76400030560012222</v>
      </c>
      <c r="S46" s="7">
        <v>0</v>
      </c>
      <c r="T46" s="7">
        <v>0.27754648903691365</v>
      </c>
      <c r="U46" s="7">
        <v>0</v>
      </c>
      <c r="V46" s="7">
        <v>5.391562205148942E-2</v>
      </c>
      <c r="W46" s="7">
        <v>12.9</v>
      </c>
      <c r="X46" s="7">
        <v>0.72419999999999995</v>
      </c>
      <c r="Y46" s="9">
        <f t="shared" si="1"/>
        <v>142.88570908895309</v>
      </c>
      <c r="Z46" s="10">
        <f t="shared" si="2"/>
        <v>28.577141817790618</v>
      </c>
    </row>
    <row r="47" spans="1:26" x14ac:dyDescent="0.2">
      <c r="A47" s="4" t="s">
        <v>57</v>
      </c>
      <c r="B47" s="5">
        <f t="shared" si="0"/>
        <v>42552</v>
      </c>
      <c r="C47" t="s">
        <v>27</v>
      </c>
      <c r="D47" s="6">
        <v>100</v>
      </c>
      <c r="E47" s="6">
        <v>0</v>
      </c>
      <c r="F47" s="6" t="s">
        <v>28</v>
      </c>
      <c r="G47" s="6">
        <v>52650</v>
      </c>
      <c r="H47" s="7">
        <v>648.50537291000001</v>
      </c>
      <c r="I47" s="7">
        <v>37.038742620000001</v>
      </c>
      <c r="J47" s="8">
        <v>1.3281000000000001</v>
      </c>
      <c r="K47" s="7">
        <v>46.189242299999997</v>
      </c>
      <c r="L47" s="7">
        <v>1.1145</v>
      </c>
      <c r="M47" s="7">
        <v>0</v>
      </c>
      <c r="N47" s="7">
        <v>9.751340809361287E-3</v>
      </c>
      <c r="O47" s="7">
        <v>107.73002059</v>
      </c>
      <c r="P47" s="7">
        <v>1.4872099940511601E-2</v>
      </c>
      <c r="Q47" s="7">
        <v>26.8390843</v>
      </c>
      <c r="R47" s="7">
        <v>0.77537411801194067</v>
      </c>
      <c r="S47" s="7">
        <v>16.335435239999999</v>
      </c>
      <c r="T47" s="7">
        <v>0.30818540433925046</v>
      </c>
      <c r="U47" s="7">
        <v>1.44151528</v>
      </c>
      <c r="V47" s="7">
        <v>5.4368509759147497E-2</v>
      </c>
      <c r="W47" s="7">
        <v>7.62</v>
      </c>
      <c r="X47" s="7">
        <v>0.74850000000000005</v>
      </c>
      <c r="Y47" s="9">
        <f t="shared" si="1"/>
        <v>782.40322622920621</v>
      </c>
      <c r="Z47" s="10">
        <f t="shared" si="2"/>
        <v>156.48064524584126</v>
      </c>
    </row>
    <row r="48" spans="1:26" x14ac:dyDescent="0.2">
      <c r="A48" s="4" t="s">
        <v>57</v>
      </c>
      <c r="B48" s="5">
        <f t="shared" si="0"/>
        <v>42552</v>
      </c>
      <c r="C48" s="12" t="s">
        <v>40</v>
      </c>
      <c r="D48" s="6">
        <v>52</v>
      </c>
      <c r="E48" s="6">
        <v>0</v>
      </c>
      <c r="F48" s="6" t="s">
        <v>28</v>
      </c>
      <c r="G48" s="6">
        <v>20836</v>
      </c>
      <c r="H48" s="7">
        <v>289.84133263000001</v>
      </c>
      <c r="I48" s="7">
        <v>21.08384569</v>
      </c>
      <c r="J48" s="8">
        <v>1.3281000000000001</v>
      </c>
      <c r="K48" s="7">
        <v>17.223670890000001</v>
      </c>
      <c r="L48" s="7">
        <v>1.1145</v>
      </c>
      <c r="M48" s="7">
        <v>0</v>
      </c>
      <c r="N48" s="7">
        <v>9.751340809361287E-3</v>
      </c>
      <c r="O48" s="7">
        <v>26.14806325</v>
      </c>
      <c r="P48" s="7">
        <v>1.4872099940511601E-2</v>
      </c>
      <c r="Q48" s="7">
        <v>14.289994930000001</v>
      </c>
      <c r="R48" s="7">
        <v>0.77537411801194067</v>
      </c>
      <c r="S48" s="7">
        <v>3.7295919099999999</v>
      </c>
      <c r="T48" s="7">
        <v>0.30818540433925046</v>
      </c>
      <c r="U48" s="7">
        <v>0.24025255000000001</v>
      </c>
      <c r="V48" s="7">
        <v>5.4368509759147497E-2</v>
      </c>
      <c r="W48" s="7">
        <v>22.08</v>
      </c>
      <c r="X48" s="7">
        <v>0.74850000000000005</v>
      </c>
      <c r="Y48" s="9">
        <f t="shared" si="1"/>
        <v>366.19688608685578</v>
      </c>
      <c r="Z48" s="10">
        <f t="shared" si="2"/>
        <v>73.239377217371157</v>
      </c>
    </row>
    <row r="49" spans="1:26" x14ac:dyDescent="0.2">
      <c r="A49" s="4" t="s">
        <v>57</v>
      </c>
      <c r="B49" s="5">
        <f t="shared" si="0"/>
        <v>42552</v>
      </c>
      <c r="C49" t="s">
        <v>55</v>
      </c>
      <c r="D49" s="6">
        <v>10</v>
      </c>
      <c r="E49" s="6">
        <v>0</v>
      </c>
      <c r="F49" s="6" t="s">
        <v>28</v>
      </c>
      <c r="G49" s="6">
        <v>16382</v>
      </c>
      <c r="H49" s="7">
        <v>95.348059590000005</v>
      </c>
      <c r="I49" s="7">
        <v>3.3619859600000002</v>
      </c>
      <c r="J49" s="8">
        <v>1.3281000000000001</v>
      </c>
      <c r="K49" s="7">
        <v>13.24499273</v>
      </c>
      <c r="L49" s="7">
        <v>1.1145</v>
      </c>
      <c r="M49" s="7">
        <v>0</v>
      </c>
      <c r="N49" s="7">
        <v>9.751340809361287E-3</v>
      </c>
      <c r="O49" s="7">
        <v>0.41836900999999999</v>
      </c>
      <c r="P49" s="7">
        <v>1.4872099940511601E-2</v>
      </c>
      <c r="Q49" s="7">
        <v>0</v>
      </c>
      <c r="R49" s="7">
        <v>0.77537411801194067</v>
      </c>
      <c r="S49" s="7">
        <v>0</v>
      </c>
      <c r="T49" s="7">
        <v>0.30818540433925046</v>
      </c>
      <c r="U49" s="7">
        <v>0</v>
      </c>
      <c r="V49" s="7">
        <v>5.4368509759147497E-2</v>
      </c>
      <c r="W49" s="7">
        <v>6.45</v>
      </c>
      <c r="X49" s="7">
        <v>0.74850000000000005</v>
      </c>
      <c r="Y49" s="9">
        <f t="shared" si="1"/>
        <v>119.40870456678974</v>
      </c>
      <c r="Z49" s="10">
        <f t="shared" si="2"/>
        <v>23.881740913357948</v>
      </c>
    </row>
    <row r="50" spans="1:26" x14ac:dyDescent="0.2">
      <c r="A50" s="4" t="s">
        <v>58</v>
      </c>
      <c r="B50" s="5">
        <f t="shared" si="0"/>
        <v>42583</v>
      </c>
      <c r="C50" t="s">
        <v>27</v>
      </c>
      <c r="D50" s="6">
        <v>89</v>
      </c>
      <c r="E50" s="6">
        <v>2255</v>
      </c>
      <c r="F50" s="6" t="s">
        <v>28</v>
      </c>
      <c r="G50" s="6">
        <v>51479</v>
      </c>
      <c r="H50" s="7">
        <v>605.50601138000002</v>
      </c>
      <c r="I50" s="7">
        <v>42.865461289999999</v>
      </c>
      <c r="J50" s="8">
        <v>1.3209</v>
      </c>
      <c r="K50" s="7">
        <v>37.671166579999998</v>
      </c>
      <c r="L50" s="7">
        <v>1.1175999999999999</v>
      </c>
      <c r="M50" s="7">
        <v>126.8677421</v>
      </c>
      <c r="N50" s="7">
        <v>9.7789947193428518E-3</v>
      </c>
      <c r="O50" s="7">
        <v>305.74912196999998</v>
      </c>
      <c r="P50" s="7">
        <v>1.5008254539996999E-2</v>
      </c>
      <c r="Q50" s="7">
        <v>16.092971110000001</v>
      </c>
      <c r="R50" s="7">
        <v>0.7635919364691508</v>
      </c>
      <c r="S50" s="7">
        <v>0</v>
      </c>
      <c r="T50" s="7">
        <v>0.30627871362940273</v>
      </c>
      <c r="U50" s="7">
        <v>0</v>
      </c>
      <c r="V50" s="7">
        <v>5.3099694676755613E-2</v>
      </c>
      <c r="W50" s="7">
        <v>15.24</v>
      </c>
      <c r="X50" s="7">
        <v>0.75670000000000004</v>
      </c>
      <c r="Y50" s="9">
        <f t="shared" si="1"/>
        <v>733.87826556915331</v>
      </c>
      <c r="Z50" s="10">
        <f t="shared" si="2"/>
        <v>146.77565311383066</v>
      </c>
    </row>
    <row r="51" spans="1:26" x14ac:dyDescent="0.2">
      <c r="A51" s="4" t="s">
        <v>58</v>
      </c>
      <c r="B51" s="5">
        <f t="shared" si="0"/>
        <v>42583</v>
      </c>
      <c r="C51" s="12" t="s">
        <v>40</v>
      </c>
      <c r="D51" s="6">
        <v>51</v>
      </c>
      <c r="E51" s="6">
        <v>1108</v>
      </c>
      <c r="F51" s="6" t="s">
        <v>28</v>
      </c>
      <c r="G51" s="6">
        <v>26574</v>
      </c>
      <c r="H51" s="7">
        <v>286.68714311000002</v>
      </c>
      <c r="I51" s="7">
        <v>27.134653480000001</v>
      </c>
      <c r="J51" s="8">
        <v>1.3209</v>
      </c>
      <c r="K51" s="7">
        <v>20.741206030000001</v>
      </c>
      <c r="L51" s="7">
        <v>1.1175999999999999</v>
      </c>
      <c r="M51" s="7">
        <v>53.791922649999997</v>
      </c>
      <c r="N51" s="7">
        <v>9.7789947193428518E-3</v>
      </c>
      <c r="O51" s="7">
        <v>630.35676650000005</v>
      </c>
      <c r="P51" s="7">
        <v>1.5008254539996999E-2</v>
      </c>
      <c r="Q51" s="7">
        <v>15.0511181</v>
      </c>
      <c r="R51" s="7">
        <v>0.7635919364691508</v>
      </c>
      <c r="S51" s="7">
        <v>18.594105769999999</v>
      </c>
      <c r="T51" s="7">
        <v>0.30627871362940273</v>
      </c>
      <c r="U51" s="7">
        <v>2.13248164</v>
      </c>
      <c r="V51" s="7">
        <v>5.3099694676755613E-2</v>
      </c>
      <c r="W51" s="7">
        <v>0</v>
      </c>
      <c r="X51" s="7">
        <v>0.75670000000000004</v>
      </c>
      <c r="Y51" s="9">
        <f t="shared" si="1"/>
        <v>372.99738981735652</v>
      </c>
      <c r="Z51" s="10">
        <f t="shared" si="2"/>
        <v>74.599477963471301</v>
      </c>
    </row>
    <row r="52" spans="1:26" x14ac:dyDescent="0.2">
      <c r="A52" s="4" t="s">
        <v>58</v>
      </c>
      <c r="B52" s="5">
        <f t="shared" si="0"/>
        <v>42583</v>
      </c>
      <c r="C52" t="s">
        <v>55</v>
      </c>
      <c r="D52" s="6">
        <v>16</v>
      </c>
      <c r="E52" s="6">
        <v>318</v>
      </c>
      <c r="F52" s="6" t="s">
        <v>28</v>
      </c>
      <c r="G52" s="6">
        <v>15245</v>
      </c>
      <c r="H52" s="7">
        <v>98.182028110000005</v>
      </c>
      <c r="I52" s="7">
        <v>3.7962008800000002</v>
      </c>
      <c r="J52" s="8">
        <v>1.3209</v>
      </c>
      <c r="K52" s="7">
        <v>9.79277145</v>
      </c>
      <c r="L52" s="7">
        <v>1.1175999999999999</v>
      </c>
      <c r="M52" s="7">
        <v>0.50747096999999997</v>
      </c>
      <c r="N52" s="7">
        <v>9.7789947193428518E-3</v>
      </c>
      <c r="O52" s="7">
        <v>365.77877275999998</v>
      </c>
      <c r="P52" s="7">
        <v>1.5008254539996999E-2</v>
      </c>
      <c r="Q52" s="7">
        <v>5.17</v>
      </c>
      <c r="R52" s="7">
        <v>0.7635919364691508</v>
      </c>
      <c r="S52" s="7">
        <v>1.7043238199999999</v>
      </c>
      <c r="T52" s="7">
        <v>0.30627871362940273</v>
      </c>
      <c r="U52" s="7">
        <v>0</v>
      </c>
      <c r="V52" s="7">
        <v>5.3099694676755613E-2</v>
      </c>
      <c r="W52" s="7">
        <v>0</v>
      </c>
      <c r="X52" s="7">
        <v>0.75670000000000004</v>
      </c>
      <c r="Y52" s="9">
        <f t="shared" si="1"/>
        <v>124.10526312650072</v>
      </c>
      <c r="Z52" s="10">
        <f t="shared" si="2"/>
        <v>24.821052625300144</v>
      </c>
    </row>
    <row r="53" spans="1:26" x14ac:dyDescent="0.2">
      <c r="A53" s="4" t="s">
        <v>59</v>
      </c>
      <c r="B53" s="5">
        <f t="shared" si="0"/>
        <v>42614</v>
      </c>
      <c r="C53" t="s">
        <v>27</v>
      </c>
      <c r="D53" s="6">
        <v>65</v>
      </c>
      <c r="E53" s="6">
        <v>0</v>
      </c>
      <c r="F53" s="6" t="s">
        <v>28</v>
      </c>
      <c r="G53" s="6">
        <v>42427</v>
      </c>
      <c r="H53" s="7">
        <v>455.25311822999998</v>
      </c>
      <c r="I53" s="7">
        <v>32.301579230000002</v>
      </c>
      <c r="J53" s="8">
        <v>1.3272999999999999</v>
      </c>
      <c r="K53" s="7">
        <v>26.851085560000001</v>
      </c>
      <c r="L53" s="7">
        <v>1.1194</v>
      </c>
      <c r="M53" s="7">
        <v>782.11065274999999</v>
      </c>
      <c r="N53" s="7">
        <v>9.6880449525285801E-3</v>
      </c>
      <c r="O53" s="7">
        <v>144.55355600999999</v>
      </c>
      <c r="P53" s="7">
        <v>1.4958863126402395E-2</v>
      </c>
      <c r="Q53" s="7">
        <v>8.7632075799999996</v>
      </c>
      <c r="R53" s="7">
        <v>0.76295109483482115</v>
      </c>
      <c r="S53" s="7">
        <v>0.20450851</v>
      </c>
      <c r="T53" s="7">
        <v>0.30807147258163892</v>
      </c>
      <c r="U53" s="7">
        <v>0</v>
      </c>
      <c r="V53" s="7">
        <v>5.3118028258791035E-2</v>
      </c>
      <c r="W53" s="7">
        <v>22.86</v>
      </c>
      <c r="X53" s="7">
        <v>0.75419999999999998</v>
      </c>
      <c r="Y53" s="9">
        <f t="shared" si="1"/>
        <v>561.91350359358182</v>
      </c>
      <c r="Z53" s="10">
        <f t="shared" si="2"/>
        <v>112.38270071871636</v>
      </c>
    </row>
    <row r="54" spans="1:26" x14ac:dyDescent="0.2">
      <c r="A54" s="4" t="s">
        <v>59</v>
      </c>
      <c r="B54" s="5">
        <f t="shared" si="0"/>
        <v>42614</v>
      </c>
      <c r="C54" s="12" t="s">
        <v>40</v>
      </c>
      <c r="D54" s="6">
        <v>42</v>
      </c>
      <c r="E54" s="6">
        <v>482</v>
      </c>
      <c r="F54" s="6" t="s">
        <v>28</v>
      </c>
      <c r="G54" s="6">
        <v>24394</v>
      </c>
      <c r="H54" s="7">
        <v>261.4094278</v>
      </c>
      <c r="I54" s="7">
        <v>23.698778300000001</v>
      </c>
      <c r="J54" s="8">
        <v>1.3272999999999999</v>
      </c>
      <c r="K54" s="7">
        <v>14.84324354</v>
      </c>
      <c r="L54" s="7">
        <v>1.1194</v>
      </c>
      <c r="M54" s="7">
        <v>0</v>
      </c>
      <c r="N54" s="7">
        <v>9.6880449525285801E-3</v>
      </c>
      <c r="O54" s="7">
        <v>137.56882536000001</v>
      </c>
      <c r="P54" s="7">
        <v>1.4958863126402395E-2</v>
      </c>
      <c r="Q54" s="7">
        <v>12.223228600000001</v>
      </c>
      <c r="R54" s="7">
        <v>0.76295109483482115</v>
      </c>
      <c r="S54" s="7">
        <v>0</v>
      </c>
      <c r="T54" s="7">
        <v>0.30807147258163892</v>
      </c>
      <c r="U54" s="7">
        <v>8.2780190000000003E-2</v>
      </c>
      <c r="V54" s="7">
        <v>5.3118028258791035E-2</v>
      </c>
      <c r="W54" s="7">
        <v>14.72</v>
      </c>
      <c r="X54" s="7">
        <v>0.75419999999999998</v>
      </c>
      <c r="Y54" s="9">
        <f t="shared" si="1"/>
        <v>331.97016304854424</v>
      </c>
      <c r="Z54" s="10">
        <f t="shared" si="2"/>
        <v>66.394032609708844</v>
      </c>
    </row>
    <row r="55" spans="1:26" x14ac:dyDescent="0.2">
      <c r="A55" s="4" t="s">
        <v>59</v>
      </c>
      <c r="B55" s="5">
        <f t="shared" si="0"/>
        <v>42614</v>
      </c>
      <c r="C55" t="s">
        <v>55</v>
      </c>
      <c r="D55" s="6">
        <v>6</v>
      </c>
      <c r="E55" s="6">
        <v>448</v>
      </c>
      <c r="F55" s="6" t="s">
        <v>28</v>
      </c>
      <c r="G55" s="6">
        <v>12869</v>
      </c>
      <c r="H55" s="7">
        <v>74.921686390000005</v>
      </c>
      <c r="I55" s="7">
        <v>0.89851939000000003</v>
      </c>
      <c r="J55" s="8">
        <v>1.3272999999999999</v>
      </c>
      <c r="K55" s="7">
        <v>3.08</v>
      </c>
      <c r="L55" s="7">
        <v>1.1194</v>
      </c>
      <c r="M55" s="7">
        <v>79.078864289999999</v>
      </c>
      <c r="N55" s="7">
        <v>9.6880449525285801E-3</v>
      </c>
      <c r="O55" s="7">
        <v>80.172560480000001</v>
      </c>
      <c r="P55" s="7">
        <v>1.4958863126402395E-2</v>
      </c>
      <c r="Q55" s="7">
        <v>0</v>
      </c>
      <c r="R55" s="7">
        <v>0.76295109483482115</v>
      </c>
      <c r="S55" s="7">
        <v>0</v>
      </c>
      <c r="T55" s="7">
        <v>0.30807147258163892</v>
      </c>
      <c r="U55" s="7">
        <v>0</v>
      </c>
      <c r="V55" s="7">
        <v>5.3118028258791035E-2</v>
      </c>
      <c r="W55" s="7">
        <v>0</v>
      </c>
      <c r="X55" s="7">
        <v>0.75419999999999998</v>
      </c>
      <c r="Y55" s="9">
        <f t="shared" si="1"/>
        <v>81.527453127096976</v>
      </c>
      <c r="Z55" s="10">
        <f t="shared" si="2"/>
        <v>16.305490625419395</v>
      </c>
    </row>
    <row r="56" spans="1:26" x14ac:dyDescent="0.2">
      <c r="A56" s="4" t="s">
        <v>60</v>
      </c>
      <c r="B56" s="5">
        <f t="shared" si="0"/>
        <v>42644</v>
      </c>
      <c r="C56" t="s">
        <v>27</v>
      </c>
      <c r="D56" s="6">
        <v>89</v>
      </c>
      <c r="E56" s="6">
        <v>0</v>
      </c>
      <c r="F56" s="6" t="s">
        <v>28</v>
      </c>
      <c r="G56" s="6">
        <v>40981</v>
      </c>
      <c r="H56" s="7">
        <v>528.13226552200001</v>
      </c>
      <c r="I56" s="7">
        <v>43.870068038299998</v>
      </c>
      <c r="J56" s="8">
        <v>1.3015000000000001</v>
      </c>
      <c r="K56" s="7">
        <v>34.535359139800001</v>
      </c>
      <c r="L56" s="7">
        <v>1.1237999999999999</v>
      </c>
      <c r="M56" s="7">
        <v>108.9358130342</v>
      </c>
      <c r="N56" s="7">
        <v>9.8804465961861484E-3</v>
      </c>
      <c r="O56" s="7">
        <v>292.971759416</v>
      </c>
      <c r="P56" s="7">
        <v>1.5019525382997898E-2</v>
      </c>
      <c r="Q56" s="7">
        <v>34.4115950582</v>
      </c>
      <c r="R56" s="7">
        <v>0.76248570339306132</v>
      </c>
      <c r="S56" s="7">
        <v>0</v>
      </c>
      <c r="T56" s="7">
        <v>0.3083184312758217</v>
      </c>
      <c r="U56" s="7">
        <v>28.760467809600001</v>
      </c>
      <c r="V56" s="7">
        <v>5.1718341909958367E-2</v>
      </c>
      <c r="W56" s="7">
        <v>38.1</v>
      </c>
      <c r="X56" s="7">
        <v>0.76670000000000005</v>
      </c>
      <c r="Y56" s="9">
        <f t="shared" si="1"/>
        <v>686.45368990579732</v>
      </c>
      <c r="Z56" s="10">
        <f t="shared" si="2"/>
        <v>137.29073798115948</v>
      </c>
    </row>
    <row r="57" spans="1:26" x14ac:dyDescent="0.2">
      <c r="A57" s="4" t="s">
        <v>60</v>
      </c>
      <c r="B57" s="5">
        <f t="shared" si="0"/>
        <v>42644</v>
      </c>
      <c r="C57" s="12" t="s">
        <v>40</v>
      </c>
      <c r="D57" s="6">
        <v>34</v>
      </c>
      <c r="E57" s="6">
        <v>0</v>
      </c>
      <c r="F57" s="6" t="s">
        <v>28</v>
      </c>
      <c r="G57" s="6">
        <v>19645</v>
      </c>
      <c r="H57" s="7">
        <v>207.41640479809999</v>
      </c>
      <c r="I57" s="7">
        <v>15.426708272000001</v>
      </c>
      <c r="J57" s="8">
        <v>1.3015000000000001</v>
      </c>
      <c r="K57" s="7">
        <v>29.383179992399999</v>
      </c>
      <c r="L57" s="7">
        <v>1.1237999999999999</v>
      </c>
      <c r="M57" s="7">
        <v>0</v>
      </c>
      <c r="N57" s="7">
        <v>9.8804465961861484E-3</v>
      </c>
      <c r="O57" s="7">
        <v>316.26611129920002</v>
      </c>
      <c r="P57" s="7">
        <v>1.5019525382997898E-2</v>
      </c>
      <c r="Q57" s="7">
        <v>7.5469122698</v>
      </c>
      <c r="R57" s="7">
        <v>0.76248570339306132</v>
      </c>
      <c r="S57" s="7">
        <v>0.99156202989999997</v>
      </c>
      <c r="T57" s="7">
        <v>0.3083184312758217</v>
      </c>
      <c r="U57" s="7">
        <v>49.056894041600003</v>
      </c>
      <c r="V57" s="7">
        <v>5.1718341909958367E-2</v>
      </c>
      <c r="W57" s="7">
        <v>7.36</v>
      </c>
      <c r="X57" s="7">
        <v>0.76670000000000005</v>
      </c>
      <c r="Y57" s="9">
        <f t="shared" si="1"/>
        <v>279.50543295514711</v>
      </c>
      <c r="Z57" s="10">
        <f t="shared" si="2"/>
        <v>55.901086591029426</v>
      </c>
    </row>
    <row r="58" spans="1:26" x14ac:dyDescent="0.2">
      <c r="A58" s="4" t="s">
        <v>60</v>
      </c>
      <c r="B58" s="5">
        <f t="shared" si="0"/>
        <v>42644</v>
      </c>
      <c r="C58" t="s">
        <v>55</v>
      </c>
      <c r="D58" s="6">
        <v>12</v>
      </c>
      <c r="E58" s="6">
        <v>0</v>
      </c>
      <c r="F58" s="6" t="s">
        <v>28</v>
      </c>
      <c r="G58" s="6">
        <v>17906</v>
      </c>
      <c r="H58" s="7">
        <v>121.42322728649999</v>
      </c>
      <c r="I58" s="7">
        <v>1.4482256957999999</v>
      </c>
      <c r="J58" s="8">
        <v>1.3015000000000001</v>
      </c>
      <c r="K58" s="7">
        <v>9.9009015375999994</v>
      </c>
      <c r="L58" s="7">
        <v>1.1237999999999999</v>
      </c>
      <c r="M58" s="7">
        <v>0</v>
      </c>
      <c r="N58" s="7">
        <v>9.8804465961861484E-3</v>
      </c>
      <c r="O58" s="7">
        <v>321.13361208399999</v>
      </c>
      <c r="P58" s="7">
        <v>1.5019525382997898E-2</v>
      </c>
      <c r="Q58" s="7">
        <v>0.18879663660000001</v>
      </c>
      <c r="R58" s="7">
        <v>0.76248570339306132</v>
      </c>
      <c r="S58" s="7">
        <v>0</v>
      </c>
      <c r="T58" s="7">
        <v>0.3083184312758217</v>
      </c>
      <c r="U58" s="7">
        <v>8.6367771199999999E-2</v>
      </c>
      <c r="V58" s="7">
        <v>5.1718341909958367E-2</v>
      </c>
      <c r="W58" s="7">
        <v>0</v>
      </c>
      <c r="X58" s="7">
        <v>0.76670000000000005</v>
      </c>
      <c r="Y58" s="9">
        <f t="shared" si="1"/>
        <v>139.40642214974514</v>
      </c>
      <c r="Z58" s="10">
        <f t="shared" si="2"/>
        <v>27.88128442994903</v>
      </c>
    </row>
    <row r="59" spans="1:26" x14ac:dyDescent="0.2">
      <c r="A59" s="4" t="s">
        <v>61</v>
      </c>
      <c r="B59" s="5">
        <f t="shared" si="0"/>
        <v>42675</v>
      </c>
      <c r="C59" t="s">
        <v>27</v>
      </c>
      <c r="D59" s="6">
        <v>86</v>
      </c>
      <c r="E59" s="6">
        <v>0</v>
      </c>
      <c r="F59" s="6" t="s">
        <v>28</v>
      </c>
      <c r="G59" s="6">
        <v>31874</v>
      </c>
      <c r="H59" s="7">
        <v>497.7642425976</v>
      </c>
      <c r="I59" s="7">
        <v>40.222265499000002</v>
      </c>
      <c r="J59" s="8">
        <v>1.2218</v>
      </c>
      <c r="K59" s="7">
        <v>31.472847317799999</v>
      </c>
      <c r="L59" s="7">
        <v>1.1042000000000001</v>
      </c>
      <c r="M59" s="7">
        <v>878.9315699169</v>
      </c>
      <c r="N59" s="7">
        <v>9.5611435127641257E-3</v>
      </c>
      <c r="O59" s="7">
        <v>5.5789495119000003</v>
      </c>
      <c r="P59" s="7">
        <v>1.4992503748125937E-2</v>
      </c>
      <c r="Q59" s="7">
        <v>27.977117824</v>
      </c>
      <c r="R59" s="7">
        <v>0.74755176795993128</v>
      </c>
      <c r="S59" s="7">
        <v>9.7590007326000006</v>
      </c>
      <c r="T59" s="7">
        <v>0.30919547337826975</v>
      </c>
      <c r="U59" s="7">
        <v>0</v>
      </c>
      <c r="V59" s="7">
        <v>5.235602094240837E-2</v>
      </c>
      <c r="W59" s="7">
        <v>0.38250000000000001</v>
      </c>
      <c r="X59" s="7">
        <v>0.76590000000000003</v>
      </c>
      <c r="Y59" s="9">
        <f t="shared" si="1"/>
        <v>614.37209738490492</v>
      </c>
      <c r="Z59" s="10">
        <f t="shared" si="2"/>
        <v>122.87441947698099</v>
      </c>
    </row>
    <row r="60" spans="1:26" x14ac:dyDescent="0.2">
      <c r="A60" s="4" t="s">
        <v>61</v>
      </c>
      <c r="B60" s="5">
        <f t="shared" si="0"/>
        <v>42675</v>
      </c>
      <c r="C60" s="12" t="s">
        <v>40</v>
      </c>
      <c r="D60" s="6">
        <v>37</v>
      </c>
      <c r="E60" s="6">
        <v>0</v>
      </c>
      <c r="F60" s="6" t="s">
        <v>28</v>
      </c>
      <c r="G60" s="6">
        <v>19554</v>
      </c>
      <c r="H60" s="7">
        <v>181.15611075199999</v>
      </c>
      <c r="I60" s="7">
        <v>28.660786384000001</v>
      </c>
      <c r="J60" s="8">
        <v>1.2218</v>
      </c>
      <c r="K60" s="7">
        <v>21.542741498800002</v>
      </c>
      <c r="L60" s="7">
        <v>1.1042000000000001</v>
      </c>
      <c r="M60" s="7">
        <v>193.64183433939999</v>
      </c>
      <c r="N60" s="7">
        <v>9.5611435127641257E-3</v>
      </c>
      <c r="O60" s="7">
        <v>274.06255509099998</v>
      </c>
      <c r="P60" s="7">
        <v>1.4992503748125937E-2</v>
      </c>
      <c r="Q60" s="7">
        <v>13.262436736</v>
      </c>
      <c r="R60" s="7">
        <v>0.74755176795993128</v>
      </c>
      <c r="S60" s="7">
        <v>0</v>
      </c>
      <c r="T60" s="7">
        <v>0.30919547337826975</v>
      </c>
      <c r="U60" s="7">
        <v>99.399658518500004</v>
      </c>
      <c r="V60" s="7">
        <v>5.235602094240837E-2</v>
      </c>
      <c r="W60" s="7">
        <v>0.1575</v>
      </c>
      <c r="X60" s="7">
        <v>0.76590000000000003</v>
      </c>
      <c r="Y60" s="9">
        <f t="shared" si="1"/>
        <v>261.16083385407921</v>
      </c>
      <c r="Z60" s="10">
        <f t="shared" si="2"/>
        <v>52.232166770815844</v>
      </c>
    </row>
    <row r="61" spans="1:26" x14ac:dyDescent="0.2">
      <c r="A61" s="4" t="s">
        <v>61</v>
      </c>
      <c r="B61" s="5">
        <f t="shared" si="0"/>
        <v>42675</v>
      </c>
      <c r="C61" t="s">
        <v>55</v>
      </c>
      <c r="D61" s="6">
        <v>13</v>
      </c>
      <c r="E61" s="6">
        <v>1675</v>
      </c>
      <c r="F61" s="6" t="s">
        <v>28</v>
      </c>
      <c r="G61" s="6">
        <v>18447</v>
      </c>
      <c r="H61" s="7">
        <v>107.932485176</v>
      </c>
      <c r="I61" s="7">
        <v>8.4477722719999999</v>
      </c>
      <c r="J61" s="8">
        <v>1.2218</v>
      </c>
      <c r="K61" s="7">
        <v>12.608963158</v>
      </c>
      <c r="L61" s="7">
        <v>1.1042000000000001</v>
      </c>
      <c r="M61" s="7">
        <v>0.50691579669999998</v>
      </c>
      <c r="N61" s="7">
        <v>9.5611435127641257E-3</v>
      </c>
      <c r="O61" s="7">
        <v>1.9690410041999999</v>
      </c>
      <c r="P61" s="7">
        <v>1.4992503748125937E-2</v>
      </c>
      <c r="Q61" s="7">
        <v>5.6192406400000001</v>
      </c>
      <c r="R61" s="7">
        <v>0.74755176795993128</v>
      </c>
      <c r="S61" s="7">
        <v>0</v>
      </c>
      <c r="T61" s="7">
        <v>0.30919547337826975</v>
      </c>
      <c r="U61" s="7">
        <v>54.299616880499997</v>
      </c>
      <c r="V61" s="7">
        <v>5.235602094240837E-2</v>
      </c>
      <c r="W61" s="7">
        <v>0</v>
      </c>
      <c r="X61" s="7">
        <v>0.76590000000000003</v>
      </c>
      <c r="Y61" s="9">
        <f t="shared" si="1"/>
        <v>139.2547431598945</v>
      </c>
      <c r="Z61" s="10">
        <f t="shared" si="2"/>
        <v>27.850948631978902</v>
      </c>
    </row>
    <row r="62" spans="1:26" x14ac:dyDescent="0.2">
      <c r="A62" s="4" t="s">
        <v>62</v>
      </c>
      <c r="B62" s="5">
        <f t="shared" si="0"/>
        <v>42705</v>
      </c>
      <c r="C62" t="s">
        <v>27</v>
      </c>
      <c r="D62" s="6">
        <v>171</v>
      </c>
      <c r="E62" s="6">
        <v>3</v>
      </c>
      <c r="F62" s="6" t="s">
        <v>28</v>
      </c>
      <c r="G62" s="6">
        <v>55899</v>
      </c>
      <c r="H62" s="7">
        <v>946.18161016919998</v>
      </c>
      <c r="I62" s="7">
        <v>84.028371109000005</v>
      </c>
      <c r="J62" s="8">
        <v>1.2596000000000001</v>
      </c>
      <c r="K62" s="7">
        <v>19.337343103999999</v>
      </c>
      <c r="L62" s="7">
        <v>1.0633999999999999</v>
      </c>
      <c r="M62" s="7">
        <v>234.220234347</v>
      </c>
      <c r="N62" s="7">
        <v>8.7458457232814403E-3</v>
      </c>
      <c r="O62" s="7">
        <v>58.861533852000001</v>
      </c>
      <c r="P62" s="7">
        <v>1.4643432420559379E-2</v>
      </c>
      <c r="Q62" s="7">
        <v>19.3590483021</v>
      </c>
      <c r="R62" s="7">
        <v>0.75018754688672173</v>
      </c>
      <c r="S62" s="7">
        <v>0.21542855429999999</v>
      </c>
      <c r="T62" s="7">
        <v>0.28804332171558605</v>
      </c>
      <c r="U62" s="7">
        <v>201.644026446</v>
      </c>
      <c r="V62" s="7">
        <v>4.8221820373719103E-2</v>
      </c>
      <c r="W62" s="7">
        <v>27.454500204199999</v>
      </c>
      <c r="X62" s="7">
        <v>0.74109999999999998</v>
      </c>
      <c r="Y62" s="9">
        <f t="shared" si="1"/>
        <v>1120.1526078391239</v>
      </c>
      <c r="Z62" s="10">
        <f t="shared" si="2"/>
        <v>224.03052156782479</v>
      </c>
    </row>
    <row r="63" spans="1:26" x14ac:dyDescent="0.2">
      <c r="A63" s="4" t="s">
        <v>62</v>
      </c>
      <c r="B63" s="5">
        <f t="shared" si="0"/>
        <v>42705</v>
      </c>
      <c r="C63" s="12" t="s">
        <v>40</v>
      </c>
      <c r="D63" s="6">
        <v>58</v>
      </c>
      <c r="E63" s="6">
        <v>5</v>
      </c>
      <c r="F63" s="6" t="s">
        <v>28</v>
      </c>
      <c r="G63" s="6">
        <v>27399</v>
      </c>
      <c r="H63" s="7">
        <v>316.61881355920002</v>
      </c>
      <c r="I63" s="7">
        <v>56.355464274500001</v>
      </c>
      <c r="J63" s="8">
        <v>1.2596000000000001</v>
      </c>
      <c r="K63" s="7">
        <v>14.3567710673</v>
      </c>
      <c r="L63" s="7">
        <v>1.0633999999999999</v>
      </c>
      <c r="M63" s="7">
        <v>304.88161306350003</v>
      </c>
      <c r="N63" s="7">
        <v>8.7458457232814403E-3</v>
      </c>
      <c r="O63" s="7">
        <v>156.53755741800001</v>
      </c>
      <c r="P63" s="7">
        <v>1.4643432420559379E-2</v>
      </c>
      <c r="Q63" s="7">
        <v>7.2788952831999998</v>
      </c>
      <c r="R63" s="7">
        <v>0.75018754688672173</v>
      </c>
      <c r="S63" s="7">
        <v>0</v>
      </c>
      <c r="T63" s="7">
        <v>0.28804332171558605</v>
      </c>
      <c r="U63" s="7">
        <v>0</v>
      </c>
      <c r="V63" s="7">
        <v>4.8221820373719103E-2</v>
      </c>
      <c r="W63" s="7">
        <v>11.2570001732</v>
      </c>
      <c r="X63" s="7">
        <v>0.74109999999999998</v>
      </c>
      <c r="Y63" s="9">
        <f t="shared" si="1"/>
        <v>421.63294083228317</v>
      </c>
      <c r="Z63" s="10">
        <f t="shared" si="2"/>
        <v>84.326588166456645</v>
      </c>
    </row>
    <row r="64" spans="1:26" x14ac:dyDescent="0.2">
      <c r="A64" s="4" t="s">
        <v>62</v>
      </c>
      <c r="B64" s="5">
        <f t="shared" si="0"/>
        <v>42705</v>
      </c>
      <c r="C64" t="s">
        <v>55</v>
      </c>
      <c r="D64" s="6">
        <v>16</v>
      </c>
      <c r="E64" s="6">
        <v>2</v>
      </c>
      <c r="F64" s="6" t="s">
        <v>28</v>
      </c>
      <c r="G64" s="6">
        <v>24565</v>
      </c>
      <c r="H64" s="7">
        <v>153.80712897079999</v>
      </c>
      <c r="I64" s="7">
        <v>5.7131984485</v>
      </c>
      <c r="J64" s="8">
        <v>1.2596000000000001</v>
      </c>
      <c r="K64" s="7">
        <v>10.5919113073</v>
      </c>
      <c r="L64" s="7">
        <v>1.0633999999999999</v>
      </c>
      <c r="M64" s="7">
        <v>315.75259440449997</v>
      </c>
      <c r="N64" s="7">
        <v>8.7458457232814403E-3</v>
      </c>
      <c r="O64" s="7">
        <v>78.908577989999998</v>
      </c>
      <c r="P64" s="7">
        <v>1.4643432420559379E-2</v>
      </c>
      <c r="Q64" s="7">
        <v>0.76763827029999998</v>
      </c>
      <c r="R64" s="7">
        <v>0.75018754688672173</v>
      </c>
      <c r="S64" s="7">
        <v>0</v>
      </c>
      <c r="T64" s="7">
        <v>0.28804332171558605</v>
      </c>
      <c r="U64" s="7">
        <v>2.7904120896000002</v>
      </c>
      <c r="V64" s="7">
        <v>4.8221820373719103E-2</v>
      </c>
      <c r="W64" s="7">
        <v>5.6115002493999997</v>
      </c>
      <c r="X64" s="7">
        <v>0.74109999999999998</v>
      </c>
      <c r="Y64" s="9">
        <f t="shared" si="1"/>
        <v>181.05304238357641</v>
      </c>
      <c r="Z64" s="10">
        <f t="shared" si="2"/>
        <v>36.210608476715286</v>
      </c>
    </row>
    <row r="65" spans="1:26" x14ac:dyDescent="0.2">
      <c r="A65" s="4" t="s">
        <v>63</v>
      </c>
      <c r="B65" s="5">
        <f t="shared" si="0"/>
        <v>42736</v>
      </c>
      <c r="C65" t="s">
        <v>27</v>
      </c>
      <c r="D65" s="6">
        <v>81</v>
      </c>
      <c r="E65" s="6">
        <v>0</v>
      </c>
      <c r="F65" s="6" t="s">
        <v>28</v>
      </c>
      <c r="G65" s="6">
        <v>54803</v>
      </c>
      <c r="H65" s="7">
        <v>541.95264836319996</v>
      </c>
      <c r="I65" s="7">
        <v>39.882630379200002</v>
      </c>
      <c r="J65" s="8">
        <v>1.2337</v>
      </c>
      <c r="K65" s="7">
        <v>36.471776439400003</v>
      </c>
      <c r="L65" s="7">
        <v>1.0551999999999999</v>
      </c>
      <c r="M65" s="7">
        <v>925.20546627420003</v>
      </c>
      <c r="N65" s="7">
        <v>8.5631101215961642E-3</v>
      </c>
      <c r="O65" s="7">
        <v>37.830434495399999</v>
      </c>
      <c r="P65" s="7">
        <v>1.4723203769140164E-2</v>
      </c>
      <c r="Q65" s="7">
        <v>20.026840905499999</v>
      </c>
      <c r="R65" s="7">
        <v>0.74482347683598982</v>
      </c>
      <c r="S65" s="7">
        <v>0.82786390560000001</v>
      </c>
      <c r="T65" s="7">
        <v>0.30738964711668509</v>
      </c>
      <c r="U65" s="7">
        <v>100.22274290590001</v>
      </c>
      <c r="V65" s="7">
        <v>4.8503662026482999E-2</v>
      </c>
      <c r="W65" s="7">
        <v>27.019740376800002</v>
      </c>
      <c r="X65" s="7">
        <v>0.72299999999999998</v>
      </c>
      <c r="Y65" s="9">
        <f t="shared" si="1"/>
        <v>677.6878698582135</v>
      </c>
      <c r="Z65" s="10">
        <f t="shared" si="2"/>
        <v>135.5375739716427</v>
      </c>
    </row>
    <row r="66" spans="1:26" x14ac:dyDescent="0.2">
      <c r="A66" s="4" t="s">
        <v>63</v>
      </c>
      <c r="B66" s="5">
        <f t="shared" ref="B66:B79" si="3">DATEVALUE(A66)</f>
        <v>42736</v>
      </c>
      <c r="C66" s="12" t="s">
        <v>40</v>
      </c>
      <c r="D66" s="6">
        <v>38</v>
      </c>
      <c r="E66" s="6">
        <v>0</v>
      </c>
      <c r="F66" s="6" t="s">
        <v>28</v>
      </c>
      <c r="G66" s="6">
        <v>26980</v>
      </c>
      <c r="H66" s="7">
        <v>226.14855627360001</v>
      </c>
      <c r="I66" s="7">
        <v>23.404574944</v>
      </c>
      <c r="J66" s="8">
        <v>1.2337</v>
      </c>
      <c r="K66" s="7">
        <v>29.586166969299999</v>
      </c>
      <c r="L66" s="7">
        <v>1.0551999999999999</v>
      </c>
      <c r="M66" s="7">
        <v>0</v>
      </c>
      <c r="N66" s="7">
        <v>8.5631101215961642E-3</v>
      </c>
      <c r="O66" s="7">
        <v>75.467362932</v>
      </c>
      <c r="P66" s="7">
        <v>1.4723203769140164E-2</v>
      </c>
      <c r="Q66" s="7">
        <v>10.2278901705</v>
      </c>
      <c r="R66" s="7">
        <v>0.74482347683598982</v>
      </c>
      <c r="S66" s="7">
        <v>0</v>
      </c>
      <c r="T66" s="7">
        <v>0.30738964711668509</v>
      </c>
      <c r="U66" s="7">
        <v>0</v>
      </c>
      <c r="V66" s="7">
        <v>4.8503662026482999E-2</v>
      </c>
      <c r="W66" s="7">
        <v>16.372095468800001</v>
      </c>
      <c r="X66" s="7">
        <v>0.72299999999999998</v>
      </c>
      <c r="Y66" s="9">
        <f t="shared" ref="Y66:Y79" si="4">H66+I66*J66+K66*L66+M66*N66+O66*P66+Q66*R66+S66*T66+U66*V66+W66*X66</f>
        <v>306.8082228718165</v>
      </c>
      <c r="Z66" s="10">
        <f t="shared" si="2"/>
        <v>61.361644574363304</v>
      </c>
    </row>
    <row r="67" spans="1:26" s="4" customFormat="1" x14ac:dyDescent="0.2">
      <c r="A67" s="4" t="s">
        <v>63</v>
      </c>
      <c r="B67" s="5">
        <f t="shared" si="3"/>
        <v>42736</v>
      </c>
      <c r="C67" t="s">
        <v>55</v>
      </c>
      <c r="D67" s="6">
        <v>14</v>
      </c>
      <c r="E67" s="6">
        <v>0</v>
      </c>
      <c r="F67" s="6" t="s">
        <v>28</v>
      </c>
      <c r="G67" s="6">
        <v>17424</v>
      </c>
      <c r="H67" s="7">
        <v>107.98350997</v>
      </c>
      <c r="I67" s="7">
        <v>7.7287577279999997</v>
      </c>
      <c r="J67" s="8">
        <v>1.2337</v>
      </c>
      <c r="K67" s="7">
        <v>2.4872880959999999</v>
      </c>
      <c r="L67" s="7">
        <v>1.0551999999999999</v>
      </c>
      <c r="M67" s="7">
        <v>0</v>
      </c>
      <c r="N67" s="7">
        <v>8.5631101215961642E-3</v>
      </c>
      <c r="O67" s="7">
        <v>20.221383144600001</v>
      </c>
      <c r="P67" s="7">
        <v>1.4723203769140164E-2</v>
      </c>
      <c r="Q67" s="7">
        <v>15.575527920000001</v>
      </c>
      <c r="R67" s="7">
        <v>0.74482347683598982</v>
      </c>
      <c r="S67" s="7">
        <v>0</v>
      </c>
      <c r="T67" s="7">
        <v>0.30738964711668509</v>
      </c>
      <c r="U67" s="7">
        <v>4.0351576838999996</v>
      </c>
      <c r="V67" s="7">
        <v>4.8503662026482999E-2</v>
      </c>
      <c r="W67" s="7">
        <v>1.8536904515999999</v>
      </c>
      <c r="X67" s="7">
        <v>0.72299999999999998</v>
      </c>
      <c r="Y67" s="9">
        <f t="shared" si="4"/>
        <v>133.57774530242528</v>
      </c>
      <c r="Z67" s="10">
        <f t="shared" ref="Z67:Z79" si="5">Y67*0.2</f>
        <v>26.71554906048506</v>
      </c>
    </row>
    <row r="68" spans="1:26" x14ac:dyDescent="0.2">
      <c r="A68" s="4" t="s">
        <v>64</v>
      </c>
      <c r="B68" s="5">
        <f t="shared" si="3"/>
        <v>42767</v>
      </c>
      <c r="C68" t="s">
        <v>27</v>
      </c>
      <c r="D68" s="6">
        <v>82</v>
      </c>
      <c r="E68" s="6">
        <v>0</v>
      </c>
      <c r="F68" s="6" t="s">
        <v>28</v>
      </c>
      <c r="G68" s="6">
        <v>37476</v>
      </c>
      <c r="H68" s="7">
        <v>496.82006400019998</v>
      </c>
      <c r="I68" s="7">
        <v>50.1926846916</v>
      </c>
      <c r="J68" s="8">
        <v>1.2643</v>
      </c>
      <c r="K68" s="7">
        <v>33.679035663999997</v>
      </c>
      <c r="L68" s="7">
        <v>1.0758000000000001</v>
      </c>
      <c r="M68" s="7">
        <v>347.94635573400001</v>
      </c>
      <c r="N68" s="7">
        <v>8.8269044046252968E-3</v>
      </c>
      <c r="O68" s="7">
        <v>75.370603359</v>
      </c>
      <c r="P68" s="7">
        <v>1.4836795252225518E-2</v>
      </c>
      <c r="Q68" s="7">
        <v>0.52333212080000002</v>
      </c>
      <c r="R68" s="7">
        <v>0.76405867970660146</v>
      </c>
      <c r="S68" s="7">
        <v>9.5345156423000006</v>
      </c>
      <c r="T68" s="7">
        <v>0.3171582619727244</v>
      </c>
      <c r="U68" s="7">
        <v>15.1493044635</v>
      </c>
      <c r="V68" s="7">
        <v>4.8041123201460451E-2</v>
      </c>
      <c r="W68" s="7">
        <v>16.303739105399998</v>
      </c>
      <c r="X68" s="7">
        <v>0.75639999999999996</v>
      </c>
      <c r="Y68" s="9">
        <f t="shared" si="4"/>
        <v>617.183873973799</v>
      </c>
      <c r="Z68" s="10">
        <f t="shared" si="5"/>
        <v>123.4367747947598</v>
      </c>
    </row>
    <row r="69" spans="1:26" x14ac:dyDescent="0.2">
      <c r="A69" s="4" t="s">
        <v>64</v>
      </c>
      <c r="B69" s="5">
        <f t="shared" si="3"/>
        <v>42767</v>
      </c>
      <c r="C69" s="12" t="s">
        <v>40</v>
      </c>
      <c r="D69" s="6">
        <v>33</v>
      </c>
      <c r="E69" s="6">
        <v>0</v>
      </c>
      <c r="F69" s="6" t="s">
        <v>28</v>
      </c>
      <c r="G69" s="6">
        <v>16580</v>
      </c>
      <c r="H69" s="7">
        <v>196.8267269712</v>
      </c>
      <c r="I69" s="7">
        <v>19.997688201399999</v>
      </c>
      <c r="J69" s="8">
        <v>1.2643</v>
      </c>
      <c r="K69" s="7">
        <v>17.8742992056</v>
      </c>
      <c r="L69" s="7">
        <v>1.0758000000000001</v>
      </c>
      <c r="M69" s="7">
        <v>245.06177209200001</v>
      </c>
      <c r="N69" s="7">
        <v>8.8269044046252968E-3</v>
      </c>
      <c r="O69" s="7">
        <v>31.057719741</v>
      </c>
      <c r="P69" s="7">
        <v>1.4836795252225518E-2</v>
      </c>
      <c r="Q69" s="7">
        <v>4.8078081751999999</v>
      </c>
      <c r="R69" s="7">
        <v>0.76405867970660146</v>
      </c>
      <c r="S69" s="7">
        <v>0</v>
      </c>
      <c r="T69" s="7">
        <v>0.3171582619727244</v>
      </c>
      <c r="U69" s="7">
        <v>0</v>
      </c>
      <c r="V69" s="7">
        <v>4.8041123201460451E-2</v>
      </c>
      <c r="W69" s="7">
        <v>7.36</v>
      </c>
      <c r="X69" s="7">
        <v>0.75639999999999996</v>
      </c>
      <c r="Y69" s="9">
        <f t="shared" si="4"/>
        <v>253.2034606805228</v>
      </c>
      <c r="Z69" s="10">
        <f t="shared" si="5"/>
        <v>50.640692136104562</v>
      </c>
    </row>
    <row r="70" spans="1:26" x14ac:dyDescent="0.2">
      <c r="A70" s="4" t="s">
        <v>64</v>
      </c>
      <c r="B70" s="5">
        <f t="shared" si="3"/>
        <v>42767</v>
      </c>
      <c r="C70" t="s">
        <v>55</v>
      </c>
      <c r="D70" s="6">
        <v>6</v>
      </c>
      <c r="E70" s="6">
        <v>278</v>
      </c>
      <c r="F70" s="6" t="s">
        <v>28</v>
      </c>
      <c r="G70" s="6">
        <v>12257</v>
      </c>
      <c r="H70" s="7">
        <v>73.487656790200006</v>
      </c>
      <c r="I70" s="7">
        <v>2.5697069847999998</v>
      </c>
      <c r="J70" s="8">
        <v>1.2643</v>
      </c>
      <c r="K70" s="7">
        <v>5.3464206599999997</v>
      </c>
      <c r="L70" s="7">
        <v>1.0758000000000001</v>
      </c>
      <c r="M70" s="7">
        <v>0</v>
      </c>
      <c r="N70" s="7">
        <v>8.8269044046252968E-3</v>
      </c>
      <c r="O70" s="7">
        <v>0</v>
      </c>
      <c r="P70" s="7">
        <v>1.4836795252225518E-2</v>
      </c>
      <c r="Q70" s="7">
        <v>3.0128279104</v>
      </c>
      <c r="R70" s="7">
        <v>0.76405867970660146</v>
      </c>
      <c r="S70" s="7">
        <v>0</v>
      </c>
      <c r="T70" s="7">
        <v>0.3171582619727244</v>
      </c>
      <c r="U70" s="7">
        <v>0</v>
      </c>
      <c r="V70" s="7">
        <v>4.8041123201460451E-2</v>
      </c>
      <c r="W70" s="7">
        <v>0</v>
      </c>
      <c r="X70" s="7">
        <v>0.75639999999999996</v>
      </c>
      <c r="Y70" s="9">
        <f t="shared" si="4"/>
        <v>84.790193992514062</v>
      </c>
      <c r="Z70" s="10">
        <f t="shared" si="5"/>
        <v>16.958038798502812</v>
      </c>
    </row>
    <row r="71" spans="1:26" x14ac:dyDescent="0.2">
      <c r="A71" s="4" t="s">
        <v>65</v>
      </c>
      <c r="B71" s="5">
        <f t="shared" si="3"/>
        <v>42795</v>
      </c>
      <c r="C71" t="s">
        <v>27</v>
      </c>
      <c r="D71" s="6">
        <v>87</v>
      </c>
      <c r="E71" s="6">
        <v>2185</v>
      </c>
      <c r="F71" s="6" t="s">
        <v>28</v>
      </c>
      <c r="G71" s="6">
        <v>45649</v>
      </c>
      <c r="H71" s="7">
        <v>606.53853028820004</v>
      </c>
      <c r="I71" s="7">
        <v>27.126799366</v>
      </c>
      <c r="J71" s="8">
        <v>1.2318</v>
      </c>
      <c r="K71" s="7">
        <v>24.329699704799999</v>
      </c>
      <c r="L71" s="7">
        <v>1.0564</v>
      </c>
      <c r="M71" s="7">
        <v>168.54459026559999</v>
      </c>
      <c r="N71" s="7">
        <v>8.7981699806440258E-3</v>
      </c>
      <c r="O71" s="7">
        <v>51.935460433999999</v>
      </c>
      <c r="P71" s="7">
        <v>1.4963339817447255E-2</v>
      </c>
      <c r="Q71" s="7">
        <v>12.308178008000001</v>
      </c>
      <c r="R71" s="7">
        <v>0.74934432371674786</v>
      </c>
      <c r="S71" s="7">
        <v>9.3411339431999991</v>
      </c>
      <c r="T71" s="7">
        <v>0.32228954492716261</v>
      </c>
      <c r="U71" s="7">
        <v>0</v>
      </c>
      <c r="V71" s="7">
        <v>5.0305606559851099E-2</v>
      </c>
      <c r="W71" s="7">
        <v>9.5968659499999998</v>
      </c>
      <c r="X71" s="7">
        <v>0.76639999999999997</v>
      </c>
      <c r="Y71" s="9">
        <f t="shared" si="4"/>
        <v>687.50387961024171</v>
      </c>
      <c r="Z71" s="10">
        <f t="shared" si="5"/>
        <v>137.50077592204835</v>
      </c>
    </row>
    <row r="72" spans="1:26" x14ac:dyDescent="0.2">
      <c r="A72" s="4" t="s">
        <v>65</v>
      </c>
      <c r="B72" s="5">
        <f t="shared" si="3"/>
        <v>42795</v>
      </c>
      <c r="C72" s="12" t="s">
        <v>40</v>
      </c>
      <c r="D72" s="6">
        <v>25</v>
      </c>
      <c r="E72" s="6">
        <v>2271</v>
      </c>
      <c r="F72" s="6" t="s">
        <v>28</v>
      </c>
      <c r="G72" s="6">
        <v>25809</v>
      </c>
      <c r="H72" s="7">
        <v>180.78865334759999</v>
      </c>
      <c r="I72" s="7">
        <v>22.876124921999999</v>
      </c>
      <c r="J72" s="8">
        <v>1.2318</v>
      </c>
      <c r="K72" s="7">
        <v>8.5919856849999992</v>
      </c>
      <c r="L72" s="7">
        <v>1.0564</v>
      </c>
      <c r="M72" s="7">
        <v>123.0478910528</v>
      </c>
      <c r="N72" s="7">
        <v>8.7981699806440258E-3</v>
      </c>
      <c r="O72" s="7">
        <v>14.7747430545</v>
      </c>
      <c r="P72" s="7">
        <v>1.4963339817447255E-2</v>
      </c>
      <c r="Q72" s="7">
        <v>11.2696154672</v>
      </c>
      <c r="R72" s="7">
        <v>0.74934432371674786</v>
      </c>
      <c r="S72" s="7">
        <v>0</v>
      </c>
      <c r="T72" s="7">
        <v>0.32228954492716261</v>
      </c>
      <c r="U72" s="7">
        <v>0</v>
      </c>
      <c r="V72" s="7">
        <v>5.0305606559851099E-2</v>
      </c>
      <c r="W72" s="7">
        <v>14.905825399299999</v>
      </c>
      <c r="X72" s="7">
        <v>0.76639999999999997</v>
      </c>
      <c r="Y72" s="9">
        <f t="shared" si="4"/>
        <v>239.21636043327618</v>
      </c>
      <c r="Z72" s="10">
        <f t="shared" si="5"/>
        <v>47.84327208665524</v>
      </c>
    </row>
    <row r="73" spans="1:26" x14ac:dyDescent="0.2">
      <c r="A73" s="4" t="s">
        <v>65</v>
      </c>
      <c r="B73" s="5">
        <f t="shared" si="3"/>
        <v>42795</v>
      </c>
      <c r="C73" t="s">
        <v>55</v>
      </c>
      <c r="D73" s="6">
        <v>16</v>
      </c>
      <c r="E73" s="6">
        <v>2</v>
      </c>
      <c r="F73" s="6" t="s">
        <v>28</v>
      </c>
      <c r="G73" s="6">
        <v>13850</v>
      </c>
      <c r="H73" s="7">
        <v>96.977368545999994</v>
      </c>
      <c r="I73" s="7">
        <v>10.398266688</v>
      </c>
      <c r="J73" s="8">
        <v>1.2318</v>
      </c>
      <c r="K73" s="7">
        <v>10.7097610772</v>
      </c>
      <c r="L73" s="7">
        <v>1.0564</v>
      </c>
      <c r="M73" s="7">
        <v>0</v>
      </c>
      <c r="N73" s="7">
        <v>8.7981699806440258E-3</v>
      </c>
      <c r="O73" s="7">
        <v>52.920443304300001</v>
      </c>
      <c r="P73" s="7">
        <v>1.4963339817447255E-2</v>
      </c>
      <c r="Q73" s="7">
        <v>2.8607646847999999</v>
      </c>
      <c r="R73" s="7">
        <v>0.74934432371674786</v>
      </c>
      <c r="S73" s="7">
        <v>1.11339432E-2</v>
      </c>
      <c r="T73" s="7">
        <v>0.32228954492716261</v>
      </c>
      <c r="U73" s="7">
        <v>0</v>
      </c>
      <c r="V73" s="7">
        <v>5.0305606559851099E-2</v>
      </c>
      <c r="W73" s="7">
        <v>0</v>
      </c>
      <c r="X73" s="7">
        <v>0.76639999999999997</v>
      </c>
      <c r="Y73" s="9">
        <f t="shared" si="4"/>
        <v>124.03889776221605</v>
      </c>
      <c r="Z73" s="10">
        <f t="shared" si="5"/>
        <v>24.807779552443211</v>
      </c>
    </row>
    <row r="74" spans="1:26" x14ac:dyDescent="0.2">
      <c r="A74" s="4" t="s">
        <v>66</v>
      </c>
      <c r="B74" s="5">
        <f t="shared" si="3"/>
        <v>42826</v>
      </c>
      <c r="C74" t="s">
        <v>27</v>
      </c>
      <c r="D74" s="6">
        <v>86</v>
      </c>
      <c r="E74" s="6">
        <v>1256</v>
      </c>
      <c r="F74" s="6" t="s">
        <v>28</v>
      </c>
      <c r="G74" s="6">
        <v>55776</v>
      </c>
      <c r="H74" s="7">
        <v>535.29276370790001</v>
      </c>
      <c r="I74" s="7">
        <v>51.1510815432</v>
      </c>
      <c r="J74" s="8">
        <v>1.2537</v>
      </c>
      <c r="K74" s="7">
        <v>49.3527291718</v>
      </c>
      <c r="L74" s="7">
        <v>1.0698000000000001</v>
      </c>
      <c r="M74" s="7">
        <v>151.62809386020001</v>
      </c>
      <c r="N74" s="7">
        <v>8.9758549501840045E-3</v>
      </c>
      <c r="O74" s="7">
        <v>61.570071041200002</v>
      </c>
      <c r="P74" s="7">
        <v>1.5420200462606014E-2</v>
      </c>
      <c r="Q74" s="7">
        <v>30.430191045800001</v>
      </c>
      <c r="R74" s="7">
        <v>0.75069439231288937</v>
      </c>
      <c r="S74" s="7">
        <v>0.48677623720000002</v>
      </c>
      <c r="T74" s="7">
        <v>0.31617554066017456</v>
      </c>
      <c r="U74" s="7">
        <v>3.0450943119999998</v>
      </c>
      <c r="V74" s="7">
        <v>5.3109565032662384E-2</v>
      </c>
      <c r="W74" s="7">
        <v>23.861786395500001</v>
      </c>
      <c r="X74" s="7">
        <v>0.76380000000000003</v>
      </c>
      <c r="Y74" s="9">
        <f t="shared" si="4"/>
        <v>695.91387551976163</v>
      </c>
      <c r="Z74" s="10">
        <f t="shared" si="5"/>
        <v>139.18277510395234</v>
      </c>
    </row>
    <row r="75" spans="1:26" x14ac:dyDescent="0.2">
      <c r="A75" s="4" t="s">
        <v>66</v>
      </c>
      <c r="B75" s="5">
        <f t="shared" si="3"/>
        <v>42826</v>
      </c>
      <c r="C75" s="12" t="s">
        <v>40</v>
      </c>
      <c r="D75" s="6">
        <v>54</v>
      </c>
      <c r="E75" s="6">
        <v>3</v>
      </c>
      <c r="F75" s="6" t="s">
        <v>28</v>
      </c>
      <c r="G75" s="6">
        <v>27668</v>
      </c>
      <c r="H75" s="7">
        <v>292.01048856509999</v>
      </c>
      <c r="I75" s="7">
        <v>32.120902992399998</v>
      </c>
      <c r="J75" s="8">
        <v>1.2537</v>
      </c>
      <c r="K75" s="7">
        <v>20.415460884400002</v>
      </c>
      <c r="L75" s="7">
        <v>1.0698000000000001</v>
      </c>
      <c r="M75" s="7">
        <v>150.55271730800001</v>
      </c>
      <c r="N75" s="7">
        <v>8.9758549501840045E-3</v>
      </c>
      <c r="O75" s="7">
        <v>63.972371500900003</v>
      </c>
      <c r="P75" s="7">
        <v>1.5420200462606014E-2</v>
      </c>
      <c r="Q75" s="7">
        <v>26.250779903200002</v>
      </c>
      <c r="R75" s="7">
        <v>0.75069439231288937</v>
      </c>
      <c r="S75" s="7">
        <v>23.040347158100001</v>
      </c>
      <c r="T75" s="7">
        <v>0.31617554066017456</v>
      </c>
      <c r="U75" s="7">
        <v>0</v>
      </c>
      <c r="V75" s="7">
        <v>5.3109565032662384E-2</v>
      </c>
      <c r="W75" s="7">
        <v>22.1507143338</v>
      </c>
      <c r="X75" s="7">
        <v>0.76380000000000003</v>
      </c>
      <c r="Y75" s="9">
        <f t="shared" si="4"/>
        <v>400.36855394136683</v>
      </c>
      <c r="Z75" s="10">
        <f t="shared" si="5"/>
        <v>80.073710788273374</v>
      </c>
    </row>
    <row r="76" spans="1:26" x14ac:dyDescent="0.2">
      <c r="A76" s="4" t="s">
        <v>66</v>
      </c>
      <c r="B76" s="5">
        <f t="shared" si="3"/>
        <v>42826</v>
      </c>
      <c r="C76" t="s">
        <v>55</v>
      </c>
      <c r="D76" s="6">
        <v>16</v>
      </c>
      <c r="E76" s="6">
        <v>0</v>
      </c>
      <c r="F76" s="6" t="s">
        <v>28</v>
      </c>
      <c r="G76" s="6">
        <v>11107</v>
      </c>
      <c r="H76" s="7">
        <v>70.648683267199999</v>
      </c>
      <c r="I76" s="7">
        <v>9.4320192887999994</v>
      </c>
      <c r="J76" s="8">
        <v>1.2537</v>
      </c>
      <c r="K76" s="7">
        <v>18.519029817900002</v>
      </c>
      <c r="L76" s="7">
        <v>1.0698000000000001</v>
      </c>
      <c r="M76" s="7">
        <v>0</v>
      </c>
      <c r="N76" s="7">
        <v>8.9758549501840045E-3</v>
      </c>
      <c r="O76" s="7">
        <v>65.840827414000003</v>
      </c>
      <c r="P76" s="7">
        <v>1.5420200462606014E-2</v>
      </c>
      <c r="Q76" s="7">
        <v>0</v>
      </c>
      <c r="R76" s="7">
        <v>0.75069439231288937</v>
      </c>
      <c r="S76" s="7">
        <v>7.2242018839000002</v>
      </c>
      <c r="T76" s="7">
        <v>0.31617554066017456</v>
      </c>
      <c r="U76" s="7">
        <v>7.0037169176000003</v>
      </c>
      <c r="V76" s="7">
        <v>5.3109565032662384E-2</v>
      </c>
      <c r="W76" s="7">
        <v>6.45</v>
      </c>
      <c r="X76" s="7">
        <v>0.76380000000000003</v>
      </c>
      <c r="Y76" s="9">
        <f t="shared" si="4"/>
        <v>110.88313300169168</v>
      </c>
      <c r="Z76" s="10">
        <f t="shared" si="5"/>
        <v>22.176626600338338</v>
      </c>
    </row>
    <row r="77" spans="1:26" x14ac:dyDescent="0.2">
      <c r="A77" s="4" t="s">
        <v>67</v>
      </c>
      <c r="B77" s="5">
        <f t="shared" si="3"/>
        <v>42856</v>
      </c>
      <c r="C77" t="s">
        <v>27</v>
      </c>
      <c r="D77" s="6">
        <v>69</v>
      </c>
      <c r="E77" s="6">
        <v>1291</v>
      </c>
      <c r="F77" s="6" t="s">
        <v>28</v>
      </c>
      <c r="G77" s="6">
        <v>44625</v>
      </c>
      <c r="H77" s="7">
        <v>471.31188906599999</v>
      </c>
      <c r="I77" s="7">
        <v>28.262797362299999</v>
      </c>
      <c r="J77" s="8">
        <v>1.2917000000000001</v>
      </c>
      <c r="K77" s="7">
        <v>31.519293772499999</v>
      </c>
      <c r="L77" s="7">
        <v>1.0911999999999999</v>
      </c>
      <c r="M77" s="7">
        <v>218.8391246283</v>
      </c>
      <c r="N77" s="7">
        <v>8.9461442118446942E-3</v>
      </c>
      <c r="O77" s="7">
        <v>43.879840731999998</v>
      </c>
      <c r="P77" s="7">
        <v>1.556420233463035E-2</v>
      </c>
      <c r="Q77" s="7">
        <v>4.2699701043999996</v>
      </c>
      <c r="R77" s="7">
        <v>0.73243975683000073</v>
      </c>
      <c r="S77" s="7">
        <v>0.18886312799999999</v>
      </c>
      <c r="T77" s="7">
        <v>0.31486146095717882</v>
      </c>
      <c r="U77" s="7">
        <v>0</v>
      </c>
      <c r="V77" s="7">
        <v>5.330206278982997E-2</v>
      </c>
      <c r="W77" s="7">
        <v>32.0150769388</v>
      </c>
      <c r="X77" s="7">
        <v>0.75339999999999996</v>
      </c>
      <c r="Y77" s="9">
        <f t="shared" si="4"/>
        <v>572.16063942215078</v>
      </c>
      <c r="Z77" s="10">
        <f t="shared" si="5"/>
        <v>114.43212788443016</v>
      </c>
    </row>
    <row r="78" spans="1:26" x14ac:dyDescent="0.2">
      <c r="A78" s="4" t="s">
        <v>67</v>
      </c>
      <c r="B78" s="5">
        <f t="shared" si="3"/>
        <v>42856</v>
      </c>
      <c r="C78" s="12" t="s">
        <v>40</v>
      </c>
      <c r="D78" s="6">
        <v>21</v>
      </c>
      <c r="E78" s="6">
        <v>0</v>
      </c>
      <c r="F78" s="6" t="s">
        <v>28</v>
      </c>
      <c r="G78" s="6">
        <v>21470</v>
      </c>
      <c r="H78" s="7">
        <v>140.05570795200001</v>
      </c>
      <c r="I78" s="7">
        <v>13.0007639058</v>
      </c>
      <c r="J78" s="8">
        <v>1.2917000000000001</v>
      </c>
      <c r="K78" s="7">
        <v>14.8238316613</v>
      </c>
      <c r="L78" s="7">
        <v>1.0911999999999999</v>
      </c>
      <c r="M78" s="7">
        <v>175.8240632763</v>
      </c>
      <c r="N78" s="7">
        <v>8.9461442118446942E-3</v>
      </c>
      <c r="O78" s="7">
        <v>34.850719658300001</v>
      </c>
      <c r="P78" s="7">
        <v>1.556420233463035E-2</v>
      </c>
      <c r="Q78" s="7">
        <v>9.2062010484000005</v>
      </c>
      <c r="R78" s="7">
        <v>0.73243975683000073</v>
      </c>
      <c r="S78" s="7">
        <v>16.111513343999999</v>
      </c>
      <c r="T78" s="7">
        <v>0.31486146095717882</v>
      </c>
      <c r="U78" s="7">
        <v>0.36100131149999998</v>
      </c>
      <c r="V78" s="7">
        <v>5.330206278982997E-2</v>
      </c>
      <c r="W78" s="7">
        <v>8.5560186828999996</v>
      </c>
      <c r="X78" s="7">
        <v>0.75339999999999996</v>
      </c>
      <c r="Y78" s="9">
        <f t="shared" si="4"/>
        <v>193.42115975339476</v>
      </c>
      <c r="Z78" s="10">
        <f t="shared" si="5"/>
        <v>38.684231950678956</v>
      </c>
    </row>
    <row r="79" spans="1:26" x14ac:dyDescent="0.2">
      <c r="A79" s="4" t="s">
        <v>67</v>
      </c>
      <c r="B79" s="5">
        <f t="shared" si="3"/>
        <v>42856</v>
      </c>
      <c r="C79" t="s">
        <v>55</v>
      </c>
      <c r="D79" s="6">
        <v>12</v>
      </c>
      <c r="E79" s="6">
        <v>475</v>
      </c>
      <c r="F79" s="6" t="s">
        <v>28</v>
      </c>
      <c r="G79" s="6">
        <v>13844</v>
      </c>
      <c r="H79" s="7">
        <v>91.258227783999999</v>
      </c>
      <c r="I79" s="7">
        <v>4.3431359912999996</v>
      </c>
      <c r="J79" s="8">
        <v>1.2917000000000001</v>
      </c>
      <c r="K79" s="7">
        <v>10.9785287894</v>
      </c>
      <c r="L79" s="7">
        <v>1.0911999999999999</v>
      </c>
      <c r="M79" s="7">
        <v>110.22609471449999</v>
      </c>
      <c r="N79" s="7">
        <v>8.9461442118446942E-3</v>
      </c>
      <c r="O79" s="7">
        <v>19.830312638500001</v>
      </c>
      <c r="P79" s="7">
        <v>1.556420233463035E-2</v>
      </c>
      <c r="Q79" s="7">
        <v>0.10664261</v>
      </c>
      <c r="R79" s="7">
        <v>0.73243975683000073</v>
      </c>
      <c r="S79" s="7">
        <v>0</v>
      </c>
      <c r="T79" s="7">
        <v>0.31486146095717882</v>
      </c>
      <c r="U79" s="7">
        <v>0</v>
      </c>
      <c r="V79" s="7">
        <v>5.330206278982997E-2</v>
      </c>
      <c r="W79" s="7">
        <v>1.8629574499999999E-2</v>
      </c>
      <c r="X79" s="7">
        <v>0.75339999999999996</v>
      </c>
      <c r="Y79" s="9">
        <f t="shared" si="4"/>
        <v>110.23491350520887</v>
      </c>
      <c r="Z79" s="10">
        <f t="shared" si="5"/>
        <v>22.046982701041774</v>
      </c>
    </row>
    <row r="80" spans="1:26" x14ac:dyDescent="0.2">
      <c r="I80" s="14"/>
      <c r="J80" s="14"/>
      <c r="K80" s="14"/>
      <c r="L80" s="14"/>
      <c r="M80" s="14"/>
      <c r="N80" s="14"/>
    </row>
    <row r="81" spans="9:14" s="11" customFormat="1" x14ac:dyDescent="0.2">
      <c r="I81" s="13"/>
      <c r="J81" s="13"/>
      <c r="K81" s="13"/>
      <c r="L81" s="13"/>
      <c r="M81" s="14"/>
      <c r="N81" s="14"/>
    </row>
    <row r="82" spans="9:14" s="11" customFormat="1" x14ac:dyDescent="0.2">
      <c r="I82" s="14"/>
      <c r="J82" s="14"/>
      <c r="K82" s="14"/>
      <c r="L82" s="14"/>
      <c r="M82" s="14"/>
      <c r="N82" s="14"/>
    </row>
    <row r="83" spans="9:14" s="11" customFormat="1" x14ac:dyDescent="0.2">
      <c r="I83" s="14"/>
      <c r="J83" s="14"/>
      <c r="K83" s="14"/>
      <c r="L83" s="14"/>
      <c r="M83" s="14"/>
      <c r="N83" s="14"/>
    </row>
    <row r="84" spans="9:14" s="11" customFormat="1" x14ac:dyDescent="0.2">
      <c r="I84" s="13"/>
      <c r="J84" s="13"/>
      <c r="K84" s="13"/>
      <c r="L84" s="13"/>
      <c r="M84" s="14"/>
      <c r="N84" s="14"/>
    </row>
    <row r="85" spans="9:14" s="11" customFormat="1" x14ac:dyDescent="0.2">
      <c r="I85" s="14"/>
      <c r="J85" s="14"/>
      <c r="K85" s="14"/>
      <c r="L85" s="14"/>
      <c r="M85" s="14"/>
      <c r="N85" s="14"/>
    </row>
    <row r="86" spans="9:14" s="11" customFormat="1" x14ac:dyDescent="0.2">
      <c r="I86" s="14"/>
      <c r="J86" s="14"/>
      <c r="K86" s="14"/>
      <c r="L86" s="14"/>
      <c r="M86" s="14"/>
      <c r="N86" s="14"/>
    </row>
    <row r="87" spans="9:14" s="11" customFormat="1" x14ac:dyDescent="0.2">
      <c r="I87" s="13"/>
      <c r="J87" s="13"/>
      <c r="K87" s="13"/>
      <c r="L87" s="13"/>
      <c r="M87" s="14"/>
      <c r="N87" s="14"/>
    </row>
    <row r="88" spans="9:14" s="11" customFormat="1" x14ac:dyDescent="0.2">
      <c r="I88" s="14"/>
      <c r="J88" s="14"/>
      <c r="K88" s="14"/>
      <c r="L88" s="14"/>
      <c r="M88" s="14"/>
      <c r="N88" s="14"/>
    </row>
    <row r="89" spans="9:14" s="11" customFormat="1" x14ac:dyDescent="0.2">
      <c r="I89" s="14"/>
      <c r="J89" s="14"/>
      <c r="K89" s="14"/>
      <c r="L89" s="14"/>
      <c r="M89" s="14"/>
      <c r="N89" s="14"/>
    </row>
    <row r="90" spans="9:14" s="11" customFormat="1" x14ac:dyDescent="0.2">
      <c r="I90" s="13"/>
      <c r="J90" s="13"/>
      <c r="K90" s="13"/>
      <c r="L90" s="13"/>
      <c r="M90" s="14"/>
      <c r="N90" s="14"/>
    </row>
    <row r="91" spans="9:14" s="11" customFormat="1" x14ac:dyDescent="0.2">
      <c r="I91" s="14"/>
      <c r="J91" s="14"/>
      <c r="K91" s="14"/>
      <c r="L91" s="14"/>
      <c r="M91" s="14"/>
      <c r="N91" s="14"/>
    </row>
    <row r="92" spans="9:14" s="11" customFormat="1" x14ac:dyDescent="0.2">
      <c r="I92" s="14"/>
      <c r="J92" s="14"/>
      <c r="K92" s="14"/>
      <c r="L92" s="14"/>
      <c r="M92" s="14"/>
      <c r="N92" s="14"/>
    </row>
    <row r="93" spans="9:14" s="11" customFormat="1" x14ac:dyDescent="0.2">
      <c r="I93" s="13"/>
      <c r="J93" s="13"/>
      <c r="K93" s="13"/>
      <c r="L93" s="13"/>
      <c r="M93" s="14"/>
      <c r="N93" s="14"/>
    </row>
    <row r="94" spans="9:14" s="11" customFormat="1" x14ac:dyDescent="0.2">
      <c r="I94" s="14"/>
      <c r="J94" s="14"/>
      <c r="K94" s="14"/>
      <c r="L94" s="14"/>
      <c r="M94" s="14"/>
      <c r="N94" s="14"/>
    </row>
    <row r="95" spans="9:14" s="11" customFormat="1" x14ac:dyDescent="0.2">
      <c r="I95" s="14"/>
      <c r="J95" s="14"/>
      <c r="K95" s="14"/>
      <c r="L95" s="14"/>
      <c r="M95" s="14"/>
      <c r="N95" s="14"/>
    </row>
    <row r="96" spans="9:14" s="11" customFormat="1" x14ac:dyDescent="0.2">
      <c r="I96" s="13"/>
      <c r="J96" s="13"/>
      <c r="K96" s="13"/>
      <c r="L96" s="13"/>
      <c r="M96" s="14"/>
      <c r="N96" s="14"/>
    </row>
    <row r="97" spans="9:14" s="11" customFormat="1" x14ac:dyDescent="0.2">
      <c r="I97" s="14"/>
      <c r="J97" s="14"/>
      <c r="K97" s="14"/>
      <c r="L97" s="14"/>
      <c r="M97" s="14"/>
      <c r="N97" s="14"/>
    </row>
    <row r="98" spans="9:14" s="11" customFormat="1" x14ac:dyDescent="0.2">
      <c r="I98" s="14"/>
      <c r="J98" s="14"/>
      <c r="K98" s="14"/>
      <c r="L98" s="14"/>
      <c r="M98" s="14"/>
      <c r="N98" s="14"/>
    </row>
    <row r="99" spans="9:14" s="11" customFormat="1" x14ac:dyDescent="0.2">
      <c r="I99" s="13"/>
      <c r="J99" s="13"/>
      <c r="K99" s="13"/>
      <c r="L99" s="13"/>
      <c r="M99" s="14"/>
      <c r="N99" s="14"/>
    </row>
    <row r="100" spans="9:14" s="11" customFormat="1" x14ac:dyDescent="0.2">
      <c r="I100" s="14"/>
      <c r="J100" s="14"/>
      <c r="K100" s="14"/>
      <c r="L100" s="14"/>
      <c r="M100" s="14"/>
      <c r="N100" s="14"/>
    </row>
    <row r="101" spans="9:14" s="11" customFormat="1" x14ac:dyDescent="0.2">
      <c r="I101" s="13"/>
      <c r="J101" s="13"/>
      <c r="K101" s="13"/>
      <c r="L101" s="13"/>
      <c r="M101" s="14"/>
      <c r="N101" s="14"/>
    </row>
    <row r="102" spans="9:14" s="11" customFormat="1" x14ac:dyDescent="0.2">
      <c r="I102" s="14"/>
      <c r="J102" s="14"/>
      <c r="K102" s="14"/>
      <c r="L102" s="14"/>
      <c r="M102" s="14"/>
      <c r="N102" s="14"/>
    </row>
    <row r="103" spans="9:14" s="11" customFormat="1" x14ac:dyDescent="0.2">
      <c r="I103" s="14"/>
      <c r="J103" s="14"/>
      <c r="K103" s="14"/>
      <c r="L103" s="14"/>
      <c r="M103" s="14"/>
      <c r="N103" s="14"/>
    </row>
    <row r="104" spans="9:14" s="11" customFormat="1" x14ac:dyDescent="0.2">
      <c r="I104" s="13"/>
      <c r="J104" s="13"/>
      <c r="K104" s="13"/>
      <c r="L104" s="13"/>
      <c r="M104" s="14"/>
      <c r="N104" s="14"/>
    </row>
    <row r="105" spans="9:14" s="11" customFormat="1" x14ac:dyDescent="0.2">
      <c r="I105" s="14"/>
      <c r="J105" s="14"/>
      <c r="K105" s="14"/>
      <c r="L105" s="14"/>
      <c r="M105" s="14"/>
      <c r="N105" s="14"/>
    </row>
    <row r="106" spans="9:14" s="11" customFormat="1" x14ac:dyDescent="0.2">
      <c r="I106" s="14"/>
      <c r="J106" s="14"/>
      <c r="K106" s="14"/>
      <c r="L106" s="14"/>
      <c r="M106" s="14"/>
      <c r="N106" s="14"/>
    </row>
    <row r="107" spans="9:14" s="11" customFormat="1" x14ac:dyDescent="0.2">
      <c r="I107" s="13"/>
      <c r="J107" s="13"/>
      <c r="K107" s="13"/>
      <c r="L107" s="13"/>
      <c r="M107" s="14"/>
      <c r="N107" s="14"/>
    </row>
    <row r="108" spans="9:14" s="11" customFormat="1" x14ac:dyDescent="0.2">
      <c r="I108" s="14"/>
      <c r="J108" s="14"/>
      <c r="K108" s="14"/>
      <c r="L108" s="14"/>
      <c r="M108" s="14"/>
      <c r="N108" s="14"/>
    </row>
    <row r="109" spans="9:14" s="11" customFormat="1" x14ac:dyDescent="0.2">
      <c r="I109" s="13"/>
      <c r="J109" s="13"/>
      <c r="K109" s="13"/>
      <c r="L109" s="13"/>
      <c r="M109" s="14"/>
      <c r="N109" s="14"/>
    </row>
    <row r="110" spans="9:14" s="11" customFormat="1" x14ac:dyDescent="0.2">
      <c r="I110" s="14"/>
      <c r="J110" s="14"/>
      <c r="K110" s="14"/>
      <c r="L110" s="14"/>
      <c r="M110" s="14"/>
      <c r="N110" s="14"/>
    </row>
    <row r="111" spans="9:14" s="11" customFormat="1" x14ac:dyDescent="0.2">
      <c r="I111" s="13"/>
      <c r="J111" s="13"/>
      <c r="K111" s="13"/>
      <c r="L111" s="13"/>
      <c r="M111" s="14"/>
      <c r="N111" s="14"/>
    </row>
    <row r="112" spans="9:14" s="11" customFormat="1" x14ac:dyDescent="0.2">
      <c r="I112" s="14"/>
      <c r="J112" s="14"/>
      <c r="K112" s="14"/>
      <c r="L112" s="14"/>
      <c r="M112" s="14"/>
      <c r="N112" s="14"/>
    </row>
    <row r="113" spans="4:26" x14ac:dyDescent="0.2">
      <c r="D113" s="11"/>
      <c r="E113" s="11"/>
      <c r="F113" s="11"/>
      <c r="G113" s="11"/>
      <c r="H113" s="11"/>
      <c r="I113" s="14"/>
      <c r="J113" s="14"/>
      <c r="K113" s="14"/>
      <c r="L113" s="14"/>
      <c r="M113" s="14"/>
      <c r="N113" s="14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Z113" s="11"/>
    </row>
    <row r="114" spans="4:26" x14ac:dyDescent="0.2">
      <c r="D114" s="11"/>
      <c r="E114" s="11"/>
      <c r="F114" s="11"/>
      <c r="G114" s="11"/>
      <c r="H114" s="11"/>
      <c r="M114" s="14"/>
      <c r="N114" s="14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Z114" s="11"/>
    </row>
    <row r="115" spans="4:26" x14ac:dyDescent="0.2">
      <c r="D115" s="11"/>
      <c r="E115" s="11"/>
      <c r="F115" s="11"/>
      <c r="G115" s="11"/>
      <c r="H115" s="11"/>
      <c r="I115" s="14"/>
      <c r="J115" s="14"/>
      <c r="K115" s="14"/>
      <c r="L115" s="14"/>
      <c r="M115" s="14"/>
      <c r="N115" s="14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Z115" s="11"/>
    </row>
    <row r="116" spans="4:26" x14ac:dyDescent="0.2">
      <c r="D116" s="11"/>
      <c r="E116" s="11"/>
      <c r="F116" s="11"/>
      <c r="G116" s="11"/>
      <c r="H116" s="11"/>
      <c r="I116" s="14"/>
      <c r="J116" s="14"/>
      <c r="K116" s="14"/>
      <c r="L116" s="14"/>
      <c r="M116" s="14"/>
      <c r="N116" s="14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Z116" s="11"/>
    </row>
    <row r="117" spans="4:26" x14ac:dyDescent="0.2">
      <c r="D117" s="11"/>
      <c r="E117" s="11"/>
      <c r="F117" s="11"/>
      <c r="G117" s="11"/>
      <c r="H117" s="11"/>
      <c r="I117" s="14"/>
      <c r="J117" s="14"/>
      <c r="K117" s="14"/>
      <c r="L117" s="14"/>
      <c r="M117" s="14"/>
      <c r="N117" s="14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Z117" s="11"/>
    </row>
    <row r="118" spans="4:26" x14ac:dyDescent="0.2">
      <c r="D118" s="11"/>
      <c r="E118" s="11"/>
      <c r="F118" s="11"/>
      <c r="G118" s="11"/>
      <c r="H118" s="11"/>
      <c r="M118" s="14"/>
      <c r="N118" s="14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Z118" s="11"/>
    </row>
    <row r="125" spans="4:26" x14ac:dyDescent="0.2">
      <c r="D125" s="11"/>
      <c r="E125" s="11"/>
      <c r="F125" s="11"/>
      <c r="G125" s="11"/>
      <c r="H125" s="11"/>
      <c r="I125" s="14"/>
      <c r="J125" s="14"/>
      <c r="K125" s="14"/>
      <c r="L125" s="14"/>
      <c r="M125" s="14"/>
      <c r="N125" s="14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Z125" s="11"/>
    </row>
    <row r="126" spans="4:26" x14ac:dyDescent="0.2">
      <c r="D126" s="11"/>
      <c r="E126" s="11"/>
      <c r="F126" s="11"/>
      <c r="G126" s="11"/>
      <c r="H126" s="11"/>
      <c r="M126" s="14"/>
      <c r="N126" s="14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Z126" s="11"/>
    </row>
    <row r="127" spans="4:26" x14ac:dyDescent="0.2">
      <c r="D127" s="11"/>
      <c r="E127" s="11"/>
      <c r="F127" s="11"/>
      <c r="G127" s="11"/>
      <c r="H127" s="11"/>
      <c r="I127" s="14"/>
      <c r="J127" s="14"/>
      <c r="K127" s="14"/>
      <c r="L127" s="14"/>
      <c r="M127" s="14"/>
      <c r="N127" s="14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Z127" s="11"/>
    </row>
    <row r="128" spans="4:26" x14ac:dyDescent="0.2">
      <c r="D128" s="11"/>
      <c r="E128" s="11"/>
      <c r="F128" s="11"/>
      <c r="G128" s="11"/>
      <c r="H128" s="11"/>
      <c r="M128" s="14"/>
      <c r="N128" s="14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Z128" s="11"/>
    </row>
    <row r="129" spans="9:14" s="11" customFormat="1" x14ac:dyDescent="0.2">
      <c r="I129" s="14"/>
      <c r="J129" s="14"/>
      <c r="K129" s="14"/>
      <c r="L129" s="14"/>
      <c r="M129" s="14"/>
      <c r="N129" s="14"/>
    </row>
    <row r="130" spans="9:14" s="11" customFormat="1" x14ac:dyDescent="0.2">
      <c r="I130" s="13"/>
      <c r="J130" s="13"/>
      <c r="K130" s="13"/>
      <c r="L130" s="13"/>
      <c r="M130" s="14"/>
      <c r="N130" s="14"/>
    </row>
    <row r="131" spans="9:14" s="11" customFormat="1" x14ac:dyDescent="0.2">
      <c r="I131" s="14"/>
      <c r="J131" s="14"/>
      <c r="K131" s="14"/>
      <c r="L131" s="14"/>
      <c r="M131" s="14"/>
      <c r="N131" s="14"/>
    </row>
    <row r="132" spans="9:14" s="11" customFormat="1" x14ac:dyDescent="0.2">
      <c r="I132" s="13"/>
      <c r="J132" s="13"/>
      <c r="K132" s="13"/>
      <c r="L132" s="13"/>
      <c r="M132" s="14"/>
      <c r="N132" s="14"/>
    </row>
    <row r="133" spans="9:14" s="11" customFormat="1" x14ac:dyDescent="0.2">
      <c r="I133" s="14"/>
      <c r="J133" s="14"/>
      <c r="K133" s="14"/>
      <c r="L133" s="14"/>
      <c r="M133" s="14"/>
      <c r="N133" s="14"/>
    </row>
    <row r="134" spans="9:14" s="11" customFormat="1" x14ac:dyDescent="0.2">
      <c r="I134" s="13"/>
      <c r="J134" s="13"/>
      <c r="K134" s="13"/>
      <c r="L134" s="13"/>
      <c r="M134" s="14"/>
      <c r="N134" s="14"/>
    </row>
    <row r="135" spans="9:14" s="11" customFormat="1" x14ac:dyDescent="0.2">
      <c r="I135" s="14"/>
      <c r="J135" s="14"/>
      <c r="K135" s="14"/>
      <c r="L135" s="14"/>
      <c r="M135" s="14"/>
      <c r="N135" s="14"/>
    </row>
    <row r="136" spans="9:14" s="11" customFormat="1" x14ac:dyDescent="0.2">
      <c r="I136" s="13"/>
      <c r="J136" s="13"/>
      <c r="K136" s="13"/>
      <c r="L136" s="13"/>
      <c r="M136" s="14"/>
      <c r="N136" s="14"/>
    </row>
    <row r="137" spans="9:14" s="11" customFormat="1" x14ac:dyDescent="0.2">
      <c r="I137" s="14"/>
      <c r="J137" s="14"/>
      <c r="K137" s="14"/>
      <c r="L137" s="14"/>
      <c r="M137" s="14"/>
      <c r="N137" s="14"/>
    </row>
    <row r="138" spans="9:14" s="11" customFormat="1" x14ac:dyDescent="0.2">
      <c r="I138" s="13"/>
      <c r="J138" s="13"/>
      <c r="K138" s="13"/>
      <c r="L138" s="13"/>
      <c r="M138" s="14"/>
      <c r="N138" s="14"/>
    </row>
    <row r="139" spans="9:14" s="11" customFormat="1" x14ac:dyDescent="0.2">
      <c r="I139" s="14"/>
      <c r="J139" s="14"/>
      <c r="K139" s="14"/>
      <c r="L139" s="14"/>
      <c r="M139" s="14"/>
      <c r="N139" s="14"/>
    </row>
    <row r="140" spans="9:14" s="11" customFormat="1" x14ac:dyDescent="0.2">
      <c r="I140" s="13"/>
      <c r="J140" s="13"/>
      <c r="K140" s="13"/>
      <c r="L140" s="13"/>
      <c r="M140" s="14"/>
      <c r="N140" s="14"/>
    </row>
    <row r="141" spans="9:14" s="11" customFormat="1" x14ac:dyDescent="0.2">
      <c r="I141" s="14"/>
      <c r="J141" s="14"/>
      <c r="K141" s="14"/>
      <c r="L141" s="14"/>
      <c r="M141" s="14"/>
      <c r="N141" s="14"/>
    </row>
    <row r="142" spans="9:14" s="11" customFormat="1" x14ac:dyDescent="0.2">
      <c r="I142" s="13"/>
      <c r="J142" s="13"/>
      <c r="K142" s="13"/>
      <c r="L142" s="13"/>
      <c r="M142" s="14"/>
      <c r="N142" s="14"/>
    </row>
    <row r="143" spans="9:14" s="11" customFormat="1" x14ac:dyDescent="0.2">
      <c r="I143" s="14"/>
      <c r="J143" s="14"/>
      <c r="K143" s="14"/>
      <c r="L143" s="14"/>
      <c r="M143" s="14"/>
      <c r="N143" s="14"/>
    </row>
    <row r="144" spans="9:14" s="11" customFormat="1" x14ac:dyDescent="0.2">
      <c r="I144" s="14"/>
      <c r="J144" s="14"/>
      <c r="K144" s="14"/>
      <c r="L144" s="14"/>
      <c r="M144" s="14"/>
      <c r="N144" s="14"/>
    </row>
    <row r="145" spans="9:14" s="11" customFormat="1" x14ac:dyDescent="0.2">
      <c r="I145" s="13"/>
      <c r="J145" s="13"/>
      <c r="K145" s="13"/>
      <c r="L145" s="13"/>
      <c r="M145" s="14"/>
      <c r="N145" s="14"/>
    </row>
    <row r="146" spans="9:14" s="11" customFormat="1" x14ac:dyDescent="0.2">
      <c r="I146" s="14"/>
      <c r="J146" s="14"/>
      <c r="K146" s="14"/>
      <c r="L146" s="14"/>
      <c r="M146" s="14"/>
      <c r="N146" s="14"/>
    </row>
    <row r="147" spans="9:14" s="11" customFormat="1" x14ac:dyDescent="0.2">
      <c r="I147" s="13"/>
      <c r="J147" s="13"/>
      <c r="K147" s="13"/>
      <c r="L147" s="13"/>
      <c r="M147" s="14"/>
      <c r="N147" s="14"/>
    </row>
    <row r="148" spans="9:14" s="11" customFormat="1" x14ac:dyDescent="0.2">
      <c r="I148" s="13"/>
      <c r="J148" s="13"/>
      <c r="K148" s="13"/>
      <c r="L148" s="13"/>
      <c r="M148" s="14"/>
      <c r="N148" s="14"/>
    </row>
    <row r="149" spans="9:14" s="11" customFormat="1" x14ac:dyDescent="0.2">
      <c r="I149" s="14"/>
      <c r="J149" s="14"/>
      <c r="K149" s="14"/>
      <c r="L149" s="14"/>
      <c r="M149" s="14"/>
      <c r="N149" s="14"/>
    </row>
    <row r="150" spans="9:14" s="11" customFormat="1" x14ac:dyDescent="0.2">
      <c r="I150" s="13"/>
      <c r="J150" s="13"/>
      <c r="K150" s="13"/>
      <c r="L150" s="13"/>
      <c r="M150" s="14"/>
      <c r="N150" s="14"/>
    </row>
    <row r="151" spans="9:14" s="11" customFormat="1" x14ac:dyDescent="0.2">
      <c r="I151" s="14"/>
      <c r="J151" s="14"/>
      <c r="K151" s="14"/>
      <c r="L151" s="14"/>
      <c r="M151" s="14"/>
      <c r="N151" s="14"/>
    </row>
    <row r="152" spans="9:14" s="11" customFormat="1" x14ac:dyDescent="0.2">
      <c r="I152" s="14"/>
      <c r="J152" s="14"/>
      <c r="K152" s="14"/>
      <c r="L152" s="14"/>
      <c r="M152" s="14"/>
      <c r="N152" s="14"/>
    </row>
    <row r="153" spans="9:14" s="11" customFormat="1" x14ac:dyDescent="0.2">
      <c r="I153" s="13"/>
      <c r="J153" s="13"/>
      <c r="K153" s="13"/>
      <c r="L153" s="13"/>
      <c r="M153" s="14"/>
      <c r="N153" s="14"/>
    </row>
    <row r="154" spans="9:14" s="11" customFormat="1" x14ac:dyDescent="0.2">
      <c r="I154" s="14"/>
      <c r="J154" s="14"/>
      <c r="K154" s="14"/>
      <c r="L154" s="14"/>
      <c r="M154" s="14"/>
      <c r="N154" s="14"/>
    </row>
    <row r="155" spans="9:14" s="11" customFormat="1" x14ac:dyDescent="0.2">
      <c r="I155" s="13"/>
      <c r="J155" s="13"/>
      <c r="K155" s="13"/>
      <c r="L155" s="13"/>
      <c r="M155" s="14"/>
      <c r="N155" s="14"/>
    </row>
    <row r="156" spans="9:14" s="11" customFormat="1" x14ac:dyDescent="0.2">
      <c r="I156" s="14"/>
      <c r="J156" s="14"/>
      <c r="K156" s="14"/>
      <c r="L156" s="14"/>
      <c r="M156" s="14"/>
      <c r="N156" s="14"/>
    </row>
    <row r="157" spans="9:14" s="11" customFormat="1" x14ac:dyDescent="0.2">
      <c r="I157" s="13"/>
      <c r="J157" s="13"/>
      <c r="K157" s="13"/>
      <c r="L157" s="13"/>
      <c r="M157" s="14"/>
      <c r="N157" s="14"/>
    </row>
    <row r="158" spans="9:14" s="11" customFormat="1" x14ac:dyDescent="0.2">
      <c r="I158" s="14"/>
      <c r="J158" s="14"/>
      <c r="K158" s="14"/>
      <c r="L158" s="14"/>
      <c r="M158" s="14"/>
      <c r="N158" s="14"/>
    </row>
    <row r="159" spans="9:14" s="11" customFormat="1" x14ac:dyDescent="0.2">
      <c r="I159" s="13"/>
      <c r="J159" s="13"/>
      <c r="K159" s="13"/>
      <c r="L159" s="13"/>
      <c r="M159" s="14"/>
      <c r="N159" s="14"/>
    </row>
    <row r="160" spans="9:14" s="11" customFormat="1" x14ac:dyDescent="0.2">
      <c r="I160" s="14"/>
      <c r="J160" s="14"/>
      <c r="K160" s="14"/>
      <c r="L160" s="14"/>
      <c r="M160" s="14"/>
      <c r="N160" s="14"/>
    </row>
    <row r="161" spans="4:26" x14ac:dyDescent="0.2">
      <c r="D161" s="11"/>
      <c r="E161" s="11"/>
      <c r="F161" s="11"/>
      <c r="G161" s="11"/>
      <c r="H161" s="11"/>
      <c r="M161" s="14"/>
      <c r="N161" s="14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Z161" s="11"/>
    </row>
    <row r="168" spans="4:26" x14ac:dyDescent="0.2">
      <c r="D168" s="11"/>
      <c r="E168" s="11"/>
      <c r="F168" s="11"/>
      <c r="G168" s="11"/>
      <c r="H168" s="11"/>
      <c r="I168" s="14"/>
      <c r="J168" s="14"/>
      <c r="K168" s="14"/>
      <c r="L168" s="14"/>
      <c r="M168" s="14"/>
      <c r="N168" s="14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Z168" s="11"/>
    </row>
    <row r="169" spans="4:26" x14ac:dyDescent="0.2">
      <c r="D169" s="11"/>
      <c r="E169" s="11"/>
      <c r="F169" s="11"/>
      <c r="G169" s="11"/>
      <c r="H169" s="11"/>
      <c r="M169" s="14"/>
      <c r="N169" s="14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Z169" s="11"/>
    </row>
    <row r="170" spans="4:26" x14ac:dyDescent="0.2">
      <c r="D170" s="11"/>
      <c r="E170" s="11"/>
      <c r="F170" s="11"/>
      <c r="G170" s="11"/>
      <c r="H170" s="11"/>
      <c r="I170" s="14"/>
      <c r="J170" s="14"/>
      <c r="K170" s="14"/>
      <c r="L170" s="14"/>
      <c r="M170" s="14"/>
      <c r="N170" s="14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Z170" s="11"/>
    </row>
    <row r="171" spans="4:26" x14ac:dyDescent="0.2">
      <c r="D171" s="11"/>
      <c r="E171" s="11"/>
      <c r="F171" s="11"/>
      <c r="G171" s="11"/>
      <c r="H171" s="11"/>
      <c r="M171" s="14"/>
      <c r="N171" s="14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Z171" s="11"/>
    </row>
    <row r="172" spans="4:26" x14ac:dyDescent="0.2">
      <c r="D172" s="11"/>
      <c r="E172" s="11"/>
      <c r="F172" s="11"/>
      <c r="G172" s="11"/>
      <c r="H172" s="11"/>
      <c r="I172" s="14"/>
      <c r="J172" s="14"/>
      <c r="K172" s="14"/>
      <c r="L172" s="14"/>
      <c r="M172" s="14"/>
      <c r="N172" s="14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Z172" s="11"/>
    </row>
    <row r="173" spans="4:26" x14ac:dyDescent="0.2">
      <c r="D173" s="11"/>
      <c r="E173" s="11"/>
      <c r="F173" s="11"/>
      <c r="G173" s="11"/>
      <c r="H173" s="11"/>
      <c r="M173" s="14"/>
      <c r="N173" s="14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Z173" s="11"/>
    </row>
    <row r="174" spans="4:26" x14ac:dyDescent="0.2">
      <c r="D174" s="11"/>
      <c r="E174" s="11"/>
      <c r="F174" s="11"/>
      <c r="G174" s="11"/>
      <c r="H174" s="11"/>
      <c r="I174" s="14"/>
      <c r="J174" s="14"/>
      <c r="K174" s="14"/>
      <c r="L174" s="14"/>
      <c r="M174" s="14"/>
      <c r="N174" s="14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Z174" s="11"/>
    </row>
    <row r="175" spans="4:26" x14ac:dyDescent="0.2">
      <c r="D175" s="11"/>
      <c r="E175" s="11"/>
      <c r="F175" s="11"/>
      <c r="G175" s="11"/>
      <c r="H175" s="11"/>
      <c r="M175" s="14"/>
      <c r="N175" s="14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Z175" s="11"/>
    </row>
    <row r="176" spans="4:26" x14ac:dyDescent="0.2">
      <c r="D176" s="11"/>
      <c r="E176" s="11"/>
      <c r="F176" s="11"/>
      <c r="G176" s="11"/>
      <c r="H176" s="11"/>
      <c r="I176" s="14"/>
      <c r="J176" s="14"/>
      <c r="K176" s="14"/>
      <c r="L176" s="14"/>
      <c r="M176" s="14"/>
      <c r="N176" s="14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Z176" s="11"/>
    </row>
    <row r="177" spans="9:14" s="11" customFormat="1" x14ac:dyDescent="0.2">
      <c r="I177" s="14"/>
      <c r="J177" s="14"/>
      <c r="K177" s="14"/>
      <c r="L177" s="14"/>
      <c r="M177" s="14"/>
      <c r="N177" s="14"/>
    </row>
    <row r="178" spans="9:14" s="11" customFormat="1" x14ac:dyDescent="0.2">
      <c r="I178" s="13"/>
      <c r="J178" s="13"/>
      <c r="K178" s="13"/>
      <c r="L178" s="13"/>
      <c r="M178" s="14"/>
      <c r="N178" s="14"/>
    </row>
    <row r="179" spans="9:14" s="11" customFormat="1" x14ac:dyDescent="0.2">
      <c r="I179" s="14"/>
      <c r="J179" s="14"/>
      <c r="K179" s="14"/>
      <c r="L179" s="14"/>
      <c r="M179" s="14"/>
      <c r="N179" s="14"/>
    </row>
    <row r="180" spans="9:14" s="11" customFormat="1" x14ac:dyDescent="0.2">
      <c r="I180" s="13"/>
      <c r="J180" s="13"/>
      <c r="K180" s="13"/>
      <c r="L180" s="13"/>
      <c r="M180" s="14"/>
      <c r="N180" s="14"/>
    </row>
    <row r="181" spans="9:14" s="11" customFormat="1" x14ac:dyDescent="0.2">
      <c r="I181" s="14"/>
      <c r="J181" s="14"/>
      <c r="K181" s="14"/>
      <c r="L181" s="14"/>
      <c r="M181" s="14"/>
      <c r="N181" s="14"/>
    </row>
    <row r="182" spans="9:14" s="11" customFormat="1" x14ac:dyDescent="0.2">
      <c r="I182" s="14"/>
      <c r="J182" s="14"/>
      <c r="K182" s="14"/>
      <c r="L182" s="14"/>
      <c r="M182" s="14"/>
      <c r="N182" s="14"/>
    </row>
    <row r="183" spans="9:14" s="11" customFormat="1" x14ac:dyDescent="0.2">
      <c r="I183" s="13"/>
      <c r="J183" s="13"/>
      <c r="K183" s="13"/>
      <c r="L183" s="13"/>
      <c r="M183" s="14"/>
      <c r="N183" s="14"/>
    </row>
    <row r="184" spans="9:14" s="11" customFormat="1" x14ac:dyDescent="0.2">
      <c r="I184" s="14"/>
      <c r="J184" s="14"/>
      <c r="K184" s="14"/>
      <c r="L184" s="14"/>
      <c r="M184" s="14"/>
      <c r="N184" s="14"/>
    </row>
    <row r="185" spans="9:14" s="11" customFormat="1" x14ac:dyDescent="0.2">
      <c r="I185" s="13"/>
      <c r="J185" s="13"/>
      <c r="K185" s="13"/>
      <c r="L185" s="13"/>
      <c r="M185" s="14"/>
      <c r="N185" s="14"/>
    </row>
    <row r="186" spans="9:14" s="11" customFormat="1" x14ac:dyDescent="0.2">
      <c r="I186" s="14"/>
      <c r="J186" s="14"/>
      <c r="K186" s="14"/>
      <c r="L186" s="14"/>
      <c r="M186" s="14"/>
      <c r="N186" s="14"/>
    </row>
    <row r="187" spans="9:14" s="11" customFormat="1" x14ac:dyDescent="0.2">
      <c r="I187" s="13"/>
      <c r="J187" s="13"/>
      <c r="K187" s="13"/>
      <c r="L187" s="13"/>
      <c r="M187" s="14"/>
      <c r="N187" s="14"/>
    </row>
    <row r="188" spans="9:14" s="11" customFormat="1" x14ac:dyDescent="0.2">
      <c r="I188" s="14"/>
      <c r="J188" s="14"/>
      <c r="K188" s="14"/>
      <c r="L188" s="14"/>
      <c r="M188" s="14"/>
      <c r="N188" s="14"/>
    </row>
    <row r="189" spans="9:14" s="11" customFormat="1" x14ac:dyDescent="0.2">
      <c r="I189" s="13"/>
      <c r="J189" s="13"/>
      <c r="K189" s="13"/>
      <c r="L189" s="13"/>
      <c r="M189" s="14"/>
      <c r="N189" s="14"/>
    </row>
    <row r="190" spans="9:14" s="11" customFormat="1" x14ac:dyDescent="0.2">
      <c r="I190" s="13"/>
      <c r="J190" s="13"/>
      <c r="K190" s="13"/>
      <c r="L190" s="13"/>
      <c r="M190" s="14"/>
      <c r="N190" s="14"/>
    </row>
    <row r="191" spans="9:14" s="11" customFormat="1" x14ac:dyDescent="0.2">
      <c r="I191" s="13"/>
      <c r="J191" s="13"/>
      <c r="K191" s="13"/>
      <c r="L191" s="13"/>
      <c r="M191" s="14"/>
      <c r="N191" s="14"/>
    </row>
    <row r="192" spans="9:14" s="11" customFormat="1" x14ac:dyDescent="0.2">
      <c r="I192" s="14"/>
      <c r="J192" s="14"/>
      <c r="K192" s="14"/>
      <c r="L192" s="14"/>
      <c r="M192" s="14"/>
      <c r="N192" s="14"/>
    </row>
    <row r="193" spans="9:14" s="11" customFormat="1" x14ac:dyDescent="0.2">
      <c r="I193" s="13"/>
      <c r="J193" s="13"/>
      <c r="K193" s="13"/>
      <c r="L193" s="13"/>
      <c r="M193" s="14"/>
      <c r="N193" s="14"/>
    </row>
    <row r="194" spans="9:14" s="11" customFormat="1" x14ac:dyDescent="0.2">
      <c r="I194" s="14"/>
      <c r="J194" s="14"/>
      <c r="K194" s="14"/>
      <c r="L194" s="14"/>
      <c r="M194" s="14"/>
      <c r="N194" s="14"/>
    </row>
    <row r="195" spans="9:14" s="11" customFormat="1" x14ac:dyDescent="0.2">
      <c r="I195" s="13"/>
      <c r="J195" s="13"/>
      <c r="K195" s="13"/>
      <c r="L195" s="13"/>
      <c r="M195" s="14"/>
      <c r="N195" s="14"/>
    </row>
    <row r="196" spans="9:14" s="11" customFormat="1" x14ac:dyDescent="0.2">
      <c r="I196" s="14"/>
      <c r="J196" s="14"/>
      <c r="K196" s="14"/>
      <c r="L196" s="14"/>
      <c r="M196" s="14"/>
      <c r="N196" s="14"/>
    </row>
    <row r="197" spans="9:14" s="11" customFormat="1" x14ac:dyDescent="0.2">
      <c r="I197" s="14"/>
      <c r="J197" s="14"/>
      <c r="K197" s="14"/>
      <c r="L197" s="14"/>
      <c r="M197" s="14"/>
      <c r="N197" s="14"/>
    </row>
    <row r="198" spans="9:14" s="11" customFormat="1" x14ac:dyDescent="0.2">
      <c r="I198" s="14"/>
      <c r="J198" s="14"/>
      <c r="K198" s="14"/>
      <c r="L198" s="14"/>
      <c r="M198" s="14"/>
      <c r="N198" s="14"/>
    </row>
    <row r="199" spans="9:14" s="11" customFormat="1" x14ac:dyDescent="0.2">
      <c r="I199" s="14"/>
      <c r="J199" s="14"/>
      <c r="K199" s="14"/>
      <c r="L199" s="14"/>
      <c r="M199" s="14"/>
      <c r="N199" s="14"/>
    </row>
    <row r="200" spans="9:14" s="11" customFormat="1" x14ac:dyDescent="0.2">
      <c r="I200" s="14"/>
      <c r="J200" s="14"/>
      <c r="K200" s="14"/>
      <c r="L200" s="14"/>
      <c r="M200" s="14"/>
      <c r="N200" s="14"/>
    </row>
    <row r="201" spans="9:14" s="11" customFormat="1" x14ac:dyDescent="0.2">
      <c r="I201" s="13"/>
      <c r="J201" s="13"/>
      <c r="K201" s="13"/>
      <c r="L201" s="13"/>
      <c r="M201" s="14"/>
      <c r="N201" s="14"/>
    </row>
    <row r="202" spans="9:14" s="11" customFormat="1" x14ac:dyDescent="0.2">
      <c r="I202" s="14"/>
      <c r="J202" s="14"/>
      <c r="K202" s="14"/>
      <c r="L202" s="14"/>
      <c r="M202" s="14"/>
      <c r="N202" s="14"/>
    </row>
    <row r="203" spans="9:14" s="11" customFormat="1" x14ac:dyDescent="0.2">
      <c r="I203" s="13"/>
      <c r="J203" s="13"/>
      <c r="K203" s="13"/>
      <c r="L203" s="13"/>
      <c r="M203" s="14"/>
      <c r="N203" s="14"/>
    </row>
    <row r="204" spans="9:14" s="11" customFormat="1" x14ac:dyDescent="0.2">
      <c r="I204" s="13"/>
      <c r="J204" s="13"/>
      <c r="K204" s="13"/>
      <c r="L204" s="13"/>
      <c r="M204" s="14"/>
      <c r="N204" s="14"/>
    </row>
    <row r="205" spans="9:14" s="11" customFormat="1" x14ac:dyDescent="0.2">
      <c r="I205" s="14"/>
      <c r="J205" s="14"/>
      <c r="K205" s="14"/>
      <c r="L205" s="14"/>
      <c r="M205" s="14"/>
      <c r="N205" s="14"/>
    </row>
    <row r="206" spans="9:14" s="11" customFormat="1" x14ac:dyDescent="0.2">
      <c r="I206" s="14"/>
      <c r="J206" s="14"/>
      <c r="K206" s="14"/>
      <c r="L206" s="14"/>
      <c r="M206" s="14"/>
      <c r="N206" s="14"/>
    </row>
    <row r="207" spans="9:14" s="11" customFormat="1" x14ac:dyDescent="0.2">
      <c r="I207" s="13"/>
      <c r="J207" s="13"/>
      <c r="K207" s="13"/>
      <c r="L207" s="13"/>
      <c r="M207" s="14"/>
      <c r="N207" s="14"/>
    </row>
    <row r="208" spans="9:14" s="11" customFormat="1" x14ac:dyDescent="0.2">
      <c r="I208" s="13"/>
      <c r="J208" s="13"/>
      <c r="K208" s="13"/>
      <c r="L208" s="13"/>
      <c r="M208" s="14"/>
      <c r="N208" s="14"/>
    </row>
    <row r="209" spans="4:26" x14ac:dyDescent="0.2">
      <c r="D209" s="11"/>
      <c r="E209" s="11"/>
      <c r="F209" s="11"/>
      <c r="G209" s="11"/>
      <c r="H209" s="11"/>
      <c r="I209" s="14"/>
      <c r="J209" s="14"/>
      <c r="K209" s="14"/>
      <c r="L209" s="14"/>
      <c r="M209" s="14"/>
      <c r="N209" s="14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Z209" s="11"/>
    </row>
    <row r="210" spans="4:26" x14ac:dyDescent="0.2">
      <c r="D210" s="11"/>
      <c r="E210" s="11"/>
      <c r="F210" s="11"/>
      <c r="G210" s="11"/>
      <c r="H210" s="11"/>
      <c r="M210" s="14"/>
      <c r="N210" s="14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Z210" s="11"/>
    </row>
    <row r="211" spans="4:26" x14ac:dyDescent="0.2">
      <c r="D211" s="11"/>
      <c r="E211" s="11"/>
      <c r="F211" s="11"/>
      <c r="G211" s="11"/>
      <c r="H211" s="11"/>
      <c r="I211" s="14"/>
      <c r="J211" s="14"/>
      <c r="K211" s="14"/>
      <c r="L211" s="14"/>
      <c r="M211" s="14"/>
      <c r="N211" s="14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Z211" s="11"/>
    </row>
    <row r="212" spans="4:26" x14ac:dyDescent="0.2">
      <c r="D212" s="11"/>
      <c r="E212" s="11"/>
      <c r="F212" s="11"/>
      <c r="G212" s="11"/>
      <c r="H212" s="11"/>
      <c r="I212" s="14"/>
      <c r="J212" s="14"/>
      <c r="K212" s="14"/>
      <c r="L212" s="14"/>
      <c r="M212" s="14"/>
      <c r="N212" s="14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Z212" s="11"/>
    </row>
    <row r="213" spans="4:26" x14ac:dyDescent="0.2">
      <c r="D213" s="11"/>
      <c r="E213" s="11"/>
      <c r="F213" s="11"/>
      <c r="G213" s="11"/>
      <c r="H213" s="11"/>
      <c r="M213" s="14"/>
      <c r="N213" s="14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Z213" s="11"/>
    </row>
    <row r="214" spans="4:26" x14ac:dyDescent="0.2">
      <c r="D214" s="11"/>
      <c r="E214" s="11"/>
      <c r="F214" s="11"/>
      <c r="G214" s="11"/>
      <c r="H214" s="11"/>
      <c r="I214" s="14"/>
      <c r="J214" s="14"/>
      <c r="K214" s="14"/>
      <c r="L214" s="14"/>
      <c r="M214" s="14"/>
      <c r="N214" s="14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Z214" s="11"/>
    </row>
    <row r="215" spans="4:26" x14ac:dyDescent="0.2">
      <c r="D215" s="11"/>
      <c r="E215" s="11"/>
      <c r="F215" s="11"/>
      <c r="G215" s="11"/>
      <c r="H215" s="11"/>
      <c r="M215" s="14"/>
      <c r="N215" s="14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Z215" s="11"/>
    </row>
    <row r="222" spans="4:26" x14ac:dyDescent="0.2">
      <c r="D222" s="11"/>
      <c r="E222" s="11"/>
      <c r="F222" s="11"/>
      <c r="G222" s="11"/>
      <c r="H222" s="11"/>
      <c r="I222" s="14"/>
      <c r="J222" s="14"/>
      <c r="K222" s="14"/>
      <c r="L222" s="14"/>
      <c r="M222" s="14"/>
      <c r="N222" s="14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Z222" s="11"/>
    </row>
    <row r="223" spans="4:26" x14ac:dyDescent="0.2">
      <c r="D223" s="11"/>
      <c r="E223" s="11"/>
      <c r="F223" s="11"/>
      <c r="G223" s="11"/>
      <c r="H223" s="11"/>
      <c r="I223" s="14"/>
      <c r="J223" s="14"/>
      <c r="K223" s="14"/>
      <c r="L223" s="14"/>
      <c r="M223" s="14"/>
      <c r="N223" s="14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Z223" s="11"/>
    </row>
    <row r="224" spans="4:26" x14ac:dyDescent="0.2">
      <c r="D224" s="11"/>
      <c r="E224" s="11"/>
      <c r="F224" s="11"/>
      <c r="G224" s="11"/>
      <c r="H224" s="11"/>
      <c r="I224" s="14"/>
      <c r="J224" s="14"/>
      <c r="K224" s="14"/>
      <c r="L224" s="14"/>
      <c r="M224" s="14"/>
      <c r="N224" s="14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Z224" s="11"/>
    </row>
    <row r="225" spans="9:14" s="11" customFormat="1" x14ac:dyDescent="0.2">
      <c r="I225" s="14"/>
      <c r="J225" s="14"/>
      <c r="K225" s="14"/>
      <c r="L225" s="14"/>
      <c r="M225" s="14"/>
      <c r="N225" s="14"/>
    </row>
    <row r="226" spans="9:14" s="11" customFormat="1" x14ac:dyDescent="0.2">
      <c r="I226" s="14"/>
      <c r="J226" s="14"/>
      <c r="K226" s="14"/>
      <c r="L226" s="14"/>
      <c r="M226" s="14"/>
      <c r="N226" s="14"/>
    </row>
    <row r="227" spans="9:14" s="11" customFormat="1" x14ac:dyDescent="0.2">
      <c r="I227" s="14"/>
      <c r="J227" s="14"/>
      <c r="K227" s="14"/>
      <c r="L227" s="14"/>
      <c r="M227" s="14"/>
      <c r="N227" s="14"/>
    </row>
    <row r="228" spans="9:14" s="11" customFormat="1" x14ac:dyDescent="0.2">
      <c r="I228" s="13"/>
      <c r="J228" s="13"/>
      <c r="K228" s="13"/>
      <c r="L228" s="13"/>
      <c r="M228" s="14"/>
      <c r="N228" s="14"/>
    </row>
    <row r="229" spans="9:14" s="11" customFormat="1" x14ac:dyDescent="0.2">
      <c r="I229" s="14"/>
      <c r="J229" s="14"/>
      <c r="K229" s="14"/>
      <c r="L229" s="14"/>
      <c r="M229" s="14"/>
      <c r="N229" s="14"/>
    </row>
    <row r="230" spans="9:14" s="11" customFormat="1" x14ac:dyDescent="0.2">
      <c r="I230" s="14"/>
      <c r="J230" s="14"/>
      <c r="K230" s="14"/>
      <c r="L230" s="14"/>
      <c r="M230" s="14"/>
      <c r="N230" s="14"/>
    </row>
    <row r="231" spans="9:14" s="11" customFormat="1" x14ac:dyDescent="0.2">
      <c r="I231" s="13"/>
      <c r="J231" s="13"/>
      <c r="K231" s="13"/>
      <c r="L231" s="13"/>
      <c r="M231" s="14"/>
      <c r="N231" s="14"/>
    </row>
    <row r="232" spans="9:14" s="11" customFormat="1" x14ac:dyDescent="0.2">
      <c r="I232" s="14"/>
      <c r="J232" s="14"/>
      <c r="K232" s="14"/>
      <c r="L232" s="14"/>
      <c r="M232" s="14"/>
      <c r="N232" s="14"/>
    </row>
    <row r="233" spans="9:14" s="11" customFormat="1" x14ac:dyDescent="0.2">
      <c r="I233" s="13"/>
      <c r="J233" s="13"/>
      <c r="K233" s="13"/>
      <c r="L233" s="13"/>
      <c r="M233" s="14"/>
      <c r="N233" s="14"/>
    </row>
    <row r="234" spans="9:14" s="11" customFormat="1" x14ac:dyDescent="0.2">
      <c r="I234" s="13"/>
      <c r="J234" s="13"/>
      <c r="K234" s="13"/>
      <c r="L234" s="13"/>
      <c r="M234" s="14"/>
      <c r="N234" s="14"/>
    </row>
    <row r="235" spans="9:14" s="11" customFormat="1" x14ac:dyDescent="0.2">
      <c r="I235" s="13"/>
      <c r="J235" s="13"/>
      <c r="K235" s="13"/>
      <c r="L235" s="13"/>
      <c r="M235" s="14"/>
      <c r="N235" s="14"/>
    </row>
    <row r="236" spans="9:14" s="11" customFormat="1" x14ac:dyDescent="0.2">
      <c r="I236" s="13"/>
      <c r="J236" s="13"/>
      <c r="K236" s="13"/>
      <c r="L236" s="13"/>
      <c r="M236" s="14"/>
      <c r="N236" s="14"/>
    </row>
    <row r="237" spans="9:14" s="11" customFormat="1" x14ac:dyDescent="0.2">
      <c r="I237" s="13"/>
      <c r="J237" s="13"/>
      <c r="K237" s="13"/>
      <c r="L237" s="13"/>
      <c r="M237" s="14"/>
      <c r="N237" s="14"/>
    </row>
    <row r="238" spans="9:14" s="11" customFormat="1" x14ac:dyDescent="0.2">
      <c r="I238" s="14"/>
      <c r="J238" s="14"/>
      <c r="K238" s="14"/>
      <c r="L238" s="14"/>
      <c r="M238" s="14"/>
      <c r="N238" s="14"/>
    </row>
    <row r="239" spans="9:14" s="11" customFormat="1" x14ac:dyDescent="0.2">
      <c r="I239" s="14"/>
      <c r="J239" s="14"/>
      <c r="K239" s="14"/>
      <c r="L239" s="14"/>
      <c r="M239" s="14"/>
      <c r="N239" s="14"/>
    </row>
    <row r="240" spans="9:14" s="11" customFormat="1" x14ac:dyDescent="0.2">
      <c r="I240" s="14"/>
      <c r="J240" s="14"/>
      <c r="K240" s="14"/>
      <c r="L240" s="14"/>
      <c r="M240" s="14"/>
      <c r="N240" s="14"/>
    </row>
    <row r="241" spans="4:26" x14ac:dyDescent="0.2">
      <c r="D241" s="11"/>
      <c r="E241" s="11"/>
      <c r="F241" s="11"/>
      <c r="G241" s="11"/>
      <c r="H241" s="11"/>
      <c r="I241" s="14"/>
      <c r="J241" s="14"/>
      <c r="K241" s="14"/>
      <c r="L241" s="14"/>
      <c r="M241" s="14"/>
      <c r="N241" s="14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Z241" s="11"/>
    </row>
    <row r="242" spans="4:26" x14ac:dyDescent="0.2">
      <c r="D242" s="11"/>
      <c r="E242" s="11"/>
      <c r="F242" s="11"/>
      <c r="G242" s="11"/>
      <c r="H242" s="11"/>
      <c r="M242" s="14"/>
      <c r="N242" s="14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Z242" s="11"/>
    </row>
    <row r="249" spans="4:26" x14ac:dyDescent="0.2">
      <c r="D249" s="11"/>
      <c r="E249" s="11"/>
      <c r="F249" s="11"/>
      <c r="G249" s="11"/>
      <c r="H249" s="11"/>
      <c r="M249" s="14"/>
      <c r="N249" s="14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Z249" s="11"/>
    </row>
    <row r="250" spans="4:26" x14ac:dyDescent="0.2">
      <c r="D250" s="11"/>
      <c r="E250" s="11"/>
      <c r="F250" s="11"/>
      <c r="G250" s="11"/>
      <c r="H250" s="11"/>
      <c r="M250" s="14"/>
      <c r="N250" s="14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Z250" s="11"/>
    </row>
    <row r="251" spans="4:26" x14ac:dyDescent="0.2">
      <c r="D251" s="11"/>
      <c r="E251" s="11"/>
      <c r="F251" s="11"/>
      <c r="G251" s="11"/>
      <c r="H251" s="11"/>
      <c r="M251" s="14"/>
      <c r="N251" s="14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Z251" s="11"/>
    </row>
    <row r="252" spans="4:26" x14ac:dyDescent="0.2">
      <c r="D252" s="11"/>
      <c r="E252" s="11"/>
      <c r="F252" s="11"/>
      <c r="G252" s="11"/>
      <c r="H252" s="11"/>
      <c r="I252" s="14"/>
      <c r="J252" s="14"/>
      <c r="K252" s="14"/>
      <c r="L252" s="14"/>
      <c r="M252" s="14"/>
      <c r="N252" s="14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Z252" s="11"/>
    </row>
    <row r="253" spans="4:26" x14ac:dyDescent="0.2">
      <c r="D253" s="11"/>
      <c r="E253" s="11"/>
      <c r="F253" s="11"/>
      <c r="G253" s="11"/>
      <c r="H253" s="11"/>
      <c r="M253" s="14"/>
      <c r="N253" s="14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Z253" s="11"/>
    </row>
    <row r="254" spans="4:26" x14ac:dyDescent="0.2">
      <c r="D254" s="11"/>
      <c r="E254" s="11"/>
      <c r="F254" s="11"/>
      <c r="G254" s="11"/>
      <c r="H254" s="11"/>
      <c r="I254" s="14"/>
      <c r="J254" s="14"/>
      <c r="K254" s="14"/>
      <c r="L254" s="14"/>
      <c r="M254" s="14"/>
      <c r="N254" s="14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Z254" s="11"/>
    </row>
    <row r="255" spans="4:26" x14ac:dyDescent="0.2">
      <c r="D255" s="11"/>
      <c r="E255" s="11"/>
      <c r="F255" s="11"/>
      <c r="G255" s="11"/>
      <c r="H255" s="11"/>
      <c r="I255" s="14"/>
      <c r="J255" s="14"/>
      <c r="K255" s="14"/>
      <c r="L255" s="14"/>
      <c r="M255" s="14"/>
      <c r="N255" s="14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Z255" s="11"/>
    </row>
    <row r="256" spans="4:26" x14ac:dyDescent="0.2">
      <c r="D256" s="11"/>
      <c r="E256" s="11"/>
      <c r="F256" s="11"/>
      <c r="G256" s="11"/>
      <c r="H256" s="11"/>
      <c r="I256" s="14"/>
      <c r="J256" s="14"/>
      <c r="K256" s="14"/>
      <c r="L256" s="14"/>
      <c r="M256" s="14"/>
      <c r="N256" s="14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Z256" s="11"/>
    </row>
    <row r="257" spans="4:26" x14ac:dyDescent="0.2">
      <c r="D257" s="11"/>
      <c r="E257" s="11"/>
      <c r="F257" s="11"/>
      <c r="G257" s="11"/>
      <c r="H257" s="11"/>
      <c r="I257" s="14"/>
      <c r="J257" s="14"/>
      <c r="K257" s="14"/>
      <c r="L257" s="14"/>
      <c r="M257" s="14"/>
      <c r="N257" s="14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Z257" s="11"/>
    </row>
    <row r="258" spans="4:26" x14ac:dyDescent="0.2">
      <c r="D258" s="11"/>
      <c r="E258" s="11"/>
      <c r="F258" s="11"/>
      <c r="G258" s="11"/>
      <c r="H258" s="11"/>
      <c r="I258" s="14"/>
      <c r="J258" s="14"/>
      <c r="K258" s="14"/>
      <c r="L258" s="14"/>
      <c r="M258" s="14"/>
      <c r="N258" s="14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Z258" s="11"/>
    </row>
    <row r="259" spans="4:26" x14ac:dyDescent="0.2">
      <c r="D259" s="11"/>
      <c r="E259" s="11"/>
      <c r="F259" s="11"/>
      <c r="G259" s="11"/>
      <c r="H259" s="11"/>
      <c r="I259" s="14"/>
      <c r="J259" s="14"/>
      <c r="K259" s="14"/>
      <c r="L259" s="14"/>
      <c r="M259" s="14"/>
      <c r="N259" s="14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Z259" s="11"/>
    </row>
    <row r="260" spans="4:26" x14ac:dyDescent="0.2">
      <c r="D260" s="11"/>
      <c r="E260" s="11"/>
      <c r="F260" s="11"/>
      <c r="G260" s="11"/>
      <c r="H260" s="11"/>
      <c r="I260" s="14"/>
      <c r="J260" s="14"/>
      <c r="K260" s="14"/>
      <c r="L260" s="14"/>
      <c r="M260" s="14"/>
      <c r="N260" s="14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Z260" s="11"/>
    </row>
    <row r="267" spans="4:26" x14ac:dyDescent="0.2">
      <c r="D267" s="11"/>
      <c r="E267" s="11"/>
      <c r="F267" s="11"/>
      <c r="G267" s="11"/>
      <c r="H267" s="11"/>
      <c r="I267" s="14"/>
      <c r="J267" s="14"/>
      <c r="K267" s="14"/>
      <c r="L267" s="14"/>
      <c r="M267" s="14"/>
      <c r="N267" s="14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Z267" s="11"/>
    </row>
    <row r="268" spans="4:26" x14ac:dyDescent="0.2">
      <c r="D268" s="11"/>
      <c r="E268" s="11"/>
      <c r="F268" s="11"/>
      <c r="G268" s="11"/>
      <c r="H268" s="11"/>
      <c r="M268" s="14"/>
      <c r="N268" s="14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Z268" s="11"/>
    </row>
    <row r="269" spans="4:26" x14ac:dyDescent="0.2">
      <c r="D269" s="11"/>
      <c r="E269" s="11"/>
      <c r="F269" s="11"/>
      <c r="G269" s="11"/>
      <c r="H269" s="11"/>
      <c r="I269" s="14"/>
      <c r="J269" s="14"/>
      <c r="K269" s="14"/>
      <c r="L269" s="14"/>
      <c r="M269" s="14"/>
      <c r="N269" s="14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Z269" s="11"/>
    </row>
    <row r="270" spans="4:26" x14ac:dyDescent="0.2">
      <c r="D270" s="11"/>
      <c r="E270" s="11"/>
      <c r="F270" s="11"/>
      <c r="G270" s="11"/>
      <c r="H270" s="11"/>
      <c r="M270" s="14"/>
      <c r="N270" s="14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Z270" s="11"/>
    </row>
    <row r="271" spans="4:26" x14ac:dyDescent="0.2">
      <c r="D271" s="11"/>
      <c r="E271" s="11"/>
      <c r="F271" s="11"/>
      <c r="G271" s="11"/>
      <c r="H271" s="11"/>
      <c r="I271" s="14"/>
      <c r="J271" s="14"/>
      <c r="K271" s="14"/>
      <c r="L271" s="14"/>
      <c r="M271" s="14"/>
      <c r="N271" s="14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Z271" s="11"/>
    </row>
    <row r="272" spans="4:26" x14ac:dyDescent="0.2">
      <c r="D272" s="11"/>
      <c r="E272" s="11"/>
      <c r="F272" s="11"/>
      <c r="G272" s="11"/>
      <c r="H272" s="11"/>
      <c r="M272" s="14"/>
      <c r="N272" s="14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Z272" s="11"/>
    </row>
    <row r="273" spans="9:14" s="11" customFormat="1" x14ac:dyDescent="0.2">
      <c r="I273" s="14"/>
      <c r="J273" s="14"/>
      <c r="K273" s="14"/>
      <c r="L273" s="14"/>
      <c r="M273" s="14"/>
      <c r="N273" s="14"/>
    </row>
    <row r="274" spans="9:14" s="11" customFormat="1" x14ac:dyDescent="0.2">
      <c r="I274" s="13"/>
      <c r="J274" s="13"/>
      <c r="K274" s="13"/>
      <c r="L274" s="13"/>
      <c r="M274" s="14"/>
      <c r="N274" s="14"/>
    </row>
    <row r="275" spans="9:14" s="11" customFormat="1" x14ac:dyDescent="0.2">
      <c r="I275" s="14"/>
      <c r="J275" s="14"/>
      <c r="K275" s="14"/>
      <c r="L275" s="14"/>
      <c r="M275" s="14"/>
      <c r="N275" s="14"/>
    </row>
    <row r="276" spans="9:14" s="11" customFormat="1" x14ac:dyDescent="0.2">
      <c r="I276" s="13"/>
      <c r="J276" s="13"/>
      <c r="K276" s="13"/>
      <c r="L276" s="13"/>
      <c r="M276" s="14"/>
      <c r="N276" s="14"/>
    </row>
    <row r="277" spans="9:14" s="11" customFormat="1" x14ac:dyDescent="0.2">
      <c r="I277" s="14"/>
      <c r="J277" s="14"/>
      <c r="K277" s="14"/>
      <c r="L277" s="14"/>
      <c r="M277" s="14"/>
      <c r="N277" s="14"/>
    </row>
    <row r="278" spans="9:14" s="11" customFormat="1" x14ac:dyDescent="0.2">
      <c r="I278" s="13"/>
      <c r="J278" s="13"/>
      <c r="K278" s="13"/>
      <c r="L278" s="13"/>
      <c r="M278" s="14"/>
      <c r="N278" s="14"/>
    </row>
    <row r="279" spans="9:14" s="11" customFormat="1" x14ac:dyDescent="0.2">
      <c r="I279" s="13"/>
      <c r="J279" s="13"/>
      <c r="K279" s="13"/>
      <c r="L279" s="13"/>
      <c r="M279" s="14"/>
      <c r="N279" s="14"/>
    </row>
    <row r="280" spans="9:14" s="11" customFormat="1" x14ac:dyDescent="0.2">
      <c r="I280" s="14"/>
      <c r="J280" s="14"/>
      <c r="K280" s="14"/>
      <c r="L280" s="14"/>
      <c r="M280" s="14"/>
      <c r="N280" s="14"/>
    </row>
    <row r="281" spans="9:14" s="11" customFormat="1" x14ac:dyDescent="0.2">
      <c r="I281" s="14"/>
      <c r="J281" s="14"/>
      <c r="K281" s="14"/>
      <c r="L281" s="14"/>
      <c r="M281" s="14"/>
      <c r="N281" s="14"/>
    </row>
    <row r="282" spans="9:14" s="11" customFormat="1" x14ac:dyDescent="0.2">
      <c r="I282" s="14"/>
      <c r="J282" s="14"/>
      <c r="K282" s="14"/>
      <c r="L282" s="14"/>
      <c r="M282" s="14"/>
      <c r="N282" s="14"/>
    </row>
    <row r="283" spans="9:14" s="11" customFormat="1" x14ac:dyDescent="0.2">
      <c r="I283" s="14"/>
      <c r="J283" s="14"/>
      <c r="K283" s="14"/>
      <c r="L283" s="14"/>
      <c r="M283" s="14"/>
      <c r="N283" s="14"/>
    </row>
    <row r="284" spans="9:14" s="11" customFormat="1" x14ac:dyDescent="0.2">
      <c r="I284" s="13"/>
      <c r="J284" s="13"/>
      <c r="K284" s="13"/>
      <c r="L284" s="13"/>
      <c r="M284" s="14"/>
      <c r="N284" s="14"/>
    </row>
    <row r="285" spans="9:14" s="11" customFormat="1" x14ac:dyDescent="0.2">
      <c r="I285" s="14"/>
      <c r="J285" s="14"/>
      <c r="K285" s="14"/>
      <c r="L285" s="14"/>
      <c r="M285" s="14"/>
      <c r="N285" s="14"/>
    </row>
    <row r="286" spans="9:14" s="11" customFormat="1" x14ac:dyDescent="0.2">
      <c r="I286" s="13"/>
      <c r="J286" s="13"/>
      <c r="K286" s="13"/>
      <c r="L286" s="13"/>
      <c r="M286" s="14"/>
      <c r="N286" s="14"/>
    </row>
    <row r="287" spans="9:14" s="11" customFormat="1" x14ac:dyDescent="0.2">
      <c r="I287" s="14"/>
      <c r="J287" s="14"/>
      <c r="K287" s="14"/>
      <c r="L287" s="14"/>
      <c r="M287" s="14"/>
      <c r="N287" s="14"/>
    </row>
    <row r="288" spans="9:14" s="11" customFormat="1" x14ac:dyDescent="0.2">
      <c r="I288" s="13"/>
      <c r="J288" s="13"/>
      <c r="K288" s="13"/>
      <c r="L288" s="13"/>
      <c r="M288" s="14"/>
      <c r="N288" s="14"/>
    </row>
    <row r="289" spans="9:14" s="11" customFormat="1" x14ac:dyDescent="0.2">
      <c r="I289" s="14"/>
      <c r="J289" s="14"/>
      <c r="K289" s="14"/>
      <c r="L289" s="14"/>
      <c r="M289" s="14"/>
      <c r="N289" s="14"/>
    </row>
    <row r="290" spans="9:14" s="11" customFormat="1" x14ac:dyDescent="0.2">
      <c r="I290" s="14"/>
      <c r="J290" s="14"/>
      <c r="K290" s="14"/>
      <c r="L290" s="14"/>
      <c r="M290" s="14"/>
      <c r="N290" s="14"/>
    </row>
    <row r="291" spans="9:14" s="11" customFormat="1" x14ac:dyDescent="0.2">
      <c r="I291" s="13"/>
      <c r="J291" s="13"/>
      <c r="K291" s="13"/>
      <c r="L291" s="13"/>
      <c r="M291" s="14"/>
      <c r="N291" s="14"/>
    </row>
    <row r="292" spans="9:14" s="11" customFormat="1" x14ac:dyDescent="0.2">
      <c r="I292" s="14"/>
      <c r="J292" s="14"/>
      <c r="K292" s="14"/>
      <c r="L292" s="14"/>
      <c r="M292" s="14"/>
      <c r="N292" s="14"/>
    </row>
    <row r="293" spans="9:14" s="11" customFormat="1" x14ac:dyDescent="0.2">
      <c r="I293" s="13"/>
      <c r="J293" s="13"/>
      <c r="K293" s="13"/>
      <c r="L293" s="13"/>
      <c r="M293" s="14"/>
      <c r="N293" s="14"/>
    </row>
    <row r="294" spans="9:14" s="11" customFormat="1" x14ac:dyDescent="0.2">
      <c r="I294" s="14"/>
      <c r="J294" s="14"/>
      <c r="K294" s="14"/>
      <c r="L294" s="14"/>
      <c r="M294" s="14"/>
      <c r="N294" s="14"/>
    </row>
    <row r="295" spans="9:14" s="11" customFormat="1" x14ac:dyDescent="0.2">
      <c r="I295" s="14"/>
      <c r="J295" s="14"/>
      <c r="K295" s="14"/>
      <c r="L295" s="14"/>
      <c r="M295" s="14"/>
      <c r="N295" s="14"/>
    </row>
    <row r="296" spans="9:14" s="11" customFormat="1" x14ac:dyDescent="0.2">
      <c r="I296" s="14"/>
      <c r="J296" s="14"/>
      <c r="K296" s="14"/>
      <c r="L296" s="14"/>
      <c r="M296" s="14"/>
      <c r="N296" s="14"/>
    </row>
    <row r="297" spans="9:14" s="11" customFormat="1" x14ac:dyDescent="0.2">
      <c r="I297" s="13"/>
      <c r="J297" s="13"/>
      <c r="K297" s="13"/>
      <c r="L297" s="13"/>
      <c r="M297" s="14"/>
      <c r="N297" s="14"/>
    </row>
    <row r="298" spans="9:14" s="11" customFormat="1" x14ac:dyDescent="0.2">
      <c r="I298" s="14"/>
      <c r="J298" s="14"/>
      <c r="K298" s="14"/>
      <c r="L298" s="14"/>
      <c r="M298" s="14"/>
      <c r="N298" s="14"/>
    </row>
    <row r="299" spans="9:14" s="11" customFormat="1" x14ac:dyDescent="0.2">
      <c r="I299" s="14"/>
      <c r="J299" s="14"/>
      <c r="K299" s="14"/>
      <c r="L299" s="14"/>
      <c r="M299" s="14"/>
      <c r="N299" s="14"/>
    </row>
    <row r="300" spans="9:14" s="11" customFormat="1" x14ac:dyDescent="0.2">
      <c r="I300" s="13"/>
      <c r="J300" s="13"/>
      <c r="K300" s="13"/>
      <c r="L300" s="13"/>
      <c r="M300" s="14"/>
      <c r="N300" s="14"/>
    </row>
    <row r="301" spans="9:14" s="11" customFormat="1" x14ac:dyDescent="0.2">
      <c r="I301" s="14"/>
      <c r="J301" s="14"/>
      <c r="K301" s="14"/>
      <c r="L301" s="14"/>
      <c r="M301" s="14"/>
      <c r="N301" s="14"/>
    </row>
    <row r="302" spans="9:14" s="11" customFormat="1" x14ac:dyDescent="0.2">
      <c r="I302" s="13"/>
      <c r="J302" s="13"/>
      <c r="K302" s="13"/>
      <c r="L302" s="13"/>
      <c r="M302" s="14"/>
      <c r="N302" s="14"/>
    </row>
    <row r="303" spans="9:14" s="11" customFormat="1" x14ac:dyDescent="0.2">
      <c r="I303" s="14"/>
      <c r="J303" s="14"/>
      <c r="K303" s="14"/>
      <c r="L303" s="14"/>
      <c r="M303" s="14"/>
      <c r="N303" s="14"/>
    </row>
    <row r="304" spans="9:14" s="11" customFormat="1" x14ac:dyDescent="0.2">
      <c r="I304" s="13"/>
      <c r="J304" s="13"/>
      <c r="K304" s="13"/>
      <c r="L304" s="13"/>
      <c r="M304" s="14"/>
      <c r="N304" s="14"/>
    </row>
    <row r="305" spans="4:26" x14ac:dyDescent="0.2">
      <c r="D305" s="11"/>
      <c r="E305" s="11"/>
      <c r="F305" s="11"/>
      <c r="G305" s="11"/>
      <c r="H305" s="11"/>
      <c r="I305" s="14"/>
      <c r="J305" s="14"/>
      <c r="K305" s="14"/>
      <c r="L305" s="14"/>
      <c r="M305" s="14"/>
      <c r="N305" s="14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Z305" s="11"/>
    </row>
    <row r="306" spans="4:26" x14ac:dyDescent="0.2">
      <c r="D306" s="11"/>
      <c r="E306" s="11"/>
      <c r="F306" s="11"/>
      <c r="G306" s="11"/>
      <c r="H306" s="11"/>
      <c r="M306" s="14"/>
      <c r="N306" s="14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Z306" s="11"/>
    </row>
    <row r="307" spans="4:26" x14ac:dyDescent="0.2">
      <c r="D307" s="11"/>
      <c r="E307" s="11"/>
      <c r="F307" s="11"/>
      <c r="G307" s="11"/>
      <c r="H307" s="11"/>
      <c r="M307" s="14"/>
      <c r="N307" s="14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Z307" s="11"/>
    </row>
    <row r="308" spans="4:26" x14ac:dyDescent="0.2">
      <c r="D308" s="11"/>
      <c r="E308" s="11"/>
      <c r="F308" s="11"/>
      <c r="G308" s="11"/>
      <c r="H308" s="11"/>
      <c r="M308" s="14"/>
      <c r="N308" s="14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Z308" s="11"/>
    </row>
    <row r="309" spans="4:26" x14ac:dyDescent="0.2">
      <c r="D309" s="11"/>
      <c r="E309" s="11"/>
      <c r="F309" s="11"/>
      <c r="G309" s="11"/>
      <c r="H309" s="11"/>
      <c r="M309" s="14"/>
      <c r="N309" s="14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Z309" s="11"/>
    </row>
    <row r="310" spans="4:26" x14ac:dyDescent="0.2">
      <c r="D310" s="11"/>
      <c r="E310" s="11"/>
      <c r="F310" s="11"/>
      <c r="G310" s="11"/>
      <c r="H310" s="11"/>
      <c r="M310" s="14"/>
      <c r="N310" s="14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Z310" s="11"/>
    </row>
    <row r="311" spans="4:26" x14ac:dyDescent="0.2">
      <c r="D311" s="11"/>
      <c r="E311" s="11"/>
      <c r="F311" s="11"/>
      <c r="G311" s="11"/>
      <c r="H311" s="11"/>
      <c r="M311" s="14"/>
      <c r="N311" s="14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Z311" s="11"/>
    </row>
    <row r="312" spans="4:26" x14ac:dyDescent="0.2">
      <c r="D312" s="11"/>
      <c r="E312" s="11"/>
      <c r="F312" s="11"/>
      <c r="G312" s="11"/>
      <c r="H312" s="11"/>
      <c r="M312" s="14"/>
      <c r="N312" s="14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Z312" s="11"/>
    </row>
    <row r="313" spans="4:26" x14ac:dyDescent="0.2">
      <c r="D313" s="11"/>
      <c r="E313" s="11"/>
      <c r="F313" s="11"/>
      <c r="G313" s="11"/>
      <c r="H313" s="11"/>
      <c r="M313" s="14"/>
      <c r="N313" s="14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Z313" s="11"/>
    </row>
    <row r="314" spans="4:26" x14ac:dyDescent="0.2">
      <c r="D314" s="11"/>
      <c r="E314" s="11"/>
      <c r="F314" s="11"/>
      <c r="G314" s="11"/>
      <c r="H314" s="11"/>
      <c r="I314" s="14"/>
      <c r="J314" s="14"/>
      <c r="K314" s="14"/>
      <c r="L314" s="14"/>
      <c r="M314" s="14"/>
      <c r="N314" s="14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Z314" s="11"/>
    </row>
    <row r="315" spans="4:26" x14ac:dyDescent="0.2">
      <c r="D315" s="11"/>
      <c r="E315" s="11"/>
      <c r="F315" s="11"/>
      <c r="G315" s="11"/>
      <c r="H315" s="11"/>
      <c r="M315" s="14"/>
      <c r="N315" s="14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Z315" s="11"/>
    </row>
    <row r="316" spans="4:26" x14ac:dyDescent="0.2">
      <c r="D316" s="11"/>
      <c r="E316" s="11"/>
      <c r="F316" s="11"/>
      <c r="G316" s="11"/>
      <c r="H316" s="11"/>
      <c r="I316" s="14"/>
      <c r="J316" s="14"/>
      <c r="K316" s="14"/>
      <c r="L316" s="14"/>
      <c r="M316" s="14"/>
      <c r="N316" s="14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Z316" s="11"/>
    </row>
    <row r="317" spans="4:26" x14ac:dyDescent="0.2">
      <c r="D317" s="11"/>
      <c r="E317" s="11"/>
      <c r="F317" s="11"/>
      <c r="G317" s="11"/>
      <c r="H317" s="11"/>
      <c r="I317" s="14"/>
      <c r="J317" s="14"/>
      <c r="K317" s="14"/>
      <c r="L317" s="14"/>
      <c r="M317" s="14"/>
      <c r="N317" s="14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Z317" s="11"/>
    </row>
    <row r="318" spans="4:26" x14ac:dyDescent="0.2">
      <c r="D318" s="11"/>
      <c r="E318" s="11"/>
      <c r="F318" s="11"/>
      <c r="G318" s="11"/>
      <c r="H318" s="11"/>
      <c r="M318" s="14"/>
      <c r="N318" s="14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Z318" s="11"/>
    </row>
    <row r="319" spans="4:26" x14ac:dyDescent="0.2">
      <c r="D319" s="11"/>
      <c r="E319" s="11"/>
      <c r="F319" s="11"/>
      <c r="G319" s="11"/>
      <c r="H319" s="11"/>
      <c r="I319" s="14"/>
      <c r="J319" s="14"/>
      <c r="K319" s="14"/>
      <c r="L319" s="14"/>
      <c r="M319" s="14"/>
      <c r="N319" s="14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Z319" s="11"/>
    </row>
    <row r="326" spans="4:26" x14ac:dyDescent="0.2">
      <c r="D326" s="11"/>
      <c r="E326" s="11"/>
      <c r="F326" s="11"/>
      <c r="G326" s="11"/>
      <c r="H326" s="11"/>
      <c r="I326" s="14"/>
      <c r="J326" s="14"/>
      <c r="K326" s="14"/>
      <c r="L326" s="14"/>
      <c r="M326" s="14"/>
      <c r="N326" s="14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Z326" s="11"/>
    </row>
    <row r="327" spans="4:26" x14ac:dyDescent="0.2">
      <c r="D327" s="11"/>
      <c r="E327" s="11"/>
      <c r="F327" s="11"/>
      <c r="G327" s="11"/>
      <c r="H327" s="11"/>
      <c r="I327" s="14"/>
      <c r="J327" s="14"/>
      <c r="K327" s="14"/>
      <c r="L327" s="14"/>
      <c r="M327" s="14"/>
      <c r="N327" s="14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Z327" s="11"/>
    </row>
    <row r="328" spans="4:26" x14ac:dyDescent="0.2">
      <c r="D328" s="11"/>
      <c r="E328" s="11"/>
      <c r="F328" s="11"/>
      <c r="G328" s="11"/>
      <c r="H328" s="11"/>
      <c r="M328" s="14"/>
      <c r="N328" s="14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Z328" s="11"/>
    </row>
    <row r="329" spans="4:26" x14ac:dyDescent="0.2">
      <c r="D329" s="11"/>
      <c r="E329" s="11"/>
      <c r="F329" s="11"/>
      <c r="G329" s="11"/>
      <c r="H329" s="11"/>
      <c r="I329" s="14"/>
      <c r="J329" s="14"/>
      <c r="K329" s="14"/>
      <c r="L329" s="14"/>
      <c r="M329" s="14"/>
      <c r="N329" s="14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Z329" s="11"/>
    </row>
    <row r="330" spans="4:26" x14ac:dyDescent="0.2">
      <c r="D330" s="11"/>
      <c r="E330" s="11"/>
      <c r="F330" s="11"/>
      <c r="G330" s="11"/>
      <c r="H330" s="11"/>
      <c r="M330" s="14"/>
      <c r="N330" s="14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Z330" s="11"/>
    </row>
    <row r="331" spans="4:26" x14ac:dyDescent="0.2">
      <c r="D331" s="11"/>
      <c r="E331" s="11"/>
      <c r="F331" s="11"/>
      <c r="G331" s="11"/>
      <c r="H331" s="11"/>
      <c r="I331" s="14"/>
      <c r="J331" s="14"/>
      <c r="K331" s="14"/>
      <c r="L331" s="14"/>
      <c r="M331" s="14"/>
      <c r="N331" s="14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Z331" s="11"/>
    </row>
    <row r="332" spans="4:26" x14ac:dyDescent="0.2">
      <c r="D332" s="11"/>
      <c r="E332" s="11"/>
      <c r="F332" s="11"/>
      <c r="G332" s="11"/>
      <c r="H332" s="11"/>
      <c r="M332" s="14"/>
      <c r="N332" s="14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Z332" s="11"/>
    </row>
    <row r="333" spans="4:26" x14ac:dyDescent="0.2">
      <c r="D333" s="11"/>
      <c r="E333" s="11"/>
      <c r="F333" s="11"/>
      <c r="G333" s="11"/>
      <c r="H333" s="11"/>
      <c r="I333" s="14"/>
      <c r="J333" s="14"/>
      <c r="K333" s="14"/>
      <c r="L333" s="14"/>
      <c r="M333" s="14"/>
      <c r="N333" s="14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Z333" s="11"/>
    </row>
    <row r="334" spans="4:26" x14ac:dyDescent="0.2">
      <c r="D334" s="11"/>
      <c r="E334" s="11"/>
      <c r="F334" s="11"/>
      <c r="G334" s="11"/>
      <c r="H334" s="11"/>
      <c r="M334" s="14"/>
      <c r="N334" s="14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Z334" s="11"/>
    </row>
    <row r="335" spans="4:26" x14ac:dyDescent="0.2">
      <c r="D335" s="11"/>
      <c r="E335" s="11"/>
      <c r="F335" s="11"/>
      <c r="G335" s="11"/>
      <c r="H335" s="11"/>
      <c r="I335" s="14"/>
      <c r="J335" s="14"/>
      <c r="K335" s="14"/>
      <c r="L335" s="14"/>
      <c r="M335" s="14"/>
      <c r="N335" s="14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Z335" s="11"/>
    </row>
    <row r="336" spans="4:26" x14ac:dyDescent="0.2">
      <c r="D336" s="11"/>
      <c r="E336" s="11"/>
      <c r="F336" s="11"/>
      <c r="G336" s="11"/>
      <c r="H336" s="11"/>
      <c r="I336" s="14"/>
      <c r="J336" s="14"/>
      <c r="K336" s="14"/>
      <c r="L336" s="14"/>
      <c r="M336" s="14"/>
      <c r="N336" s="14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Z336" s="11"/>
    </row>
    <row r="337" spans="4:26" x14ac:dyDescent="0.2">
      <c r="D337" s="11"/>
      <c r="E337" s="11"/>
      <c r="F337" s="11"/>
      <c r="G337" s="11"/>
      <c r="H337" s="11"/>
      <c r="I337" s="14"/>
      <c r="J337" s="14"/>
      <c r="K337" s="14"/>
      <c r="L337" s="14"/>
      <c r="M337" s="14"/>
      <c r="N337" s="14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Z337" s="11"/>
    </row>
    <row r="338" spans="4:26" x14ac:dyDescent="0.2">
      <c r="D338" s="11"/>
      <c r="E338" s="11"/>
      <c r="F338" s="11"/>
      <c r="G338" s="11"/>
      <c r="H338" s="11"/>
      <c r="I338" s="14"/>
      <c r="J338" s="14"/>
      <c r="K338" s="14"/>
      <c r="L338" s="14"/>
      <c r="M338" s="14"/>
      <c r="N338" s="14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Z338" s="11"/>
    </row>
    <row r="339" spans="4:26" x14ac:dyDescent="0.2">
      <c r="D339" s="11"/>
      <c r="E339" s="11"/>
      <c r="F339" s="11"/>
      <c r="G339" s="11"/>
      <c r="H339" s="11"/>
      <c r="M339" s="14"/>
      <c r="N339" s="14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Z339" s="11"/>
    </row>
    <row r="346" spans="4:26" x14ac:dyDescent="0.2">
      <c r="D346" s="11"/>
      <c r="E346" s="11"/>
      <c r="F346" s="11"/>
      <c r="G346" s="11"/>
      <c r="H346" s="11"/>
      <c r="M346" s="14"/>
      <c r="N346" s="14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Z346" s="11"/>
    </row>
    <row r="347" spans="4:26" x14ac:dyDescent="0.2">
      <c r="D347" s="11"/>
      <c r="E347" s="11"/>
      <c r="F347" s="11"/>
      <c r="G347" s="11"/>
      <c r="H347" s="11"/>
      <c r="I347" s="14"/>
      <c r="J347" s="14"/>
      <c r="K347" s="14"/>
      <c r="L347" s="14"/>
      <c r="M347" s="14"/>
      <c r="N347" s="14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Z347" s="11"/>
    </row>
    <row r="348" spans="4:26" x14ac:dyDescent="0.2">
      <c r="D348" s="11"/>
      <c r="E348" s="11"/>
      <c r="F348" s="11"/>
      <c r="G348" s="11"/>
      <c r="H348" s="11"/>
      <c r="I348" s="14"/>
      <c r="J348" s="14"/>
      <c r="K348" s="14"/>
      <c r="L348" s="14"/>
      <c r="M348" s="14"/>
      <c r="N348" s="14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Z348" s="11"/>
    </row>
    <row r="349" spans="4:26" x14ac:dyDescent="0.2">
      <c r="D349" s="11"/>
      <c r="E349" s="11"/>
      <c r="F349" s="11"/>
      <c r="G349" s="11"/>
      <c r="H349" s="11"/>
      <c r="I349" s="14"/>
      <c r="J349" s="14"/>
      <c r="K349" s="14"/>
      <c r="L349" s="14"/>
      <c r="M349" s="14"/>
      <c r="N349" s="14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Z349" s="11"/>
    </row>
    <row r="350" spans="4:26" x14ac:dyDescent="0.2">
      <c r="D350" s="11"/>
      <c r="E350" s="11"/>
      <c r="F350" s="11"/>
      <c r="G350" s="11"/>
      <c r="H350" s="11"/>
      <c r="I350" s="14"/>
      <c r="J350" s="14"/>
      <c r="K350" s="14"/>
      <c r="L350" s="14"/>
      <c r="M350" s="14"/>
      <c r="N350" s="14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Z350" s="11"/>
    </row>
    <row r="351" spans="4:26" x14ac:dyDescent="0.2">
      <c r="D351" s="11"/>
      <c r="E351" s="11"/>
      <c r="F351" s="11"/>
      <c r="G351" s="11"/>
      <c r="H351" s="11"/>
      <c r="I351" s="14"/>
      <c r="J351" s="14"/>
      <c r="K351" s="14"/>
      <c r="L351" s="14"/>
      <c r="M351" s="14"/>
      <c r="N351" s="14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Z351" s="11"/>
    </row>
    <row r="352" spans="4:26" x14ac:dyDescent="0.2">
      <c r="D352" s="11"/>
      <c r="E352" s="11"/>
      <c r="F352" s="11"/>
      <c r="G352" s="11"/>
      <c r="H352" s="11"/>
      <c r="I352" s="14"/>
      <c r="J352" s="14"/>
      <c r="K352" s="14"/>
      <c r="L352" s="14"/>
      <c r="M352" s="14"/>
      <c r="N352" s="14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Z352" s="11"/>
    </row>
    <row r="353" spans="4:26" x14ac:dyDescent="0.2">
      <c r="D353" s="11"/>
      <c r="E353" s="11"/>
      <c r="F353" s="11"/>
      <c r="G353" s="11"/>
      <c r="H353" s="11"/>
      <c r="I353" s="14"/>
      <c r="J353" s="14"/>
      <c r="K353" s="14"/>
      <c r="L353" s="14"/>
      <c r="M353" s="14"/>
      <c r="N353" s="14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Z353" s="11"/>
    </row>
    <row r="354" spans="4:26" x14ac:dyDescent="0.2">
      <c r="D354" s="11"/>
      <c r="E354" s="11"/>
      <c r="F354" s="11"/>
      <c r="G354" s="11"/>
      <c r="H354" s="11"/>
      <c r="I354" s="14"/>
      <c r="J354" s="14"/>
      <c r="K354" s="14"/>
      <c r="L354" s="14"/>
      <c r="M354" s="14"/>
      <c r="N354" s="14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Z354" s="11"/>
    </row>
    <row r="355" spans="4:26" x14ac:dyDescent="0.2">
      <c r="D355" s="11"/>
      <c r="E355" s="11"/>
      <c r="F355" s="11"/>
      <c r="G355" s="11"/>
      <c r="H355" s="11"/>
      <c r="I355" s="14"/>
      <c r="J355" s="14"/>
      <c r="K355" s="14"/>
      <c r="L355" s="14"/>
      <c r="M355" s="14"/>
      <c r="N355" s="14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Z355" s="11"/>
    </row>
    <row r="356" spans="4:26" x14ac:dyDescent="0.2">
      <c r="D356" s="11"/>
      <c r="E356" s="11"/>
      <c r="F356" s="11"/>
      <c r="G356" s="11"/>
      <c r="H356" s="11"/>
      <c r="M356" s="14"/>
      <c r="N356" s="14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Z356" s="11"/>
    </row>
    <row r="363" spans="4:26" x14ac:dyDescent="0.2">
      <c r="D363" s="11"/>
      <c r="E363" s="11"/>
      <c r="F363" s="11"/>
      <c r="G363" s="11"/>
      <c r="H363" s="11"/>
      <c r="I363" s="14"/>
      <c r="J363" s="14"/>
      <c r="K363" s="14"/>
      <c r="L363" s="14"/>
      <c r="M363" s="14"/>
      <c r="N363" s="14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Z363" s="11"/>
    </row>
    <row r="364" spans="4:26" x14ac:dyDescent="0.2">
      <c r="D364" s="11"/>
      <c r="E364" s="11"/>
      <c r="F364" s="11"/>
      <c r="G364" s="11"/>
      <c r="H364" s="11"/>
      <c r="M364" s="14"/>
      <c r="N364" s="14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Z364" s="11"/>
    </row>
    <row r="365" spans="4:26" x14ac:dyDescent="0.2">
      <c r="D365" s="11"/>
      <c r="E365" s="11"/>
      <c r="F365" s="11"/>
      <c r="G365" s="11"/>
      <c r="H365" s="11"/>
      <c r="I365" s="14"/>
      <c r="J365" s="14"/>
      <c r="K365" s="14"/>
      <c r="L365" s="14"/>
      <c r="M365" s="14"/>
      <c r="N365" s="14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Z365" s="11"/>
    </row>
    <row r="366" spans="4:26" x14ac:dyDescent="0.2">
      <c r="D366" s="11"/>
      <c r="E366" s="11"/>
      <c r="F366" s="11"/>
      <c r="G366" s="11"/>
      <c r="H366" s="11"/>
      <c r="M366" s="14"/>
      <c r="N366" s="14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Z366" s="11"/>
    </row>
    <row r="367" spans="4:26" x14ac:dyDescent="0.2">
      <c r="D367" s="11"/>
      <c r="E367" s="11"/>
      <c r="F367" s="11"/>
      <c r="G367" s="11"/>
      <c r="H367" s="11"/>
      <c r="I367" s="14"/>
      <c r="J367" s="14"/>
      <c r="K367" s="14"/>
      <c r="L367" s="14"/>
      <c r="M367" s="14"/>
      <c r="N367" s="14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Z367" s="11"/>
    </row>
    <row r="368" spans="4:26" x14ac:dyDescent="0.2">
      <c r="D368" s="11"/>
      <c r="E368" s="11"/>
      <c r="F368" s="11"/>
      <c r="G368" s="11"/>
      <c r="H368" s="11"/>
      <c r="M368" s="14"/>
      <c r="N368" s="14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Z368" s="11"/>
    </row>
    <row r="369" spans="4:26" x14ac:dyDescent="0.2">
      <c r="D369" s="11"/>
      <c r="E369" s="11"/>
      <c r="F369" s="11"/>
      <c r="G369" s="11"/>
      <c r="H369" s="11"/>
      <c r="M369" s="14"/>
      <c r="N369" s="14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Z369" s="11"/>
    </row>
    <row r="370" spans="4:26" x14ac:dyDescent="0.2">
      <c r="D370" s="11"/>
      <c r="E370" s="11"/>
      <c r="F370" s="11"/>
      <c r="G370" s="11"/>
      <c r="H370" s="11"/>
      <c r="M370" s="14"/>
      <c r="N370" s="14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Z370" s="11"/>
    </row>
    <row r="371" spans="4:26" x14ac:dyDescent="0.2">
      <c r="D371" s="11"/>
      <c r="E371" s="11"/>
      <c r="F371" s="11"/>
      <c r="G371" s="11"/>
      <c r="H371" s="11"/>
      <c r="M371" s="14"/>
      <c r="N371" s="14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Z371" s="11"/>
    </row>
    <row r="372" spans="4:26" x14ac:dyDescent="0.2">
      <c r="D372" s="11"/>
      <c r="E372" s="11"/>
      <c r="F372" s="11"/>
      <c r="G372" s="11"/>
      <c r="H372" s="11"/>
      <c r="I372" s="14"/>
      <c r="J372" s="14"/>
      <c r="K372" s="14"/>
      <c r="L372" s="14"/>
      <c r="M372" s="14"/>
      <c r="N372" s="14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Z372" s="11"/>
    </row>
    <row r="373" spans="4:26" x14ac:dyDescent="0.2">
      <c r="D373" s="11"/>
      <c r="E373" s="11"/>
      <c r="F373" s="11"/>
      <c r="G373" s="11"/>
      <c r="H373" s="11"/>
      <c r="M373" s="14"/>
      <c r="N373" s="14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Z373" s="11"/>
    </row>
    <row r="374" spans="4:26" x14ac:dyDescent="0.2">
      <c r="D374" s="11"/>
      <c r="E374" s="11"/>
      <c r="F374" s="11"/>
      <c r="G374" s="11"/>
      <c r="H374" s="11"/>
      <c r="M374" s="14"/>
      <c r="N374" s="14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Z374" s="11"/>
    </row>
    <row r="375" spans="4:26" x14ac:dyDescent="0.2">
      <c r="D375" s="11"/>
      <c r="E375" s="11"/>
      <c r="F375" s="11"/>
      <c r="G375" s="11"/>
      <c r="H375" s="11"/>
      <c r="M375" s="14"/>
      <c r="N375" s="14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Z375" s="11"/>
    </row>
    <row r="376" spans="4:26" x14ac:dyDescent="0.2">
      <c r="D376" s="11"/>
      <c r="E376" s="11"/>
      <c r="F376" s="11"/>
      <c r="G376" s="11"/>
      <c r="H376" s="11"/>
      <c r="I376" s="14"/>
      <c r="J376" s="14"/>
      <c r="K376" s="14"/>
      <c r="L376" s="14"/>
      <c r="M376" s="14"/>
      <c r="N376" s="14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Z376" s="11"/>
    </row>
    <row r="377" spans="4:26" x14ac:dyDescent="0.2">
      <c r="D377" s="11"/>
      <c r="E377" s="11"/>
      <c r="F377" s="11"/>
      <c r="G377" s="11"/>
      <c r="H377" s="11"/>
      <c r="M377" s="14"/>
      <c r="N377" s="14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Z377" s="11"/>
    </row>
    <row r="378" spans="4:26" x14ac:dyDescent="0.2">
      <c r="D378" s="11"/>
      <c r="E378" s="11"/>
      <c r="F378" s="11"/>
      <c r="G378" s="11"/>
      <c r="H378" s="11"/>
      <c r="M378" s="14"/>
      <c r="N378" s="14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Z378" s="11"/>
    </row>
    <row r="379" spans="4:26" x14ac:dyDescent="0.2">
      <c r="D379" s="11"/>
      <c r="E379" s="11"/>
      <c r="F379" s="11"/>
      <c r="G379" s="11"/>
      <c r="H379" s="11"/>
      <c r="M379" s="14"/>
      <c r="N379" s="14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Z379" s="11"/>
    </row>
    <row r="380" spans="4:26" x14ac:dyDescent="0.2">
      <c r="D380" s="11"/>
      <c r="E380" s="11"/>
      <c r="F380" s="11"/>
      <c r="G380" s="11"/>
      <c r="H380" s="11"/>
      <c r="M380" s="14"/>
      <c r="N380" s="14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Z380" s="11"/>
    </row>
    <row r="381" spans="4:26" x14ac:dyDescent="0.2">
      <c r="D381" s="11"/>
      <c r="E381" s="11"/>
      <c r="F381" s="11"/>
      <c r="G381" s="11"/>
      <c r="H381" s="11"/>
      <c r="M381" s="14"/>
      <c r="N381" s="14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Z381" s="11"/>
    </row>
    <row r="382" spans="4:26" x14ac:dyDescent="0.2">
      <c r="D382" s="11"/>
      <c r="E382" s="11"/>
      <c r="F382" s="11"/>
      <c r="G382" s="11"/>
      <c r="H382" s="11"/>
      <c r="I382" s="14"/>
      <c r="J382" s="14"/>
      <c r="K382" s="14"/>
      <c r="L382" s="14"/>
      <c r="M382" s="14"/>
      <c r="N382" s="14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Z382" s="11"/>
    </row>
    <row r="383" spans="4:26" x14ac:dyDescent="0.2">
      <c r="D383" s="11"/>
      <c r="E383" s="11"/>
      <c r="F383" s="11"/>
      <c r="G383" s="11"/>
      <c r="H383" s="11"/>
      <c r="M383" s="14"/>
      <c r="N383" s="14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Z383" s="11"/>
    </row>
    <row r="390" spans="4:26" x14ac:dyDescent="0.2">
      <c r="D390" s="11"/>
      <c r="E390" s="11"/>
      <c r="F390" s="11"/>
      <c r="G390" s="11"/>
      <c r="H390" s="11"/>
      <c r="I390" s="14"/>
      <c r="J390" s="14"/>
      <c r="K390" s="14"/>
      <c r="L390" s="14"/>
      <c r="M390" s="14"/>
      <c r="N390" s="14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Z390" s="11"/>
    </row>
    <row r="391" spans="4:26" x14ac:dyDescent="0.2">
      <c r="D391" s="11"/>
      <c r="E391" s="11"/>
      <c r="F391" s="11"/>
      <c r="G391" s="11"/>
      <c r="H391" s="11"/>
      <c r="I391" s="14"/>
      <c r="J391" s="14"/>
      <c r="K391" s="14"/>
      <c r="L391" s="14"/>
      <c r="M391" s="14"/>
      <c r="N391" s="14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Z391" s="11"/>
    </row>
    <row r="392" spans="4:26" x14ac:dyDescent="0.2">
      <c r="D392" s="11"/>
      <c r="E392" s="11"/>
      <c r="F392" s="11"/>
      <c r="G392" s="11"/>
      <c r="H392" s="11"/>
      <c r="I392" s="14"/>
      <c r="J392" s="14"/>
      <c r="K392" s="14"/>
      <c r="L392" s="14"/>
      <c r="M392" s="14"/>
      <c r="N392" s="14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Z392" s="11"/>
    </row>
    <row r="393" spans="4:26" x14ac:dyDescent="0.2">
      <c r="D393" s="11"/>
      <c r="E393" s="11"/>
      <c r="F393" s="11"/>
      <c r="G393" s="11"/>
      <c r="H393" s="11"/>
      <c r="I393" s="14"/>
      <c r="J393" s="14"/>
      <c r="K393" s="14"/>
      <c r="L393" s="14"/>
      <c r="M393" s="14"/>
      <c r="N393" s="14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Z393" s="11"/>
    </row>
    <row r="394" spans="4:26" x14ac:dyDescent="0.2">
      <c r="D394" s="11"/>
      <c r="E394" s="11"/>
      <c r="F394" s="11"/>
      <c r="G394" s="11"/>
      <c r="H394" s="11"/>
      <c r="I394" s="14"/>
      <c r="J394" s="14"/>
      <c r="K394" s="14"/>
      <c r="L394" s="14"/>
      <c r="M394" s="14"/>
      <c r="N394" s="14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Z394" s="11"/>
    </row>
    <row r="395" spans="4:26" x14ac:dyDescent="0.2">
      <c r="D395" s="11"/>
      <c r="E395" s="11"/>
      <c r="F395" s="11"/>
      <c r="G395" s="11"/>
      <c r="H395" s="11"/>
      <c r="I395" s="14"/>
      <c r="J395" s="14"/>
      <c r="K395" s="14"/>
      <c r="L395" s="14"/>
      <c r="M395" s="14"/>
      <c r="N395" s="14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Z395" s="11"/>
    </row>
    <row r="396" spans="4:26" x14ac:dyDescent="0.2">
      <c r="D396" s="11"/>
      <c r="E396" s="11"/>
      <c r="F396" s="11"/>
      <c r="G396" s="11"/>
      <c r="H396" s="11"/>
      <c r="I396" s="14"/>
      <c r="J396" s="14"/>
      <c r="K396" s="14"/>
      <c r="L396" s="14"/>
      <c r="M396" s="14"/>
      <c r="N396" s="14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Z396" s="11"/>
    </row>
    <row r="397" spans="4:26" x14ac:dyDescent="0.2">
      <c r="D397" s="11"/>
      <c r="E397" s="11"/>
      <c r="F397" s="11"/>
      <c r="G397" s="11"/>
      <c r="H397" s="11"/>
      <c r="I397" s="14"/>
      <c r="J397" s="14"/>
      <c r="K397" s="14"/>
      <c r="L397" s="14"/>
      <c r="M397" s="14"/>
      <c r="N397" s="14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Z397" s="11"/>
    </row>
    <row r="398" spans="4:26" x14ac:dyDescent="0.2">
      <c r="D398" s="11"/>
      <c r="E398" s="11"/>
      <c r="F398" s="11"/>
      <c r="G398" s="11"/>
      <c r="H398" s="11"/>
      <c r="I398" s="14"/>
      <c r="J398" s="14"/>
      <c r="K398" s="14"/>
      <c r="L398" s="14"/>
      <c r="M398" s="14"/>
      <c r="N398" s="14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Z398" s="11"/>
    </row>
    <row r="399" spans="4:26" x14ac:dyDescent="0.2">
      <c r="D399" s="11"/>
      <c r="E399" s="11"/>
      <c r="F399" s="11"/>
      <c r="G399" s="11"/>
      <c r="H399" s="11"/>
      <c r="I399" s="14"/>
      <c r="J399" s="14"/>
      <c r="K399" s="14"/>
      <c r="L399" s="14"/>
      <c r="M399" s="14"/>
      <c r="N399" s="14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Z399" s="11"/>
    </row>
    <row r="400" spans="4:26" x14ac:dyDescent="0.2">
      <c r="D400" s="11"/>
      <c r="E400" s="11"/>
      <c r="F400" s="11"/>
      <c r="G400" s="11"/>
      <c r="H400" s="11"/>
      <c r="I400" s="14"/>
      <c r="J400" s="14"/>
      <c r="K400" s="14"/>
      <c r="L400" s="14"/>
      <c r="M400" s="14"/>
      <c r="N400" s="14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Z400" s="11"/>
    </row>
    <row r="401" spans="4:26" x14ac:dyDescent="0.2">
      <c r="D401" s="11"/>
      <c r="E401" s="11"/>
      <c r="F401" s="11"/>
      <c r="G401" s="11"/>
      <c r="H401" s="11"/>
      <c r="I401" s="14"/>
      <c r="J401" s="14"/>
      <c r="K401" s="14"/>
      <c r="L401" s="14"/>
      <c r="M401" s="14"/>
      <c r="N401" s="14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Z401" s="11"/>
    </row>
    <row r="402" spans="4:26" x14ac:dyDescent="0.2">
      <c r="D402" s="11"/>
      <c r="E402" s="11"/>
      <c r="F402" s="11"/>
      <c r="G402" s="11"/>
      <c r="H402" s="11"/>
      <c r="I402" s="14"/>
      <c r="J402" s="14"/>
      <c r="K402" s="14"/>
      <c r="L402" s="14"/>
      <c r="M402" s="14"/>
      <c r="N402" s="14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Z402" s="11"/>
    </row>
    <row r="403" spans="4:26" x14ac:dyDescent="0.2">
      <c r="D403" s="11"/>
      <c r="E403" s="11"/>
      <c r="F403" s="11"/>
      <c r="G403" s="11"/>
      <c r="H403" s="11"/>
      <c r="I403" s="14"/>
      <c r="J403" s="14"/>
      <c r="K403" s="14"/>
      <c r="L403" s="14"/>
      <c r="M403" s="14"/>
      <c r="N403" s="14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Z403" s="11"/>
    </row>
    <row r="404" spans="4:26" x14ac:dyDescent="0.2">
      <c r="D404" s="11"/>
      <c r="E404" s="11"/>
      <c r="F404" s="11"/>
      <c r="G404" s="11"/>
      <c r="H404" s="11"/>
      <c r="I404" s="14"/>
      <c r="J404" s="14"/>
      <c r="K404" s="14"/>
      <c r="L404" s="14"/>
      <c r="M404" s="14"/>
      <c r="N404" s="14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Z404" s="11"/>
    </row>
    <row r="411" spans="4:26" x14ac:dyDescent="0.2">
      <c r="D411" s="11"/>
      <c r="E411" s="11"/>
      <c r="F411" s="11"/>
      <c r="G411" s="11"/>
      <c r="H411" s="11"/>
      <c r="I411" s="14"/>
      <c r="J411" s="14"/>
      <c r="K411" s="14"/>
      <c r="L411" s="14"/>
      <c r="M411" s="14"/>
      <c r="N411" s="14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Z411" s="11"/>
    </row>
    <row r="412" spans="4:26" x14ac:dyDescent="0.2">
      <c r="D412" s="11"/>
      <c r="E412" s="11"/>
      <c r="F412" s="11"/>
      <c r="G412" s="11"/>
      <c r="H412" s="11"/>
      <c r="I412" s="14"/>
      <c r="J412" s="14"/>
      <c r="K412" s="14"/>
      <c r="L412" s="14"/>
      <c r="M412" s="14"/>
      <c r="N412" s="14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Z412" s="11"/>
    </row>
    <row r="413" spans="4:26" x14ac:dyDescent="0.2">
      <c r="D413" s="11"/>
      <c r="E413" s="11"/>
      <c r="F413" s="11"/>
      <c r="G413" s="11"/>
      <c r="H413" s="11"/>
      <c r="I413" s="14"/>
      <c r="J413" s="14"/>
      <c r="K413" s="14"/>
      <c r="L413" s="14"/>
      <c r="M413" s="14"/>
      <c r="N413" s="14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Z413" s="11"/>
    </row>
    <row r="414" spans="4:26" x14ac:dyDescent="0.2">
      <c r="D414" s="11"/>
      <c r="E414" s="11"/>
      <c r="F414" s="11"/>
      <c r="G414" s="11"/>
      <c r="H414" s="11"/>
      <c r="I414" s="14"/>
      <c r="J414" s="14"/>
      <c r="K414" s="14"/>
      <c r="L414" s="14"/>
      <c r="M414" s="14"/>
      <c r="N414" s="14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Z414" s="11"/>
    </row>
    <row r="415" spans="4:26" x14ac:dyDescent="0.2">
      <c r="D415" s="11"/>
      <c r="E415" s="11"/>
      <c r="F415" s="11"/>
      <c r="G415" s="11"/>
      <c r="H415" s="11"/>
      <c r="I415" s="14"/>
      <c r="J415" s="14"/>
      <c r="K415" s="14"/>
      <c r="L415" s="14"/>
      <c r="M415" s="14"/>
      <c r="N415" s="14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Z415" s="11"/>
    </row>
    <row r="422" spans="4:26" x14ac:dyDescent="0.2">
      <c r="D422" s="11"/>
      <c r="E422" s="11"/>
      <c r="F422" s="11"/>
      <c r="G422" s="11"/>
      <c r="H422" s="11"/>
      <c r="I422" s="14"/>
      <c r="J422" s="14"/>
      <c r="K422" s="14"/>
      <c r="L422" s="14"/>
      <c r="M422" s="14"/>
      <c r="N422" s="14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Z422" s="11"/>
    </row>
    <row r="423" spans="4:26" x14ac:dyDescent="0.2">
      <c r="D423" s="11"/>
      <c r="E423" s="11"/>
      <c r="F423" s="11"/>
      <c r="G423" s="11"/>
      <c r="H423" s="11"/>
      <c r="M423" s="14"/>
      <c r="N423" s="14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Z423" s="11"/>
    </row>
    <row r="424" spans="4:26" x14ac:dyDescent="0.2">
      <c r="D424" s="11"/>
      <c r="E424" s="11"/>
      <c r="F424" s="11"/>
      <c r="G424" s="11"/>
      <c r="H424" s="11"/>
      <c r="I424" s="14"/>
      <c r="J424" s="14"/>
      <c r="K424" s="14"/>
      <c r="L424" s="14"/>
      <c r="M424" s="14"/>
      <c r="N424" s="14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Z424" s="11"/>
    </row>
    <row r="425" spans="4:26" x14ac:dyDescent="0.2">
      <c r="D425" s="11"/>
      <c r="E425" s="11"/>
      <c r="F425" s="11"/>
      <c r="G425" s="11"/>
      <c r="H425" s="11"/>
      <c r="M425" s="14"/>
      <c r="N425" s="14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Z425" s="11"/>
    </row>
    <row r="426" spans="4:26" x14ac:dyDescent="0.2">
      <c r="D426" s="11"/>
      <c r="E426" s="11"/>
      <c r="F426" s="11"/>
      <c r="G426" s="11"/>
      <c r="H426" s="11"/>
      <c r="I426" s="14"/>
      <c r="J426" s="14"/>
      <c r="K426" s="14"/>
      <c r="L426" s="14"/>
      <c r="M426" s="14"/>
      <c r="N426" s="14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Z426" s="11"/>
    </row>
    <row r="427" spans="4:26" x14ac:dyDescent="0.2">
      <c r="D427" s="11"/>
      <c r="E427" s="11"/>
      <c r="F427" s="11"/>
      <c r="G427" s="11"/>
      <c r="H427" s="11"/>
      <c r="M427" s="14"/>
      <c r="N427" s="14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Z427" s="11"/>
    </row>
    <row r="428" spans="4:26" x14ac:dyDescent="0.2">
      <c r="D428" s="11"/>
      <c r="E428" s="11"/>
      <c r="F428" s="11"/>
      <c r="G428" s="11"/>
      <c r="H428" s="11"/>
      <c r="I428" s="14"/>
      <c r="J428" s="14"/>
      <c r="K428" s="14"/>
      <c r="L428" s="14"/>
      <c r="M428" s="14"/>
      <c r="N428" s="14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Z428" s="11"/>
    </row>
    <row r="429" spans="4:26" x14ac:dyDescent="0.2">
      <c r="D429" s="11"/>
      <c r="E429" s="11"/>
      <c r="F429" s="11"/>
      <c r="G429" s="11"/>
      <c r="H429" s="11"/>
      <c r="M429" s="14"/>
      <c r="N429" s="14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Z429" s="11"/>
    </row>
    <row r="430" spans="4:26" x14ac:dyDescent="0.2">
      <c r="D430" s="11"/>
      <c r="E430" s="11"/>
      <c r="F430" s="11"/>
      <c r="G430" s="11"/>
      <c r="H430" s="11"/>
      <c r="M430" s="14"/>
      <c r="N430" s="14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Z430" s="11"/>
    </row>
    <row r="431" spans="4:26" x14ac:dyDescent="0.2">
      <c r="D431" s="11"/>
      <c r="E431" s="11"/>
      <c r="F431" s="11"/>
      <c r="G431" s="11"/>
      <c r="H431" s="11"/>
      <c r="M431" s="14"/>
      <c r="N431" s="14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Z431" s="11"/>
    </row>
    <row r="432" spans="4:26" x14ac:dyDescent="0.2">
      <c r="D432" s="11"/>
      <c r="E432" s="11"/>
      <c r="F432" s="11"/>
      <c r="G432" s="11"/>
      <c r="H432" s="11"/>
      <c r="M432" s="14"/>
      <c r="N432" s="14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Z432" s="11"/>
    </row>
    <row r="433" spans="4:26" x14ac:dyDescent="0.2">
      <c r="D433" s="11"/>
      <c r="E433" s="11"/>
      <c r="F433" s="11"/>
      <c r="G433" s="11"/>
      <c r="H433" s="11"/>
      <c r="M433" s="14"/>
      <c r="N433" s="14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Z433" s="11"/>
    </row>
    <row r="440" spans="4:26" x14ac:dyDescent="0.2">
      <c r="D440" s="11"/>
      <c r="E440" s="11"/>
      <c r="F440" s="11"/>
      <c r="G440" s="11"/>
      <c r="H440" s="11"/>
      <c r="I440" s="14"/>
      <c r="J440" s="14"/>
      <c r="K440" s="14"/>
      <c r="L440" s="14"/>
      <c r="M440" s="14"/>
      <c r="N440" s="14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Z440" s="11"/>
    </row>
    <row r="441" spans="4:26" x14ac:dyDescent="0.2">
      <c r="D441" s="11"/>
      <c r="E441" s="11"/>
      <c r="F441" s="11"/>
      <c r="G441" s="11"/>
      <c r="H441" s="11"/>
      <c r="I441" s="14"/>
      <c r="J441" s="14"/>
      <c r="K441" s="14"/>
      <c r="L441" s="14"/>
      <c r="M441" s="14"/>
      <c r="N441" s="14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Z441" s="11"/>
    </row>
    <row r="442" spans="4:26" x14ac:dyDescent="0.2">
      <c r="D442" s="11"/>
      <c r="E442" s="11"/>
      <c r="F442" s="11"/>
      <c r="G442" s="11"/>
      <c r="H442" s="11"/>
      <c r="I442" s="14"/>
      <c r="J442" s="14"/>
      <c r="K442" s="14"/>
      <c r="L442" s="14"/>
      <c r="M442" s="14"/>
      <c r="N442" s="14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Z442" s="11"/>
    </row>
    <row r="443" spans="4:26" x14ac:dyDescent="0.2">
      <c r="D443" s="11"/>
      <c r="E443" s="11"/>
      <c r="F443" s="11"/>
      <c r="G443" s="11"/>
      <c r="H443" s="11"/>
      <c r="M443" s="14"/>
      <c r="N443" s="14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Z443" s="11"/>
    </row>
    <row r="444" spans="4:26" x14ac:dyDescent="0.2">
      <c r="D444" s="11"/>
      <c r="E444" s="11"/>
      <c r="F444" s="11"/>
      <c r="G444" s="11"/>
      <c r="H444" s="11"/>
      <c r="I444" s="14"/>
      <c r="J444" s="14"/>
      <c r="K444" s="14"/>
      <c r="L444" s="14"/>
      <c r="M444" s="14"/>
      <c r="N444" s="14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Z444" s="11"/>
    </row>
    <row r="445" spans="4:26" x14ac:dyDescent="0.2">
      <c r="D445" s="11"/>
      <c r="E445" s="11"/>
      <c r="F445" s="11"/>
      <c r="G445" s="11"/>
      <c r="H445" s="11"/>
      <c r="I445" s="14"/>
      <c r="J445" s="14"/>
      <c r="K445" s="14"/>
      <c r="L445" s="14"/>
      <c r="M445" s="14"/>
      <c r="N445" s="14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Z445" s="11"/>
    </row>
    <row r="446" spans="4:26" x14ac:dyDescent="0.2">
      <c r="D446" s="11"/>
      <c r="E446" s="11"/>
      <c r="F446" s="11"/>
      <c r="G446" s="11"/>
      <c r="H446" s="11"/>
      <c r="I446" s="14"/>
      <c r="J446" s="14"/>
      <c r="K446" s="14"/>
      <c r="L446" s="14"/>
      <c r="M446" s="14"/>
      <c r="N446" s="14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Z446" s="11"/>
    </row>
    <row r="447" spans="4:26" x14ac:dyDescent="0.2">
      <c r="D447" s="11"/>
      <c r="E447" s="11"/>
      <c r="F447" s="11"/>
      <c r="G447" s="11"/>
      <c r="H447" s="11"/>
      <c r="I447" s="14"/>
      <c r="J447" s="14"/>
      <c r="K447" s="14"/>
      <c r="L447" s="14"/>
      <c r="M447" s="14"/>
      <c r="N447" s="14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Z447" s="11"/>
    </row>
    <row r="453" spans="4:26" x14ac:dyDescent="0.2">
      <c r="D453" s="16"/>
      <c r="E453" s="16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Z453" s="11"/>
    </row>
    <row r="454" spans="4:26" x14ac:dyDescent="0.2">
      <c r="D454" s="16"/>
      <c r="E454" s="16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Z454" s="11"/>
    </row>
    <row r="456" spans="4:26" x14ac:dyDescent="0.2">
      <c r="D456" s="16"/>
      <c r="E456" s="16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Z45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2017-07-10T21:48:30Z</dcterms:created>
  <dcterms:modified xsi:type="dcterms:W3CDTF">2017-07-10T21:49:14Z</dcterms:modified>
</cp:coreProperties>
</file>