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LLING/RD prelimianry/"/>
    </mc:Choice>
  </mc:AlternateContent>
  <bookViews>
    <workbookView xWindow="1640" yWindow="460" windowWidth="274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1" i="1" l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E108" i="1"/>
  <c r="I108" i="1"/>
  <c r="M108" i="1"/>
  <c r="E109" i="1"/>
  <c r="I109" i="1"/>
  <c r="M109" i="1"/>
  <c r="E110" i="1"/>
  <c r="I110" i="1"/>
  <c r="M110" i="1"/>
  <c r="E111" i="1"/>
  <c r="I111" i="1"/>
  <c r="M111" i="1"/>
  <c r="E112" i="1"/>
  <c r="I112" i="1"/>
  <c r="M112" i="1"/>
  <c r="E116" i="1"/>
  <c r="I116" i="1"/>
  <c r="M116" i="1"/>
  <c r="E117" i="1"/>
  <c r="I117" i="1"/>
  <c r="M117" i="1"/>
  <c r="E150" i="1"/>
  <c r="I150" i="1"/>
  <c r="M150" i="1"/>
  <c r="E151" i="1"/>
  <c r="I151" i="1"/>
  <c r="M151" i="1"/>
  <c r="E156" i="1"/>
  <c r="I156" i="1"/>
  <c r="M156" i="1"/>
  <c r="E157" i="1"/>
  <c r="I157" i="1"/>
  <c r="M157" i="1"/>
  <c r="E159" i="1"/>
  <c r="I159" i="1"/>
  <c r="M159" i="1"/>
  <c r="E160" i="1"/>
  <c r="I160" i="1"/>
  <c r="M160" i="1"/>
  <c r="E161" i="1"/>
  <c r="I161" i="1"/>
  <c r="M161" i="1"/>
  <c r="E162" i="1"/>
  <c r="I162" i="1"/>
  <c r="M162" i="1"/>
  <c r="E163" i="1"/>
  <c r="I163" i="1"/>
  <c r="M163" i="1"/>
  <c r="E165" i="1"/>
  <c r="I165" i="1"/>
  <c r="M165" i="1"/>
  <c r="M154" i="1"/>
  <c r="M155" i="1"/>
  <c r="M158" i="1"/>
  <c r="M164" i="1"/>
  <c r="M166" i="1"/>
  <c r="M167" i="1"/>
  <c r="M168" i="1"/>
  <c r="M169" i="1"/>
  <c r="M170" i="1"/>
  <c r="M171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2" i="1"/>
  <c r="M153" i="1"/>
  <c r="M113" i="1"/>
  <c r="M114" i="1"/>
  <c r="M115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55" i="1"/>
  <c r="E158" i="1"/>
  <c r="E164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2" i="1"/>
  <c r="E153" i="1"/>
  <c r="E154" i="1"/>
  <c r="E113" i="1"/>
  <c r="E114" i="1"/>
  <c r="E115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I113" i="1"/>
  <c r="I114" i="1"/>
  <c r="I115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2" i="1"/>
  <c r="I153" i="1"/>
  <c r="I154" i="1"/>
  <c r="I155" i="1"/>
  <c r="I158" i="1"/>
  <c r="I164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I107" i="1"/>
  <c r="I99" i="1"/>
  <c r="I100" i="1"/>
  <c r="I101" i="1"/>
  <c r="I102" i="1"/>
  <c r="I103" i="1"/>
  <c r="I104" i="1"/>
  <c r="I105" i="1"/>
  <c r="I106" i="1"/>
  <c r="I91" i="1"/>
  <c r="I92" i="1"/>
  <c r="I93" i="1"/>
  <c r="I94" i="1"/>
  <c r="I95" i="1"/>
  <c r="I96" i="1"/>
  <c r="I97" i="1"/>
  <c r="I98" i="1"/>
  <c r="I79" i="1"/>
  <c r="I80" i="1"/>
  <c r="I81" i="1"/>
  <c r="I82" i="1"/>
  <c r="I83" i="1"/>
  <c r="I84" i="1"/>
  <c r="I85" i="1"/>
  <c r="I86" i="1"/>
  <c r="I87" i="1"/>
  <c r="I88" i="1"/>
  <c r="I89" i="1"/>
  <c r="I90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<sst xmlns="http://schemas.openxmlformats.org/spreadsheetml/2006/main" count="502" uniqueCount="25">
  <si>
    <t>Date</t>
  </si>
  <si>
    <t>Condition Factor</t>
  </si>
  <si>
    <t>Loop</t>
  </si>
  <si>
    <t>Total length (mm)</t>
  </si>
  <si>
    <t>Weight (g)</t>
  </si>
  <si>
    <t xml:space="preserve">Temperature </t>
  </si>
  <si>
    <t>Salinity (ppt)</t>
  </si>
  <si>
    <t>Time (s)</t>
  </si>
  <si>
    <t>Speed (Hz)</t>
  </si>
  <si>
    <t>Computer MO2</t>
  </si>
  <si>
    <t>Corrected MO2 (mgO2/kg/hr)</t>
  </si>
  <si>
    <t>MO2 (mmol/kg/hr)</t>
  </si>
  <si>
    <t>CH 1 R^2</t>
  </si>
  <si>
    <t>Slope (% air sat/hr)</t>
  </si>
  <si>
    <t>Phase Time</t>
  </si>
  <si>
    <t>Comments</t>
  </si>
  <si>
    <t>Run Number</t>
  </si>
  <si>
    <t>1B</t>
  </si>
  <si>
    <t>F120/W60/M120</t>
  </si>
  <si>
    <t>F180/W60/M120</t>
  </si>
  <si>
    <t>Time (hr)</t>
  </si>
  <si>
    <t>3B</t>
  </si>
  <si>
    <t>F180/W60/M180</t>
  </si>
  <si>
    <t>F180/W120/M180</t>
  </si>
  <si>
    <t>F240/W60/M240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</si>
</sst>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tabSelected="1" workbookViewId="0">
      <pane ySplit="1" topLeftCell="A2" activePane="bottomLeft" state="frozen"/>
      <selection pane="bottomLeft" activeCell="M246" sqref="M246"/>
    </sheetView>
  </sheetViews>
  <sheetFormatPr baseColWidth="10" defaultRowHeight="16" x14ac:dyDescent="0.2"/>
  <cols>
    <col min="9" max="9" width="10.83203125" style="4"/>
    <col min="13" max="14" width="10.83203125" style="4"/>
  </cols>
  <sheetData>
    <row r="1" spans="1:18" x14ac:dyDescent="0.2">
      <c r="A1" s="2" t="s">
        <v>0</v>
      </c>
      <c r="B1" s="3" t="s">
        <v>16</v>
      </c>
      <c r="C1" s="5" t="s">
        <v>3</v>
      </c>
      <c r="D1" s="5" t="s">
        <v>4</v>
      </c>
      <c r="E1" s="3" t="s">
        <v>1</v>
      </c>
      <c r="F1" s="5" t="s">
        <v>5</v>
      </c>
      <c r="G1" s="5" t="s">
        <v>6</v>
      </c>
      <c r="H1" s="5" t="s">
        <v>7</v>
      </c>
      <c r="I1" s="5" t="s">
        <v>20</v>
      </c>
      <c r="J1" s="5" t="s">
        <v>2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3" t="s">
        <v>15</v>
      </c>
    </row>
    <row r="2" spans="1:18" x14ac:dyDescent="0.2">
      <c r="A2" s="1">
        <v>43126</v>
      </c>
      <c r="B2" t="s">
        <v>17</v>
      </c>
      <c r="C2">
        <v>105</v>
      </c>
      <c r="D2">
        <v>20.6</v>
      </c>
      <c r="E2">
        <f>((D2*1000)/((C2^3))*100)</f>
        <v>1.7795054529748406</v>
      </c>
      <c r="F2">
        <v>20</v>
      </c>
      <c r="G2">
        <v>34</v>
      </c>
      <c r="H2">
        <v>900</v>
      </c>
      <c r="I2" s="4">
        <f t="shared" ref="I2:I51" si="0">H2/3600</f>
        <v>0.25</v>
      </c>
      <c r="J2">
        <v>3</v>
      </c>
      <c r="L2">
        <v>231.9</v>
      </c>
      <c r="M2" s="4">
        <f t="shared" ref="M2:M50" si="1">(L2*0.02)/0.0206</f>
        <v>225.14563106796115</v>
      </c>
      <c r="N2" s="4">
        <f t="shared" ref="N2:N51" si="2">M2/15.9994</f>
        <v>14.072129646609319</v>
      </c>
      <c r="O2">
        <v>0.996</v>
      </c>
      <c r="P2">
        <v>-20.879000000000001</v>
      </c>
      <c r="Q2" t="s">
        <v>18</v>
      </c>
    </row>
    <row r="3" spans="1:18" x14ac:dyDescent="0.2">
      <c r="A3" s="1">
        <v>43126</v>
      </c>
      <c r="B3" t="s">
        <v>17</v>
      </c>
      <c r="C3">
        <v>105</v>
      </c>
      <c r="D3">
        <v>20.6</v>
      </c>
      <c r="E3">
        <f t="shared" ref="E3:E66" si="3">((D3*1000)/((C3^3))*100)</f>
        <v>1.7795054529748406</v>
      </c>
      <c r="F3">
        <v>20</v>
      </c>
      <c r="G3">
        <v>34</v>
      </c>
      <c r="H3">
        <v>1200</v>
      </c>
      <c r="I3" s="4">
        <f t="shared" si="0"/>
        <v>0.33333333333333331</v>
      </c>
      <c r="J3">
        <v>4</v>
      </c>
      <c r="L3">
        <v>181.4</v>
      </c>
      <c r="M3" s="4">
        <f t="shared" si="1"/>
        <v>176.11650485436894</v>
      </c>
      <c r="N3" s="4">
        <f t="shared" si="2"/>
        <v>11.007694341935881</v>
      </c>
      <c r="O3">
        <v>0.998</v>
      </c>
      <c r="P3">
        <v>-16.334</v>
      </c>
      <c r="Q3" t="s">
        <v>18</v>
      </c>
    </row>
    <row r="4" spans="1:18" x14ac:dyDescent="0.2">
      <c r="A4" s="1">
        <v>43126</v>
      </c>
      <c r="B4" t="s">
        <v>17</v>
      </c>
      <c r="C4">
        <v>105</v>
      </c>
      <c r="D4">
        <v>20.6</v>
      </c>
      <c r="E4">
        <f t="shared" si="3"/>
        <v>1.7795054529748406</v>
      </c>
      <c r="F4">
        <v>20</v>
      </c>
      <c r="G4">
        <v>34</v>
      </c>
      <c r="H4">
        <v>1500</v>
      </c>
      <c r="I4" s="4">
        <f t="shared" si="0"/>
        <v>0.41666666666666669</v>
      </c>
      <c r="J4">
        <v>5</v>
      </c>
      <c r="L4">
        <v>156.69999999999999</v>
      </c>
      <c r="M4" s="4">
        <f t="shared" si="1"/>
        <v>152.13592233009709</v>
      </c>
      <c r="N4" s="4">
        <f t="shared" si="2"/>
        <v>9.5088517275708515</v>
      </c>
      <c r="O4">
        <v>0.997</v>
      </c>
      <c r="P4">
        <v>-14.105</v>
      </c>
      <c r="Q4" t="s">
        <v>19</v>
      </c>
    </row>
    <row r="5" spans="1:18" x14ac:dyDescent="0.2">
      <c r="A5" s="1">
        <v>43126</v>
      </c>
      <c r="B5" t="s">
        <v>17</v>
      </c>
      <c r="C5">
        <v>105</v>
      </c>
      <c r="D5">
        <v>20.6</v>
      </c>
      <c r="E5">
        <f t="shared" si="3"/>
        <v>1.7795054529748406</v>
      </c>
      <c r="F5">
        <v>20</v>
      </c>
      <c r="G5">
        <v>34</v>
      </c>
      <c r="H5">
        <v>1860</v>
      </c>
      <c r="I5" s="4">
        <f t="shared" si="0"/>
        <v>0.51666666666666672</v>
      </c>
      <c r="J5">
        <v>6</v>
      </c>
      <c r="L5">
        <v>100.2</v>
      </c>
      <c r="M5" s="4">
        <f t="shared" si="1"/>
        <v>97.28155339805825</v>
      </c>
      <c r="N5" s="4">
        <f t="shared" si="2"/>
        <v>6.0803250995698743</v>
      </c>
      <c r="O5">
        <v>0.995</v>
      </c>
      <c r="P5">
        <v>-9.0250000000000004</v>
      </c>
      <c r="Q5" t="s">
        <v>19</v>
      </c>
    </row>
    <row r="6" spans="1:18" x14ac:dyDescent="0.2">
      <c r="A6" s="1">
        <v>43126</v>
      </c>
      <c r="B6" t="s">
        <v>17</v>
      </c>
      <c r="C6">
        <v>105</v>
      </c>
      <c r="D6">
        <v>20.6</v>
      </c>
      <c r="E6">
        <f t="shared" si="3"/>
        <v>1.7795054529748406</v>
      </c>
      <c r="F6">
        <v>20</v>
      </c>
      <c r="G6">
        <v>34</v>
      </c>
      <c r="H6">
        <v>2220</v>
      </c>
      <c r="I6" s="4">
        <f t="shared" si="0"/>
        <v>0.6166666666666667</v>
      </c>
      <c r="J6">
        <v>7</v>
      </c>
      <c r="L6">
        <v>109.4</v>
      </c>
      <c r="M6" s="4">
        <f t="shared" si="1"/>
        <v>106.21359223300972</v>
      </c>
      <c r="N6" s="4">
        <f t="shared" si="2"/>
        <v>6.638598462005433</v>
      </c>
      <c r="O6">
        <v>0.99099999999999999</v>
      </c>
      <c r="P6">
        <v>-9.8510000000000009</v>
      </c>
      <c r="Q6" t="s">
        <v>19</v>
      </c>
    </row>
    <row r="7" spans="1:18" x14ac:dyDescent="0.2">
      <c r="A7" s="1">
        <v>43126</v>
      </c>
      <c r="B7" t="s">
        <v>17</v>
      </c>
      <c r="C7">
        <v>105</v>
      </c>
      <c r="D7">
        <v>20.6</v>
      </c>
      <c r="E7">
        <f t="shared" si="3"/>
        <v>1.7795054529748406</v>
      </c>
      <c r="F7">
        <v>20</v>
      </c>
      <c r="G7">
        <v>34</v>
      </c>
      <c r="H7">
        <v>2580</v>
      </c>
      <c r="I7" s="4">
        <f t="shared" si="0"/>
        <v>0.71666666666666667</v>
      </c>
      <c r="J7">
        <v>8</v>
      </c>
      <c r="L7">
        <v>105.8</v>
      </c>
      <c r="M7" s="4">
        <f t="shared" si="1"/>
        <v>102.71844660194175</v>
      </c>
      <c r="N7" s="4">
        <f t="shared" si="2"/>
        <v>6.4201436680089099</v>
      </c>
      <c r="O7">
        <v>0.997</v>
      </c>
      <c r="P7">
        <v>-9.5299999999999994</v>
      </c>
      <c r="Q7" t="s">
        <v>19</v>
      </c>
    </row>
    <row r="8" spans="1:18" x14ac:dyDescent="0.2">
      <c r="A8" s="1">
        <v>43126</v>
      </c>
      <c r="B8" t="s">
        <v>17</v>
      </c>
      <c r="C8">
        <v>105</v>
      </c>
      <c r="D8">
        <v>20.6</v>
      </c>
      <c r="E8">
        <f t="shared" si="3"/>
        <v>1.7795054529748406</v>
      </c>
      <c r="F8">
        <v>20</v>
      </c>
      <c r="G8">
        <v>34</v>
      </c>
      <c r="H8">
        <v>2940</v>
      </c>
      <c r="I8" s="4">
        <f t="shared" si="0"/>
        <v>0.81666666666666665</v>
      </c>
      <c r="J8">
        <v>9</v>
      </c>
      <c r="L8">
        <v>93.2</v>
      </c>
      <c r="M8" s="4">
        <f t="shared" si="1"/>
        <v>90.485436893203882</v>
      </c>
      <c r="N8" s="4">
        <f t="shared" si="2"/>
        <v>5.6555518890210807</v>
      </c>
      <c r="O8">
        <v>0.99399999999999999</v>
      </c>
      <c r="P8">
        <v>-8.3940000000000001</v>
      </c>
      <c r="Q8" t="s">
        <v>19</v>
      </c>
    </row>
    <row r="9" spans="1:18" x14ac:dyDescent="0.2">
      <c r="A9" s="1">
        <v>43126</v>
      </c>
      <c r="B9" t="s">
        <v>17</v>
      </c>
      <c r="C9">
        <v>105</v>
      </c>
      <c r="D9">
        <v>20.6</v>
      </c>
      <c r="E9">
        <f t="shared" si="3"/>
        <v>1.7795054529748406</v>
      </c>
      <c r="F9">
        <v>20</v>
      </c>
      <c r="G9">
        <v>34</v>
      </c>
      <c r="H9">
        <v>3300</v>
      </c>
      <c r="I9" s="4">
        <f t="shared" si="0"/>
        <v>0.91666666666666663</v>
      </c>
      <c r="J9">
        <v>10</v>
      </c>
      <c r="L9">
        <v>100.2</v>
      </c>
      <c r="M9" s="4">
        <f t="shared" si="1"/>
        <v>97.28155339805825</v>
      </c>
      <c r="N9" s="4">
        <f t="shared" si="2"/>
        <v>6.0803250995698743</v>
      </c>
      <c r="O9">
        <v>0.99299999999999999</v>
      </c>
      <c r="P9">
        <v>-9.0190000000000001</v>
      </c>
      <c r="Q9" t="s">
        <v>19</v>
      </c>
    </row>
    <row r="10" spans="1:18" x14ac:dyDescent="0.2">
      <c r="A10" s="1">
        <v>43126</v>
      </c>
      <c r="B10" t="s">
        <v>17</v>
      </c>
      <c r="C10">
        <v>105</v>
      </c>
      <c r="D10">
        <v>20.6</v>
      </c>
      <c r="E10">
        <f t="shared" si="3"/>
        <v>1.7795054529748406</v>
      </c>
      <c r="F10">
        <v>20</v>
      </c>
      <c r="G10">
        <v>34</v>
      </c>
      <c r="H10">
        <v>3660</v>
      </c>
      <c r="I10" s="4">
        <f t="shared" si="0"/>
        <v>1.0166666666666666</v>
      </c>
      <c r="J10">
        <v>11</v>
      </c>
      <c r="L10">
        <v>88.3</v>
      </c>
      <c r="M10" s="4">
        <f t="shared" si="1"/>
        <v>85.728155339805824</v>
      </c>
      <c r="N10" s="4">
        <f t="shared" si="2"/>
        <v>5.3582106416369255</v>
      </c>
      <c r="O10">
        <v>0.996</v>
      </c>
      <c r="P10">
        <v>-7.9539999999999997</v>
      </c>
      <c r="Q10" t="s">
        <v>19</v>
      </c>
    </row>
    <row r="11" spans="1:18" x14ac:dyDescent="0.2">
      <c r="A11" s="1">
        <v>43126</v>
      </c>
      <c r="B11" t="s">
        <v>17</v>
      </c>
      <c r="C11">
        <v>105</v>
      </c>
      <c r="D11">
        <v>20.6</v>
      </c>
      <c r="E11">
        <f t="shared" si="3"/>
        <v>1.7795054529748406</v>
      </c>
      <c r="F11">
        <v>20</v>
      </c>
      <c r="G11">
        <v>34</v>
      </c>
      <c r="H11">
        <v>4020</v>
      </c>
      <c r="I11" s="4">
        <f t="shared" si="0"/>
        <v>1.1166666666666667</v>
      </c>
      <c r="J11">
        <v>12</v>
      </c>
      <c r="L11">
        <v>101.5</v>
      </c>
      <c r="M11" s="4">
        <f t="shared" si="1"/>
        <v>98.543689320388367</v>
      </c>
      <c r="N11" s="4">
        <f t="shared" si="2"/>
        <v>6.1592115529575091</v>
      </c>
      <c r="O11">
        <v>0.99399999999999999</v>
      </c>
      <c r="P11">
        <v>-9.1370000000000005</v>
      </c>
      <c r="Q11" t="s">
        <v>19</v>
      </c>
    </row>
    <row r="12" spans="1:18" x14ac:dyDescent="0.2">
      <c r="A12" s="1">
        <v>43126</v>
      </c>
      <c r="B12" t="s">
        <v>17</v>
      </c>
      <c r="C12">
        <v>105</v>
      </c>
      <c r="D12">
        <v>20.6</v>
      </c>
      <c r="E12">
        <f t="shared" si="3"/>
        <v>1.7795054529748406</v>
      </c>
      <c r="F12">
        <v>20</v>
      </c>
      <c r="G12">
        <v>34</v>
      </c>
      <c r="H12">
        <v>4380</v>
      </c>
      <c r="I12" s="4">
        <f t="shared" si="0"/>
        <v>1.2166666666666666</v>
      </c>
      <c r="J12">
        <v>13</v>
      </c>
      <c r="L12">
        <v>85.3</v>
      </c>
      <c r="M12" s="4">
        <f t="shared" si="1"/>
        <v>82.815533980582515</v>
      </c>
      <c r="N12" s="4">
        <f t="shared" si="2"/>
        <v>5.1761649799731559</v>
      </c>
      <c r="O12">
        <v>0.97099999999999997</v>
      </c>
      <c r="P12">
        <v>-7.6769999999999996</v>
      </c>
      <c r="Q12" t="s">
        <v>19</v>
      </c>
    </row>
    <row r="13" spans="1:18" x14ac:dyDescent="0.2">
      <c r="A13" s="1">
        <v>43126</v>
      </c>
      <c r="B13" t="s">
        <v>17</v>
      </c>
      <c r="C13">
        <v>105</v>
      </c>
      <c r="D13">
        <v>20.6</v>
      </c>
      <c r="E13">
        <f t="shared" si="3"/>
        <v>1.7795054529748406</v>
      </c>
      <c r="F13">
        <v>20</v>
      </c>
      <c r="G13">
        <v>34</v>
      </c>
      <c r="H13">
        <v>4740</v>
      </c>
      <c r="I13" s="4">
        <f t="shared" si="0"/>
        <v>1.3166666666666667</v>
      </c>
      <c r="J13">
        <v>14</v>
      </c>
      <c r="L13">
        <v>85.2</v>
      </c>
      <c r="M13" s="4">
        <f t="shared" si="1"/>
        <v>82.71844660194175</v>
      </c>
      <c r="N13" s="4">
        <f t="shared" si="2"/>
        <v>5.1700967912510318</v>
      </c>
      <c r="O13">
        <v>0.99199999999999999</v>
      </c>
      <c r="P13">
        <v>-7.673</v>
      </c>
      <c r="Q13" t="s">
        <v>19</v>
      </c>
    </row>
    <row r="14" spans="1:18" x14ac:dyDescent="0.2">
      <c r="A14" s="1">
        <v>43126</v>
      </c>
      <c r="B14" t="s">
        <v>17</v>
      </c>
      <c r="C14">
        <v>105</v>
      </c>
      <c r="D14">
        <v>20.6</v>
      </c>
      <c r="E14">
        <f t="shared" si="3"/>
        <v>1.7795054529748406</v>
      </c>
      <c r="F14">
        <v>20</v>
      </c>
      <c r="G14">
        <v>34</v>
      </c>
      <c r="H14">
        <v>5100</v>
      </c>
      <c r="I14" s="4">
        <f t="shared" si="0"/>
        <v>1.4166666666666667</v>
      </c>
      <c r="J14">
        <v>15</v>
      </c>
      <c r="L14">
        <v>84.1</v>
      </c>
      <c r="M14" s="4">
        <f t="shared" si="1"/>
        <v>81.650485436893206</v>
      </c>
      <c r="N14" s="4">
        <f t="shared" si="2"/>
        <v>5.1033467153076497</v>
      </c>
      <c r="O14">
        <v>0.99399999999999999</v>
      </c>
      <c r="P14">
        <v>-7.5720000000000001</v>
      </c>
      <c r="Q14" t="s">
        <v>19</v>
      </c>
    </row>
    <row r="15" spans="1:18" x14ac:dyDescent="0.2">
      <c r="A15" s="1">
        <v>43126</v>
      </c>
      <c r="B15" t="s">
        <v>17</v>
      </c>
      <c r="C15">
        <v>105</v>
      </c>
      <c r="D15">
        <v>20.6</v>
      </c>
      <c r="E15">
        <f t="shared" si="3"/>
        <v>1.7795054529748406</v>
      </c>
      <c r="F15">
        <v>20</v>
      </c>
      <c r="G15">
        <v>34</v>
      </c>
      <c r="H15">
        <v>5460</v>
      </c>
      <c r="I15" s="4">
        <f t="shared" si="0"/>
        <v>1.5166666666666666</v>
      </c>
      <c r="J15">
        <v>16</v>
      </c>
      <c r="L15">
        <v>79.900000000000006</v>
      </c>
      <c r="M15" s="4">
        <f t="shared" si="1"/>
        <v>77.572815533980588</v>
      </c>
      <c r="N15" s="4">
        <f t="shared" si="2"/>
        <v>4.8484827889783739</v>
      </c>
      <c r="O15">
        <v>0.98899999999999999</v>
      </c>
      <c r="P15">
        <v>-7.1980000000000004</v>
      </c>
      <c r="Q15" t="s">
        <v>19</v>
      </c>
    </row>
    <row r="16" spans="1:18" x14ac:dyDescent="0.2">
      <c r="A16" s="1">
        <v>43126</v>
      </c>
      <c r="B16" t="s">
        <v>17</v>
      </c>
      <c r="C16">
        <v>105</v>
      </c>
      <c r="D16">
        <v>20.6</v>
      </c>
      <c r="E16">
        <f t="shared" si="3"/>
        <v>1.7795054529748406</v>
      </c>
      <c r="F16">
        <v>20</v>
      </c>
      <c r="G16">
        <v>34</v>
      </c>
      <c r="H16">
        <v>5820</v>
      </c>
      <c r="I16" s="4">
        <f t="shared" si="0"/>
        <v>1.6166666666666667</v>
      </c>
      <c r="J16">
        <v>17</v>
      </c>
      <c r="L16">
        <v>84.2</v>
      </c>
      <c r="M16" s="4">
        <f t="shared" si="1"/>
        <v>81.747572815533985</v>
      </c>
      <c r="N16" s="4">
        <f t="shared" si="2"/>
        <v>5.1094149040297756</v>
      </c>
      <c r="O16">
        <v>0.99299999999999999</v>
      </c>
      <c r="P16">
        <v>-7.585</v>
      </c>
      <c r="Q16" t="s">
        <v>19</v>
      </c>
    </row>
    <row r="17" spans="1:17" x14ac:dyDescent="0.2">
      <c r="A17" s="1">
        <v>43126</v>
      </c>
      <c r="B17" t="s">
        <v>17</v>
      </c>
      <c r="C17">
        <v>105</v>
      </c>
      <c r="D17">
        <v>20.6</v>
      </c>
      <c r="E17">
        <f t="shared" si="3"/>
        <v>1.7795054529748406</v>
      </c>
      <c r="F17">
        <v>20</v>
      </c>
      <c r="G17">
        <v>34</v>
      </c>
      <c r="H17">
        <v>6180</v>
      </c>
      <c r="I17" s="4">
        <f t="shared" si="0"/>
        <v>1.7166666666666666</v>
      </c>
      <c r="J17">
        <v>18</v>
      </c>
      <c r="L17">
        <v>90.7</v>
      </c>
      <c r="M17" s="4">
        <f t="shared" si="1"/>
        <v>88.05825242718447</v>
      </c>
      <c r="N17" s="4">
        <f t="shared" si="2"/>
        <v>5.5038471709679406</v>
      </c>
      <c r="O17">
        <v>0.997</v>
      </c>
      <c r="P17">
        <v>-8.1669999999999998</v>
      </c>
      <c r="Q17" t="s">
        <v>19</v>
      </c>
    </row>
    <row r="18" spans="1:17" x14ac:dyDescent="0.2">
      <c r="A18" s="1">
        <v>43126</v>
      </c>
      <c r="B18" t="s">
        <v>17</v>
      </c>
      <c r="C18">
        <v>105</v>
      </c>
      <c r="D18">
        <v>20.6</v>
      </c>
      <c r="E18">
        <f t="shared" si="3"/>
        <v>1.7795054529748406</v>
      </c>
      <c r="F18">
        <v>20</v>
      </c>
      <c r="G18">
        <v>34</v>
      </c>
      <c r="H18">
        <v>6540</v>
      </c>
      <c r="I18" s="4">
        <f t="shared" si="0"/>
        <v>1.8166666666666667</v>
      </c>
      <c r="J18">
        <v>19</v>
      </c>
      <c r="L18">
        <v>72.099999999999994</v>
      </c>
      <c r="M18" s="4">
        <f t="shared" si="1"/>
        <v>70</v>
      </c>
      <c r="N18" s="4">
        <f t="shared" si="2"/>
        <v>4.375164068652575</v>
      </c>
      <c r="O18">
        <v>0.97499999999999998</v>
      </c>
      <c r="P18">
        <v>-6.4909999999999997</v>
      </c>
      <c r="Q18" t="s">
        <v>19</v>
      </c>
    </row>
    <row r="19" spans="1:17" x14ac:dyDescent="0.2">
      <c r="A19" s="1">
        <v>43126</v>
      </c>
      <c r="B19" t="s">
        <v>17</v>
      </c>
      <c r="C19">
        <v>105</v>
      </c>
      <c r="D19">
        <v>20.6</v>
      </c>
      <c r="E19">
        <f t="shared" si="3"/>
        <v>1.7795054529748406</v>
      </c>
      <c r="F19">
        <v>20</v>
      </c>
      <c r="G19">
        <v>34</v>
      </c>
      <c r="H19">
        <v>7260</v>
      </c>
      <c r="I19" s="4">
        <f t="shared" si="0"/>
        <v>2.0166666666666666</v>
      </c>
      <c r="J19">
        <v>21</v>
      </c>
      <c r="L19">
        <v>75</v>
      </c>
      <c r="M19" s="4">
        <f t="shared" si="1"/>
        <v>72.815533980582529</v>
      </c>
      <c r="N19" s="4">
        <f t="shared" si="2"/>
        <v>4.5511415415942178</v>
      </c>
      <c r="O19">
        <v>0.98799999999999999</v>
      </c>
      <c r="P19">
        <v>-6.7530000000000001</v>
      </c>
      <c r="Q19" t="s">
        <v>19</v>
      </c>
    </row>
    <row r="20" spans="1:17" x14ac:dyDescent="0.2">
      <c r="A20" s="1">
        <v>43126</v>
      </c>
      <c r="B20" t="s">
        <v>17</v>
      </c>
      <c r="C20">
        <v>105</v>
      </c>
      <c r="D20">
        <v>20.6</v>
      </c>
      <c r="E20">
        <f t="shared" si="3"/>
        <v>1.7795054529748406</v>
      </c>
      <c r="F20">
        <v>20</v>
      </c>
      <c r="G20">
        <v>34</v>
      </c>
      <c r="H20">
        <v>7620</v>
      </c>
      <c r="I20" s="4">
        <f t="shared" si="0"/>
        <v>2.1166666666666667</v>
      </c>
      <c r="J20">
        <v>22</v>
      </c>
      <c r="L20">
        <v>63.9</v>
      </c>
      <c r="M20" s="4">
        <f t="shared" si="1"/>
        <v>62.038834951456309</v>
      </c>
      <c r="N20" s="4">
        <f t="shared" si="2"/>
        <v>3.8775725934382734</v>
      </c>
      <c r="O20">
        <v>0.95199999999999996</v>
      </c>
      <c r="P20">
        <v>-5.7569999999999997</v>
      </c>
      <c r="Q20" t="s">
        <v>19</v>
      </c>
    </row>
    <row r="21" spans="1:17" x14ac:dyDescent="0.2">
      <c r="A21" s="1">
        <v>43126</v>
      </c>
      <c r="B21" t="s">
        <v>17</v>
      </c>
      <c r="C21">
        <v>105</v>
      </c>
      <c r="D21">
        <v>20.6</v>
      </c>
      <c r="E21">
        <f t="shared" si="3"/>
        <v>1.7795054529748406</v>
      </c>
      <c r="F21">
        <v>20</v>
      </c>
      <c r="G21">
        <v>34</v>
      </c>
      <c r="H21">
        <v>7980</v>
      </c>
      <c r="I21" s="4">
        <f t="shared" si="0"/>
        <v>2.2166666666666668</v>
      </c>
      <c r="J21">
        <v>23</v>
      </c>
      <c r="L21">
        <v>75.5</v>
      </c>
      <c r="M21" s="4">
        <f t="shared" si="1"/>
        <v>73.300970873786412</v>
      </c>
      <c r="N21" s="4">
        <f t="shared" si="2"/>
        <v>4.5814824852048464</v>
      </c>
      <c r="O21">
        <v>0.98899999999999999</v>
      </c>
      <c r="P21">
        <v>-6.8</v>
      </c>
      <c r="Q21" t="s">
        <v>19</v>
      </c>
    </row>
    <row r="22" spans="1:17" x14ac:dyDescent="0.2">
      <c r="A22" s="1">
        <v>43126</v>
      </c>
      <c r="B22" t="s">
        <v>17</v>
      </c>
      <c r="C22">
        <v>105</v>
      </c>
      <c r="D22">
        <v>20.6</v>
      </c>
      <c r="E22">
        <f t="shared" si="3"/>
        <v>1.7795054529748406</v>
      </c>
      <c r="F22">
        <v>20</v>
      </c>
      <c r="G22">
        <v>34</v>
      </c>
      <c r="H22">
        <v>8340</v>
      </c>
      <c r="I22" s="4">
        <f t="shared" si="0"/>
        <v>2.3166666666666669</v>
      </c>
      <c r="J22">
        <v>24</v>
      </c>
      <c r="L22">
        <v>87</v>
      </c>
      <c r="M22" s="4">
        <f t="shared" si="1"/>
        <v>84.466019417475721</v>
      </c>
      <c r="N22" s="4">
        <f t="shared" si="2"/>
        <v>5.2793241882492916</v>
      </c>
      <c r="O22">
        <v>0.99199999999999999</v>
      </c>
      <c r="P22">
        <v>-7.8289999999999997</v>
      </c>
      <c r="Q22" t="s">
        <v>19</v>
      </c>
    </row>
    <row r="23" spans="1:17" x14ac:dyDescent="0.2">
      <c r="A23" s="1">
        <v>43126</v>
      </c>
      <c r="B23" t="s">
        <v>17</v>
      </c>
      <c r="C23">
        <v>105</v>
      </c>
      <c r="D23">
        <v>20.6</v>
      </c>
      <c r="E23">
        <f t="shared" si="3"/>
        <v>1.7795054529748406</v>
      </c>
      <c r="F23">
        <v>20</v>
      </c>
      <c r="G23">
        <v>34</v>
      </c>
      <c r="H23">
        <v>8700</v>
      </c>
      <c r="I23" s="4">
        <f t="shared" si="0"/>
        <v>2.4166666666666665</v>
      </c>
      <c r="J23">
        <v>25</v>
      </c>
      <c r="L23">
        <v>64.8</v>
      </c>
      <c r="M23" s="4">
        <f t="shared" si="1"/>
        <v>62.912621359223301</v>
      </c>
      <c r="N23" s="4">
        <f t="shared" si="2"/>
        <v>3.9321862919374042</v>
      </c>
      <c r="O23">
        <v>0.97199999999999998</v>
      </c>
      <c r="P23">
        <v>-5.8380000000000001</v>
      </c>
      <c r="Q23" t="s">
        <v>19</v>
      </c>
    </row>
    <row r="24" spans="1:17" x14ac:dyDescent="0.2">
      <c r="A24" s="1">
        <v>43126</v>
      </c>
      <c r="B24" t="s">
        <v>17</v>
      </c>
      <c r="C24">
        <v>105</v>
      </c>
      <c r="D24">
        <v>20.6</v>
      </c>
      <c r="E24">
        <f t="shared" si="3"/>
        <v>1.7795054529748406</v>
      </c>
      <c r="F24">
        <v>20</v>
      </c>
      <c r="G24">
        <v>34</v>
      </c>
      <c r="H24">
        <v>9060</v>
      </c>
      <c r="I24" s="4">
        <f t="shared" si="0"/>
        <v>2.5166666666666666</v>
      </c>
      <c r="J24">
        <v>26</v>
      </c>
      <c r="L24">
        <v>77</v>
      </c>
      <c r="M24" s="4">
        <f t="shared" si="1"/>
        <v>74.757281553398059</v>
      </c>
      <c r="N24" s="4">
        <f t="shared" si="2"/>
        <v>4.6725053160367302</v>
      </c>
      <c r="O24">
        <v>0.97099999999999997</v>
      </c>
      <c r="P24">
        <v>-6.9290000000000003</v>
      </c>
      <c r="Q24" t="s">
        <v>19</v>
      </c>
    </row>
    <row r="25" spans="1:17" x14ac:dyDescent="0.2">
      <c r="A25" s="1">
        <v>43126</v>
      </c>
      <c r="B25" t="s">
        <v>17</v>
      </c>
      <c r="C25">
        <v>105</v>
      </c>
      <c r="D25">
        <v>20.6</v>
      </c>
      <c r="E25">
        <f t="shared" si="3"/>
        <v>1.7795054529748406</v>
      </c>
      <c r="F25">
        <v>20</v>
      </c>
      <c r="G25">
        <v>34</v>
      </c>
      <c r="H25">
        <v>9420</v>
      </c>
      <c r="I25" s="4">
        <f t="shared" si="0"/>
        <v>2.6166666666666667</v>
      </c>
      <c r="J25">
        <v>27</v>
      </c>
      <c r="L25">
        <v>74.2</v>
      </c>
      <c r="M25" s="4">
        <f t="shared" si="1"/>
        <v>72.038834951456309</v>
      </c>
      <c r="N25" s="4">
        <f t="shared" si="2"/>
        <v>4.5025960318172125</v>
      </c>
      <c r="O25">
        <v>0.96499999999999997</v>
      </c>
      <c r="P25">
        <v>-6.6779999999999999</v>
      </c>
      <c r="Q25" t="s">
        <v>19</v>
      </c>
    </row>
    <row r="26" spans="1:17" x14ac:dyDescent="0.2">
      <c r="A26" s="1">
        <v>43126</v>
      </c>
      <c r="B26" t="s">
        <v>17</v>
      </c>
      <c r="C26">
        <v>105</v>
      </c>
      <c r="D26">
        <v>20.6</v>
      </c>
      <c r="E26">
        <f t="shared" si="3"/>
        <v>1.7795054529748406</v>
      </c>
      <c r="F26">
        <v>20</v>
      </c>
      <c r="G26">
        <v>34</v>
      </c>
      <c r="H26">
        <v>9780</v>
      </c>
      <c r="I26" s="4">
        <f t="shared" si="0"/>
        <v>2.7166666666666668</v>
      </c>
      <c r="J26">
        <v>28</v>
      </c>
      <c r="L26">
        <v>77.099999999999994</v>
      </c>
      <c r="M26" s="4">
        <f t="shared" si="1"/>
        <v>74.854368932038824</v>
      </c>
      <c r="N26" s="4">
        <f t="shared" si="2"/>
        <v>4.6785735047588553</v>
      </c>
      <c r="O26">
        <v>0.98199999999999998</v>
      </c>
      <c r="P26">
        <v>-6.9379999999999997</v>
      </c>
      <c r="Q26" t="s">
        <v>19</v>
      </c>
    </row>
    <row r="27" spans="1:17" x14ac:dyDescent="0.2">
      <c r="A27" s="1">
        <v>43126</v>
      </c>
      <c r="B27" t="s">
        <v>17</v>
      </c>
      <c r="C27">
        <v>105</v>
      </c>
      <c r="D27">
        <v>20.6</v>
      </c>
      <c r="E27">
        <f>((D27*1000)/((C27^3))*100)</f>
        <v>1.7795054529748406</v>
      </c>
      <c r="F27">
        <v>20</v>
      </c>
      <c r="G27">
        <v>34</v>
      </c>
      <c r="H27">
        <v>10140</v>
      </c>
      <c r="I27" s="4">
        <f t="shared" si="0"/>
        <v>2.8166666666666669</v>
      </c>
      <c r="J27">
        <v>29</v>
      </c>
      <c r="L27">
        <v>68.599999999999994</v>
      </c>
      <c r="M27" s="4">
        <f t="shared" si="1"/>
        <v>66.601941747572809</v>
      </c>
      <c r="N27" s="4">
        <f t="shared" si="2"/>
        <v>4.1627774633781778</v>
      </c>
      <c r="O27">
        <v>0.95699999999999996</v>
      </c>
      <c r="P27">
        <v>-6.1749999999999998</v>
      </c>
      <c r="Q27" t="s">
        <v>19</v>
      </c>
    </row>
    <row r="28" spans="1:17" x14ac:dyDescent="0.2">
      <c r="A28" s="1">
        <v>43126</v>
      </c>
      <c r="B28" t="s">
        <v>17</v>
      </c>
      <c r="C28">
        <v>105</v>
      </c>
      <c r="D28">
        <v>20.6</v>
      </c>
      <c r="E28">
        <f t="shared" si="3"/>
        <v>1.7795054529748406</v>
      </c>
      <c r="F28">
        <v>20</v>
      </c>
      <c r="G28">
        <v>34</v>
      </c>
      <c r="H28">
        <v>10500</v>
      </c>
      <c r="I28" s="4">
        <f t="shared" si="0"/>
        <v>2.9166666666666665</v>
      </c>
      <c r="J28">
        <v>30</v>
      </c>
      <c r="L28">
        <v>61.9</v>
      </c>
      <c r="M28" s="4">
        <f t="shared" si="1"/>
        <v>60.097087378640772</v>
      </c>
      <c r="N28" s="4">
        <f t="shared" si="2"/>
        <v>3.7562088189957605</v>
      </c>
      <c r="O28">
        <v>0.95099999999999996</v>
      </c>
      <c r="P28">
        <v>-5.577</v>
      </c>
      <c r="Q28" t="s">
        <v>19</v>
      </c>
    </row>
    <row r="29" spans="1:17" x14ac:dyDescent="0.2">
      <c r="A29" s="1">
        <v>43126</v>
      </c>
      <c r="B29" t="s">
        <v>17</v>
      </c>
      <c r="C29">
        <v>105</v>
      </c>
      <c r="D29">
        <v>20.6</v>
      </c>
      <c r="E29">
        <f t="shared" si="3"/>
        <v>1.7795054529748406</v>
      </c>
      <c r="F29">
        <v>20</v>
      </c>
      <c r="G29">
        <v>34</v>
      </c>
      <c r="H29">
        <v>10860</v>
      </c>
      <c r="I29" s="4">
        <f t="shared" si="0"/>
        <v>3.0166666666666666</v>
      </c>
      <c r="J29">
        <v>31</v>
      </c>
      <c r="L29">
        <v>74.400000000000006</v>
      </c>
      <c r="M29" s="4">
        <f t="shared" si="1"/>
        <v>72.233009708737868</v>
      </c>
      <c r="N29" s="4">
        <f t="shared" si="2"/>
        <v>4.5147324092614642</v>
      </c>
      <c r="O29">
        <v>0.96299999999999997</v>
      </c>
      <c r="P29">
        <v>-6.6959999999999997</v>
      </c>
      <c r="Q29" t="s">
        <v>19</v>
      </c>
    </row>
    <row r="30" spans="1:17" x14ac:dyDescent="0.2">
      <c r="A30" s="1">
        <v>43126</v>
      </c>
      <c r="B30" t="s">
        <v>17</v>
      </c>
      <c r="C30">
        <v>105</v>
      </c>
      <c r="D30">
        <v>20.6</v>
      </c>
      <c r="E30">
        <f t="shared" si="3"/>
        <v>1.7795054529748406</v>
      </c>
      <c r="F30">
        <v>20</v>
      </c>
      <c r="G30">
        <v>34</v>
      </c>
      <c r="H30">
        <v>11580</v>
      </c>
      <c r="I30" s="4">
        <f t="shared" si="0"/>
        <v>3.2166666666666668</v>
      </c>
      <c r="J30">
        <v>33</v>
      </c>
      <c r="L30">
        <v>76.099999999999994</v>
      </c>
      <c r="M30" s="4">
        <f t="shared" si="1"/>
        <v>73.883495145631073</v>
      </c>
      <c r="N30" s="4">
        <f t="shared" si="2"/>
        <v>4.6178916175375999</v>
      </c>
      <c r="O30">
        <v>0.98599999999999999</v>
      </c>
      <c r="P30">
        <v>-6.8520000000000003</v>
      </c>
      <c r="Q30" t="s">
        <v>19</v>
      </c>
    </row>
    <row r="31" spans="1:17" x14ac:dyDescent="0.2">
      <c r="A31" s="1">
        <v>43126</v>
      </c>
      <c r="B31" t="s">
        <v>17</v>
      </c>
      <c r="C31">
        <v>105</v>
      </c>
      <c r="D31">
        <v>20.6</v>
      </c>
      <c r="E31">
        <f t="shared" si="3"/>
        <v>1.7795054529748406</v>
      </c>
      <c r="F31">
        <v>20</v>
      </c>
      <c r="G31">
        <v>34</v>
      </c>
      <c r="H31">
        <v>12300</v>
      </c>
      <c r="I31" s="4">
        <f t="shared" si="0"/>
        <v>3.4166666666666665</v>
      </c>
      <c r="J31">
        <v>35</v>
      </c>
      <c r="L31">
        <v>66.8</v>
      </c>
      <c r="M31" s="4">
        <f t="shared" si="1"/>
        <v>64.854368932038838</v>
      </c>
      <c r="N31" s="4">
        <f t="shared" si="2"/>
        <v>4.0535500663799171</v>
      </c>
      <c r="O31">
        <v>0.94199999999999995</v>
      </c>
      <c r="P31">
        <v>-6.0129999999999999</v>
      </c>
      <c r="Q31" t="s">
        <v>19</v>
      </c>
    </row>
    <row r="32" spans="1:17" x14ac:dyDescent="0.2">
      <c r="A32" s="1">
        <v>43126</v>
      </c>
      <c r="B32" t="s">
        <v>17</v>
      </c>
      <c r="C32">
        <v>105</v>
      </c>
      <c r="D32">
        <v>20.6</v>
      </c>
      <c r="E32">
        <f t="shared" si="3"/>
        <v>1.7795054529748406</v>
      </c>
      <c r="F32">
        <v>20</v>
      </c>
      <c r="G32">
        <v>34</v>
      </c>
      <c r="H32">
        <v>13020</v>
      </c>
      <c r="I32" s="4">
        <f t="shared" si="0"/>
        <v>3.6166666666666667</v>
      </c>
      <c r="J32">
        <v>37</v>
      </c>
      <c r="L32">
        <v>74</v>
      </c>
      <c r="M32" s="4">
        <f t="shared" si="1"/>
        <v>71.84466019417475</v>
      </c>
      <c r="N32" s="4">
        <f t="shared" si="2"/>
        <v>4.4904596543729607</v>
      </c>
      <c r="O32">
        <v>0.98599999999999999</v>
      </c>
      <c r="P32">
        <v>-6.6609999999999996</v>
      </c>
      <c r="Q32" t="s">
        <v>19</v>
      </c>
    </row>
    <row r="33" spans="1:17" x14ac:dyDescent="0.2">
      <c r="A33" s="1">
        <v>43126</v>
      </c>
      <c r="B33" t="s">
        <v>17</v>
      </c>
      <c r="C33">
        <v>105</v>
      </c>
      <c r="D33">
        <v>20.6</v>
      </c>
      <c r="E33">
        <f t="shared" si="3"/>
        <v>1.7795054529748406</v>
      </c>
      <c r="F33">
        <v>20</v>
      </c>
      <c r="G33">
        <v>34</v>
      </c>
      <c r="H33">
        <v>13380</v>
      </c>
      <c r="I33" s="4">
        <f t="shared" si="0"/>
        <v>3.7166666666666668</v>
      </c>
      <c r="J33">
        <v>38</v>
      </c>
      <c r="L33">
        <v>75.5</v>
      </c>
      <c r="M33" s="4">
        <f t="shared" si="1"/>
        <v>73.300970873786412</v>
      </c>
      <c r="N33" s="4">
        <f t="shared" si="2"/>
        <v>4.5814824852048464</v>
      </c>
      <c r="O33">
        <v>0.95099999999999996</v>
      </c>
      <c r="P33">
        <v>-6.798</v>
      </c>
      <c r="Q33" t="s">
        <v>19</v>
      </c>
    </row>
    <row r="34" spans="1:17" x14ac:dyDescent="0.2">
      <c r="A34" s="1">
        <v>43126</v>
      </c>
      <c r="B34" t="s">
        <v>17</v>
      </c>
      <c r="C34">
        <v>105</v>
      </c>
      <c r="D34">
        <v>20.6</v>
      </c>
      <c r="E34">
        <f t="shared" si="3"/>
        <v>1.7795054529748406</v>
      </c>
      <c r="F34">
        <v>20</v>
      </c>
      <c r="G34">
        <v>34</v>
      </c>
      <c r="H34">
        <v>14100</v>
      </c>
      <c r="I34" s="4">
        <f t="shared" si="0"/>
        <v>3.9166666666666665</v>
      </c>
      <c r="J34">
        <v>40</v>
      </c>
      <c r="L34">
        <v>92.8</v>
      </c>
      <c r="M34" s="4">
        <f t="shared" si="1"/>
        <v>90.097087378640765</v>
      </c>
      <c r="N34" s="4">
        <f t="shared" si="2"/>
        <v>5.6312791341325781</v>
      </c>
      <c r="O34">
        <v>0.98499999999999999</v>
      </c>
      <c r="P34">
        <v>-8.3529999999999998</v>
      </c>
      <c r="Q34" t="s">
        <v>19</v>
      </c>
    </row>
    <row r="35" spans="1:17" x14ac:dyDescent="0.2">
      <c r="A35" s="1">
        <v>43126</v>
      </c>
      <c r="B35" t="s">
        <v>17</v>
      </c>
      <c r="C35">
        <v>105</v>
      </c>
      <c r="D35">
        <v>20.6</v>
      </c>
      <c r="E35">
        <f t="shared" si="3"/>
        <v>1.7795054529748406</v>
      </c>
      <c r="F35">
        <v>20</v>
      </c>
      <c r="G35">
        <v>34</v>
      </c>
      <c r="H35">
        <v>14460</v>
      </c>
      <c r="I35" s="4">
        <f t="shared" si="0"/>
        <v>4.0166666666666666</v>
      </c>
      <c r="J35">
        <v>41</v>
      </c>
      <c r="L35">
        <v>71.400000000000006</v>
      </c>
      <c r="M35" s="4">
        <f t="shared" si="1"/>
        <v>69.320388349514573</v>
      </c>
      <c r="N35" s="4">
        <f t="shared" si="2"/>
        <v>4.3326867475976956</v>
      </c>
      <c r="O35">
        <v>0.96399999999999997</v>
      </c>
      <c r="P35">
        <v>-6.4320000000000004</v>
      </c>
      <c r="Q35" t="s">
        <v>19</v>
      </c>
    </row>
    <row r="36" spans="1:17" x14ac:dyDescent="0.2">
      <c r="A36" s="1">
        <v>43126</v>
      </c>
      <c r="B36" t="s">
        <v>17</v>
      </c>
      <c r="C36">
        <v>105</v>
      </c>
      <c r="D36">
        <v>20.6</v>
      </c>
      <c r="E36">
        <f t="shared" si="3"/>
        <v>1.7795054529748406</v>
      </c>
      <c r="F36">
        <v>20</v>
      </c>
      <c r="G36">
        <v>34</v>
      </c>
      <c r="H36">
        <v>14820</v>
      </c>
      <c r="I36" s="4">
        <f t="shared" si="0"/>
        <v>4.1166666666666663</v>
      </c>
      <c r="J36">
        <v>42</v>
      </c>
      <c r="L36">
        <v>103.6</v>
      </c>
      <c r="M36" s="4">
        <f t="shared" si="1"/>
        <v>100.58252427184466</v>
      </c>
      <c r="N36" s="4">
        <f t="shared" si="2"/>
        <v>6.2866435161221457</v>
      </c>
      <c r="O36">
        <v>0.98399999999999999</v>
      </c>
      <c r="P36">
        <v>-9.3239999999999998</v>
      </c>
      <c r="Q36" t="s">
        <v>19</v>
      </c>
    </row>
    <row r="37" spans="1:17" x14ac:dyDescent="0.2">
      <c r="A37" s="1">
        <v>43126</v>
      </c>
      <c r="B37" t="s">
        <v>17</v>
      </c>
      <c r="C37">
        <v>105</v>
      </c>
      <c r="D37">
        <v>20.6</v>
      </c>
      <c r="E37">
        <f t="shared" si="3"/>
        <v>1.7795054529748406</v>
      </c>
      <c r="F37">
        <v>20</v>
      </c>
      <c r="G37">
        <v>34</v>
      </c>
      <c r="H37">
        <v>15180</v>
      </c>
      <c r="I37" s="4">
        <f t="shared" si="0"/>
        <v>4.2166666666666668</v>
      </c>
      <c r="J37">
        <v>43</v>
      </c>
      <c r="L37">
        <v>129</v>
      </c>
      <c r="M37" s="4">
        <f t="shared" si="1"/>
        <v>125.24271844660194</v>
      </c>
      <c r="N37" s="4">
        <f t="shared" si="2"/>
        <v>7.827963451542054</v>
      </c>
      <c r="O37">
        <v>0.96099999999999997</v>
      </c>
      <c r="P37">
        <v>-11.612</v>
      </c>
      <c r="Q37" t="s">
        <v>19</v>
      </c>
    </row>
    <row r="38" spans="1:17" x14ac:dyDescent="0.2">
      <c r="A38" s="1">
        <v>43126</v>
      </c>
      <c r="B38" t="s">
        <v>17</v>
      </c>
      <c r="C38">
        <v>105</v>
      </c>
      <c r="D38">
        <v>20.6</v>
      </c>
      <c r="E38">
        <f t="shared" si="3"/>
        <v>1.7795054529748406</v>
      </c>
      <c r="F38">
        <v>20</v>
      </c>
      <c r="G38">
        <v>34</v>
      </c>
      <c r="H38">
        <v>15540</v>
      </c>
      <c r="I38" s="4">
        <f t="shared" si="0"/>
        <v>4.3166666666666664</v>
      </c>
      <c r="J38">
        <v>44</v>
      </c>
      <c r="L38">
        <v>103.9</v>
      </c>
      <c r="M38" s="4">
        <f t="shared" si="1"/>
        <v>100.873786407767</v>
      </c>
      <c r="N38" s="4">
        <f t="shared" si="2"/>
        <v>6.3048480822885233</v>
      </c>
      <c r="O38">
        <v>0.96599999999999997</v>
      </c>
      <c r="P38">
        <v>-9.3539999999999992</v>
      </c>
      <c r="Q38" t="s">
        <v>19</v>
      </c>
    </row>
    <row r="39" spans="1:17" x14ac:dyDescent="0.2">
      <c r="A39" s="1">
        <v>43126</v>
      </c>
      <c r="B39" t="s">
        <v>17</v>
      </c>
      <c r="C39">
        <v>105</v>
      </c>
      <c r="D39">
        <v>20.6</v>
      </c>
      <c r="E39">
        <f t="shared" si="3"/>
        <v>1.7795054529748406</v>
      </c>
      <c r="F39">
        <v>20</v>
      </c>
      <c r="G39">
        <v>34</v>
      </c>
      <c r="H39">
        <v>15900</v>
      </c>
      <c r="I39" s="4">
        <f t="shared" si="0"/>
        <v>4.416666666666667</v>
      </c>
      <c r="J39">
        <v>45</v>
      </c>
      <c r="L39">
        <v>80.7</v>
      </c>
      <c r="M39" s="4">
        <f t="shared" si="1"/>
        <v>78.349514563106794</v>
      </c>
      <c r="N39" s="4">
        <f t="shared" si="2"/>
        <v>4.8970282987553784</v>
      </c>
      <c r="O39">
        <v>0.97099999999999997</v>
      </c>
      <c r="P39">
        <v>-7.2649999999999997</v>
      </c>
      <c r="Q39" t="s">
        <v>19</v>
      </c>
    </row>
    <row r="40" spans="1:17" x14ac:dyDescent="0.2">
      <c r="A40" s="1">
        <v>43126</v>
      </c>
      <c r="B40" t="s">
        <v>17</v>
      </c>
      <c r="C40">
        <v>105</v>
      </c>
      <c r="D40">
        <v>20.6</v>
      </c>
      <c r="E40">
        <f t="shared" si="3"/>
        <v>1.7795054529748406</v>
      </c>
      <c r="F40">
        <v>20</v>
      </c>
      <c r="G40">
        <v>34</v>
      </c>
      <c r="H40">
        <v>16260</v>
      </c>
      <c r="I40" s="4">
        <f t="shared" si="0"/>
        <v>4.5166666666666666</v>
      </c>
      <c r="J40">
        <v>46</v>
      </c>
      <c r="L40">
        <v>141.30000000000001</v>
      </c>
      <c r="M40" s="4">
        <f t="shared" si="1"/>
        <v>137.18446601941747</v>
      </c>
      <c r="N40" s="4">
        <f t="shared" si="2"/>
        <v>8.5743506643635055</v>
      </c>
      <c r="O40">
        <v>0.97799999999999998</v>
      </c>
      <c r="P40">
        <v>-12.72</v>
      </c>
      <c r="Q40" t="s">
        <v>19</v>
      </c>
    </row>
    <row r="41" spans="1:17" x14ac:dyDescent="0.2">
      <c r="A41" s="1">
        <v>43126</v>
      </c>
      <c r="B41" t="s">
        <v>17</v>
      </c>
      <c r="C41">
        <v>105</v>
      </c>
      <c r="D41">
        <v>20.6</v>
      </c>
      <c r="E41">
        <f t="shared" si="3"/>
        <v>1.7795054529748406</v>
      </c>
      <c r="F41">
        <v>20</v>
      </c>
      <c r="G41">
        <v>34</v>
      </c>
      <c r="H41">
        <v>17700</v>
      </c>
      <c r="I41" s="4">
        <f t="shared" si="0"/>
        <v>4.916666666666667</v>
      </c>
      <c r="J41">
        <v>50</v>
      </c>
      <c r="L41">
        <v>83.6</v>
      </c>
      <c r="M41" s="4">
        <f t="shared" si="1"/>
        <v>81.165048543689309</v>
      </c>
      <c r="N41" s="4">
        <f t="shared" si="2"/>
        <v>5.0730057716970203</v>
      </c>
      <c r="O41">
        <v>0.98599999999999999</v>
      </c>
      <c r="P41">
        <v>-7.5279999999999996</v>
      </c>
      <c r="Q41" t="s">
        <v>19</v>
      </c>
    </row>
    <row r="42" spans="1:17" x14ac:dyDescent="0.2">
      <c r="A42" s="1">
        <v>43126</v>
      </c>
      <c r="B42" t="s">
        <v>17</v>
      </c>
      <c r="C42">
        <v>105</v>
      </c>
      <c r="D42">
        <v>20.6</v>
      </c>
      <c r="E42">
        <f t="shared" si="3"/>
        <v>1.7795054529748406</v>
      </c>
      <c r="F42">
        <v>20</v>
      </c>
      <c r="G42">
        <v>34</v>
      </c>
      <c r="H42">
        <v>18780</v>
      </c>
      <c r="I42" s="4">
        <f t="shared" si="0"/>
        <v>5.2166666666666668</v>
      </c>
      <c r="J42">
        <v>53</v>
      </c>
      <c r="L42">
        <v>101.2</v>
      </c>
      <c r="M42" s="4">
        <f t="shared" si="1"/>
        <v>98.252427184466015</v>
      </c>
      <c r="N42" s="4">
        <f t="shared" si="2"/>
        <v>6.1410069867911306</v>
      </c>
      <c r="O42">
        <v>0.995</v>
      </c>
      <c r="P42">
        <v>-9.1120000000000001</v>
      </c>
      <c r="Q42" t="s">
        <v>19</v>
      </c>
    </row>
    <row r="43" spans="1:17" x14ac:dyDescent="0.2">
      <c r="A43" s="1">
        <v>43126</v>
      </c>
      <c r="B43" t="s">
        <v>17</v>
      </c>
      <c r="C43">
        <v>105</v>
      </c>
      <c r="D43">
        <v>20.6</v>
      </c>
      <c r="E43">
        <f t="shared" si="3"/>
        <v>1.7795054529748406</v>
      </c>
      <c r="F43">
        <v>20</v>
      </c>
      <c r="G43">
        <v>34</v>
      </c>
      <c r="H43">
        <v>19500</v>
      </c>
      <c r="I43" s="4">
        <f t="shared" si="0"/>
        <v>5.416666666666667</v>
      </c>
      <c r="J43">
        <v>55</v>
      </c>
      <c r="L43">
        <v>77.5</v>
      </c>
      <c r="M43" s="4">
        <f t="shared" si="1"/>
        <v>75.242718446601941</v>
      </c>
      <c r="N43" s="4">
        <f t="shared" si="2"/>
        <v>4.7028462596473579</v>
      </c>
      <c r="O43">
        <v>0.97199999999999998</v>
      </c>
      <c r="P43">
        <v>-6.9749999999999996</v>
      </c>
      <c r="Q43" t="s">
        <v>19</v>
      </c>
    </row>
    <row r="44" spans="1:17" x14ac:dyDescent="0.2">
      <c r="A44" s="1">
        <v>43126</v>
      </c>
      <c r="B44" t="s">
        <v>17</v>
      </c>
      <c r="C44">
        <v>105</v>
      </c>
      <c r="D44">
        <v>20.6</v>
      </c>
      <c r="E44">
        <f t="shared" si="3"/>
        <v>1.7795054529748406</v>
      </c>
      <c r="F44">
        <v>20</v>
      </c>
      <c r="G44">
        <v>34</v>
      </c>
      <c r="H44">
        <v>19860</v>
      </c>
      <c r="I44" s="4">
        <f t="shared" si="0"/>
        <v>5.5166666666666666</v>
      </c>
      <c r="J44">
        <v>56</v>
      </c>
      <c r="L44">
        <v>77.2</v>
      </c>
      <c r="M44" s="4">
        <f t="shared" si="1"/>
        <v>74.951456310679617</v>
      </c>
      <c r="N44" s="4">
        <f t="shared" si="2"/>
        <v>4.684641693480982</v>
      </c>
      <c r="O44">
        <v>0.97099999999999997</v>
      </c>
      <c r="P44">
        <v>-6.9539999999999997</v>
      </c>
      <c r="Q44" t="s">
        <v>19</v>
      </c>
    </row>
    <row r="45" spans="1:17" x14ac:dyDescent="0.2">
      <c r="A45" s="1">
        <v>43126</v>
      </c>
      <c r="B45" t="s">
        <v>17</v>
      </c>
      <c r="C45">
        <v>105</v>
      </c>
      <c r="D45">
        <v>20.6</v>
      </c>
      <c r="E45">
        <f t="shared" si="3"/>
        <v>1.7795054529748406</v>
      </c>
      <c r="F45">
        <v>20</v>
      </c>
      <c r="G45">
        <v>34</v>
      </c>
      <c r="H45">
        <v>20220</v>
      </c>
      <c r="I45" s="4">
        <f t="shared" si="0"/>
        <v>5.6166666666666663</v>
      </c>
      <c r="J45">
        <v>57</v>
      </c>
      <c r="L45">
        <v>65</v>
      </c>
      <c r="M45" s="4">
        <f t="shared" si="1"/>
        <v>63.106796116504853</v>
      </c>
      <c r="N45" s="4">
        <f t="shared" si="2"/>
        <v>3.9443226693816551</v>
      </c>
      <c r="O45">
        <v>0.94099999999999995</v>
      </c>
      <c r="P45">
        <v>-5.85</v>
      </c>
      <c r="Q45" t="s">
        <v>19</v>
      </c>
    </row>
    <row r="46" spans="1:17" x14ac:dyDescent="0.2">
      <c r="A46" s="1">
        <v>43126</v>
      </c>
      <c r="B46" t="s">
        <v>17</v>
      </c>
      <c r="C46">
        <v>105</v>
      </c>
      <c r="D46">
        <v>20.6</v>
      </c>
      <c r="E46">
        <f t="shared" si="3"/>
        <v>1.7795054529748406</v>
      </c>
      <c r="F46">
        <v>20</v>
      </c>
      <c r="G46">
        <v>34</v>
      </c>
      <c r="H46">
        <v>20940</v>
      </c>
      <c r="I46" s="4">
        <f>H46/3600</f>
        <v>5.8166666666666664</v>
      </c>
      <c r="J46">
        <v>59</v>
      </c>
      <c r="L46">
        <v>136.4</v>
      </c>
      <c r="M46" s="4">
        <f t="shared" si="1"/>
        <v>132.42718446601941</v>
      </c>
      <c r="N46" s="4">
        <f t="shared" si="2"/>
        <v>8.2770094169793502</v>
      </c>
      <c r="O46">
        <v>0.98899999999999999</v>
      </c>
      <c r="P46">
        <v>-12.285</v>
      </c>
      <c r="Q46" t="s">
        <v>19</v>
      </c>
    </row>
    <row r="47" spans="1:17" x14ac:dyDescent="0.2">
      <c r="A47" s="1">
        <v>43126</v>
      </c>
      <c r="B47" t="s">
        <v>17</v>
      </c>
      <c r="C47">
        <v>105</v>
      </c>
      <c r="D47">
        <v>20.6</v>
      </c>
      <c r="E47">
        <f t="shared" si="3"/>
        <v>1.7795054529748406</v>
      </c>
      <c r="F47">
        <v>20</v>
      </c>
      <c r="G47">
        <v>34</v>
      </c>
      <c r="H47">
        <v>21300</v>
      </c>
      <c r="I47" s="4">
        <f t="shared" si="0"/>
        <v>5.916666666666667</v>
      </c>
      <c r="J47">
        <v>60</v>
      </c>
      <c r="L47">
        <v>72.5</v>
      </c>
      <c r="M47" s="4">
        <f t="shared" si="1"/>
        <v>70.388349514563103</v>
      </c>
      <c r="N47" s="4">
        <f t="shared" si="2"/>
        <v>4.3994368235410768</v>
      </c>
      <c r="O47">
        <v>0.96499999999999997</v>
      </c>
      <c r="P47">
        <v>-6.5270000000000001</v>
      </c>
      <c r="Q47" t="s">
        <v>19</v>
      </c>
    </row>
    <row r="48" spans="1:17" x14ac:dyDescent="0.2">
      <c r="A48" s="1">
        <v>43126</v>
      </c>
      <c r="B48" t="s">
        <v>17</v>
      </c>
      <c r="C48">
        <v>105</v>
      </c>
      <c r="D48">
        <v>20.6</v>
      </c>
      <c r="E48">
        <f t="shared" si="3"/>
        <v>1.7795054529748406</v>
      </c>
      <c r="F48">
        <v>20</v>
      </c>
      <c r="G48">
        <v>34</v>
      </c>
      <c r="H48">
        <v>21660</v>
      </c>
      <c r="I48" s="4">
        <f t="shared" si="0"/>
        <v>6.0166666666666666</v>
      </c>
      <c r="J48">
        <v>61</v>
      </c>
      <c r="L48">
        <v>63.4</v>
      </c>
      <c r="M48" s="4">
        <f t="shared" si="1"/>
        <v>61.553398058252426</v>
      </c>
      <c r="N48" s="4">
        <f t="shared" si="2"/>
        <v>3.8472316498276453</v>
      </c>
      <c r="O48">
        <v>0.94099999999999995</v>
      </c>
      <c r="P48">
        <v>-5.7130000000000001</v>
      </c>
      <c r="Q48" t="s">
        <v>19</v>
      </c>
    </row>
    <row r="49" spans="1:17" x14ac:dyDescent="0.2">
      <c r="A49" s="1">
        <v>43126</v>
      </c>
      <c r="B49" t="s">
        <v>17</v>
      </c>
      <c r="C49">
        <v>105</v>
      </c>
      <c r="D49">
        <v>20.6</v>
      </c>
      <c r="E49">
        <f t="shared" si="3"/>
        <v>1.7795054529748406</v>
      </c>
      <c r="F49">
        <v>20</v>
      </c>
      <c r="G49">
        <v>34</v>
      </c>
      <c r="H49">
        <v>22380</v>
      </c>
      <c r="I49" s="4">
        <f t="shared" si="0"/>
        <v>6.2166666666666668</v>
      </c>
      <c r="J49">
        <v>63</v>
      </c>
      <c r="L49">
        <v>122.8</v>
      </c>
      <c r="M49" s="4">
        <f t="shared" si="1"/>
        <v>119.22330097087378</v>
      </c>
      <c r="N49" s="4">
        <f t="shared" si="2"/>
        <v>7.4517357507702657</v>
      </c>
      <c r="O49">
        <v>0.99</v>
      </c>
      <c r="P49">
        <v>-11.053000000000001</v>
      </c>
      <c r="Q49" t="s">
        <v>19</v>
      </c>
    </row>
    <row r="50" spans="1:17" x14ac:dyDescent="0.2">
      <c r="A50" s="1">
        <v>43126</v>
      </c>
      <c r="B50" t="s">
        <v>17</v>
      </c>
      <c r="C50">
        <v>105</v>
      </c>
      <c r="D50">
        <v>20.6</v>
      </c>
      <c r="E50">
        <f t="shared" si="3"/>
        <v>1.7795054529748406</v>
      </c>
      <c r="F50">
        <v>20</v>
      </c>
      <c r="G50">
        <v>34</v>
      </c>
      <c r="H50">
        <v>22740</v>
      </c>
      <c r="I50" s="4">
        <f t="shared" si="0"/>
        <v>6.3166666666666664</v>
      </c>
      <c r="J50">
        <v>64</v>
      </c>
      <c r="L50">
        <v>72.5</v>
      </c>
      <c r="M50" s="4">
        <f t="shared" si="1"/>
        <v>70.388349514563103</v>
      </c>
      <c r="N50" s="4">
        <f t="shared" si="2"/>
        <v>4.3994368235410768</v>
      </c>
      <c r="O50">
        <v>0.95199999999999996</v>
      </c>
      <c r="P50">
        <v>-6.532</v>
      </c>
      <c r="Q50" t="s">
        <v>19</v>
      </c>
    </row>
    <row r="51" spans="1:17" x14ac:dyDescent="0.2">
      <c r="A51" s="1">
        <v>43126</v>
      </c>
      <c r="B51" t="s">
        <v>17</v>
      </c>
      <c r="C51">
        <v>105</v>
      </c>
      <c r="D51">
        <v>20.6</v>
      </c>
      <c r="E51">
        <f>((D51*1000)/((C51^3))*100)</f>
        <v>1.7795054529748406</v>
      </c>
      <c r="F51">
        <v>20</v>
      </c>
      <c r="G51">
        <v>34</v>
      </c>
      <c r="H51">
        <v>23100</v>
      </c>
      <c r="I51" s="4">
        <f t="shared" si="0"/>
        <v>6.416666666666667</v>
      </c>
      <c r="J51">
        <v>65</v>
      </c>
      <c r="L51">
        <v>113.7</v>
      </c>
      <c r="M51" s="4">
        <f t="shared" ref="M51:M86" si="4">(L51*0.02)/0.0206</f>
        <v>110.3883495145631</v>
      </c>
      <c r="N51" s="4">
        <f t="shared" si="2"/>
        <v>6.8995305770568338</v>
      </c>
      <c r="O51">
        <v>0.95199999999999996</v>
      </c>
      <c r="P51">
        <v>-10.239000000000001</v>
      </c>
      <c r="Q51" t="s">
        <v>19</v>
      </c>
    </row>
    <row r="52" spans="1:17" x14ac:dyDescent="0.2">
      <c r="A52" s="1">
        <v>43126</v>
      </c>
      <c r="B52" t="s">
        <v>17</v>
      </c>
      <c r="C52">
        <v>105</v>
      </c>
      <c r="D52">
        <v>20.6</v>
      </c>
      <c r="E52">
        <f t="shared" si="3"/>
        <v>1.7795054529748406</v>
      </c>
      <c r="F52">
        <v>20</v>
      </c>
      <c r="G52">
        <v>34</v>
      </c>
      <c r="H52">
        <v>23460</v>
      </c>
      <c r="I52" s="4">
        <f t="shared" ref="I52:I58" si="5">H52/3600</f>
        <v>6.5166666666666666</v>
      </c>
      <c r="J52">
        <v>66</v>
      </c>
      <c r="L52">
        <v>145.5</v>
      </c>
      <c r="M52" s="4">
        <f t="shared" si="4"/>
        <v>141.26213592233009</v>
      </c>
      <c r="N52" s="4">
        <f t="shared" ref="N52:N87" si="6">M52/15.9994</f>
        <v>8.8292145906927821</v>
      </c>
      <c r="O52">
        <v>0.97499999999999998</v>
      </c>
      <c r="P52">
        <v>-13.099</v>
      </c>
      <c r="Q52" t="s">
        <v>19</v>
      </c>
    </row>
    <row r="53" spans="1:17" x14ac:dyDescent="0.2">
      <c r="A53" s="1">
        <v>43126</v>
      </c>
      <c r="B53" t="s">
        <v>17</v>
      </c>
      <c r="C53">
        <v>105</v>
      </c>
      <c r="D53">
        <v>20.6</v>
      </c>
      <c r="E53">
        <f t="shared" si="3"/>
        <v>1.7795054529748406</v>
      </c>
      <c r="F53">
        <v>20</v>
      </c>
      <c r="G53">
        <v>34</v>
      </c>
      <c r="H53">
        <v>24180</v>
      </c>
      <c r="I53" s="4">
        <f t="shared" si="5"/>
        <v>6.7166666666666668</v>
      </c>
      <c r="J53">
        <v>68</v>
      </c>
      <c r="L53">
        <v>81.900000000000006</v>
      </c>
      <c r="M53" s="4">
        <f t="shared" si="4"/>
        <v>79.514563106796118</v>
      </c>
      <c r="N53" s="4">
        <f t="shared" si="6"/>
        <v>4.9698465634208855</v>
      </c>
      <c r="O53">
        <v>0.93</v>
      </c>
      <c r="P53">
        <v>-7.3769999999999998</v>
      </c>
      <c r="Q53" t="s">
        <v>19</v>
      </c>
    </row>
    <row r="54" spans="1:17" x14ac:dyDescent="0.2">
      <c r="A54" s="1">
        <v>43126</v>
      </c>
      <c r="B54" t="s">
        <v>17</v>
      </c>
      <c r="C54">
        <v>105</v>
      </c>
      <c r="D54">
        <v>20.6</v>
      </c>
      <c r="E54">
        <f t="shared" si="3"/>
        <v>1.7795054529748406</v>
      </c>
      <c r="F54">
        <v>20</v>
      </c>
      <c r="G54">
        <v>34</v>
      </c>
      <c r="H54">
        <v>25620</v>
      </c>
      <c r="I54" s="4">
        <f t="shared" si="5"/>
        <v>7.1166666666666663</v>
      </c>
      <c r="J54">
        <v>72</v>
      </c>
      <c r="L54">
        <v>98.8</v>
      </c>
      <c r="M54" s="4">
        <f t="shared" si="4"/>
        <v>95.922330097087382</v>
      </c>
      <c r="N54" s="4">
        <f t="shared" si="6"/>
        <v>5.9953704574601163</v>
      </c>
      <c r="O54">
        <v>0.98299999999999998</v>
      </c>
      <c r="P54">
        <v>-8.8919999999999995</v>
      </c>
      <c r="Q54" t="s">
        <v>19</v>
      </c>
    </row>
    <row r="55" spans="1:17" x14ac:dyDescent="0.2">
      <c r="A55" s="1">
        <v>43126</v>
      </c>
      <c r="B55" t="s">
        <v>17</v>
      </c>
      <c r="C55">
        <v>105</v>
      </c>
      <c r="D55">
        <v>20.6</v>
      </c>
      <c r="E55">
        <f t="shared" si="3"/>
        <v>1.7795054529748406</v>
      </c>
      <c r="F55">
        <v>20</v>
      </c>
      <c r="G55">
        <v>34</v>
      </c>
      <c r="H55">
        <v>27060</v>
      </c>
      <c r="I55" s="4">
        <f t="shared" si="5"/>
        <v>7.5166666666666666</v>
      </c>
      <c r="J55">
        <v>76</v>
      </c>
      <c r="L55">
        <v>126.4</v>
      </c>
      <c r="M55" s="4">
        <f t="shared" si="4"/>
        <v>122.71844660194175</v>
      </c>
      <c r="N55" s="4">
        <f t="shared" si="6"/>
        <v>7.670190544766788</v>
      </c>
      <c r="O55">
        <v>0.97299999999999998</v>
      </c>
      <c r="P55">
        <v>-11.381</v>
      </c>
      <c r="Q55" t="s">
        <v>19</v>
      </c>
    </row>
    <row r="56" spans="1:17" x14ac:dyDescent="0.2">
      <c r="A56" s="1">
        <v>43126</v>
      </c>
      <c r="B56" t="s">
        <v>17</v>
      </c>
      <c r="C56">
        <v>105</v>
      </c>
      <c r="D56">
        <v>20.6</v>
      </c>
      <c r="E56">
        <f t="shared" si="3"/>
        <v>1.7795054529748406</v>
      </c>
      <c r="F56">
        <v>20</v>
      </c>
      <c r="G56">
        <v>34</v>
      </c>
      <c r="H56">
        <v>27420</v>
      </c>
      <c r="I56" s="4">
        <f t="shared" si="5"/>
        <v>7.6166666666666663</v>
      </c>
      <c r="J56">
        <v>77</v>
      </c>
      <c r="L56">
        <v>251.9</v>
      </c>
      <c r="M56" s="4">
        <f t="shared" si="4"/>
        <v>244.5631067961165</v>
      </c>
      <c r="N56" s="4">
        <f t="shared" si="6"/>
        <v>15.285767391034446</v>
      </c>
      <c r="O56">
        <v>0.97399999999999998</v>
      </c>
      <c r="P56">
        <v>-22.681999999999999</v>
      </c>
      <c r="Q56" t="s">
        <v>19</v>
      </c>
    </row>
    <row r="57" spans="1:17" x14ac:dyDescent="0.2">
      <c r="A57" s="1">
        <v>43126</v>
      </c>
      <c r="B57" t="s">
        <v>17</v>
      </c>
      <c r="C57">
        <v>105</v>
      </c>
      <c r="D57">
        <v>20.6</v>
      </c>
      <c r="E57">
        <f t="shared" si="3"/>
        <v>1.7795054529748406</v>
      </c>
      <c r="F57">
        <v>20</v>
      </c>
      <c r="G57">
        <v>34</v>
      </c>
      <c r="H57">
        <v>28140</v>
      </c>
      <c r="I57" s="4">
        <f t="shared" si="5"/>
        <v>7.8166666666666664</v>
      </c>
      <c r="J57">
        <v>79</v>
      </c>
      <c r="L57">
        <v>100.8</v>
      </c>
      <c r="M57" s="4">
        <f t="shared" si="4"/>
        <v>97.864077669902912</v>
      </c>
      <c r="N57" s="4">
        <f t="shared" si="6"/>
        <v>6.1167342319026288</v>
      </c>
      <c r="O57">
        <v>0.97599999999999998</v>
      </c>
      <c r="P57">
        <v>-9.0739999999999998</v>
      </c>
      <c r="Q57" t="s">
        <v>19</v>
      </c>
    </row>
    <row r="58" spans="1:17" x14ac:dyDescent="0.2">
      <c r="A58" s="1">
        <v>43126</v>
      </c>
      <c r="B58" t="s">
        <v>17</v>
      </c>
      <c r="C58">
        <v>105</v>
      </c>
      <c r="D58">
        <v>20.6</v>
      </c>
      <c r="E58">
        <f t="shared" si="3"/>
        <v>1.7795054529748406</v>
      </c>
      <c r="F58">
        <v>20</v>
      </c>
      <c r="G58">
        <v>34</v>
      </c>
      <c r="H58">
        <v>28500</v>
      </c>
      <c r="I58" s="4">
        <f t="shared" si="5"/>
        <v>7.916666666666667</v>
      </c>
      <c r="J58">
        <v>80</v>
      </c>
      <c r="L58">
        <v>112.3</v>
      </c>
      <c r="M58" s="4">
        <f t="shared" si="4"/>
        <v>109.02912621359224</v>
      </c>
      <c r="N58" s="4">
        <f t="shared" si="6"/>
        <v>6.8145759349470758</v>
      </c>
      <c r="O58">
        <v>0.96</v>
      </c>
      <c r="P58">
        <v>-10.112</v>
      </c>
      <c r="Q58" t="s">
        <v>19</v>
      </c>
    </row>
    <row r="59" spans="1:17" x14ac:dyDescent="0.2">
      <c r="A59" s="1">
        <v>43126</v>
      </c>
      <c r="B59" t="s">
        <v>17</v>
      </c>
      <c r="C59">
        <v>105</v>
      </c>
      <c r="D59">
        <v>20.6</v>
      </c>
      <c r="E59">
        <f t="shared" si="3"/>
        <v>1.7795054529748406</v>
      </c>
      <c r="F59">
        <v>20</v>
      </c>
      <c r="G59">
        <v>34</v>
      </c>
      <c r="H59">
        <v>28860</v>
      </c>
      <c r="I59" s="4">
        <f>H59/3600</f>
        <v>8.0166666666666675</v>
      </c>
      <c r="J59">
        <v>81</v>
      </c>
      <c r="L59">
        <v>100</v>
      </c>
      <c r="M59" s="4">
        <f t="shared" si="4"/>
        <v>97.087378640776691</v>
      </c>
      <c r="N59" s="4">
        <f t="shared" si="6"/>
        <v>6.0681887221256234</v>
      </c>
      <c r="O59">
        <v>0.97899999999999998</v>
      </c>
      <c r="P59">
        <v>-8.9990000000000006</v>
      </c>
      <c r="Q59" t="s">
        <v>19</v>
      </c>
    </row>
    <row r="60" spans="1:17" x14ac:dyDescent="0.2">
      <c r="A60" s="1">
        <v>43126</v>
      </c>
      <c r="B60" t="s">
        <v>17</v>
      </c>
      <c r="C60">
        <v>105</v>
      </c>
      <c r="D60">
        <v>20.6</v>
      </c>
      <c r="E60">
        <f t="shared" si="3"/>
        <v>1.7795054529748406</v>
      </c>
      <c r="F60">
        <v>20</v>
      </c>
      <c r="G60">
        <v>34</v>
      </c>
      <c r="H60">
        <v>29220</v>
      </c>
      <c r="I60" s="4">
        <f t="shared" ref="I60:I78" si="7">H60/3600</f>
        <v>8.1166666666666671</v>
      </c>
      <c r="J60">
        <v>82</v>
      </c>
      <c r="L60">
        <v>78.599999999999994</v>
      </c>
      <c r="M60" s="4">
        <f t="shared" si="4"/>
        <v>76.310679611650471</v>
      </c>
      <c r="N60" s="4">
        <f t="shared" si="6"/>
        <v>4.7695963355907391</v>
      </c>
      <c r="O60">
        <v>0.98099999999999998</v>
      </c>
      <c r="P60">
        <v>-7.0780000000000003</v>
      </c>
      <c r="Q60" t="s">
        <v>19</v>
      </c>
    </row>
    <row r="61" spans="1:17" x14ac:dyDescent="0.2">
      <c r="A61" s="1">
        <v>43126</v>
      </c>
      <c r="B61" t="s">
        <v>17</v>
      </c>
      <c r="C61">
        <v>105</v>
      </c>
      <c r="D61">
        <v>20.6</v>
      </c>
      <c r="E61">
        <f t="shared" si="3"/>
        <v>1.7795054529748406</v>
      </c>
      <c r="F61">
        <v>20</v>
      </c>
      <c r="G61">
        <v>34</v>
      </c>
      <c r="H61">
        <v>29940</v>
      </c>
      <c r="I61" s="4">
        <f t="shared" si="7"/>
        <v>8.3166666666666664</v>
      </c>
      <c r="J61">
        <v>84</v>
      </c>
      <c r="L61">
        <v>126.5</v>
      </c>
      <c r="M61" s="4">
        <f t="shared" si="4"/>
        <v>122.81553398058253</v>
      </c>
      <c r="N61" s="4">
        <f t="shared" si="6"/>
        <v>7.6762587334889139</v>
      </c>
      <c r="O61">
        <v>0.96599999999999997</v>
      </c>
      <c r="P61">
        <v>-11.394</v>
      </c>
      <c r="Q61" t="s">
        <v>19</v>
      </c>
    </row>
    <row r="62" spans="1:17" x14ac:dyDescent="0.2">
      <c r="A62" s="1">
        <v>43126</v>
      </c>
      <c r="B62" t="s">
        <v>17</v>
      </c>
      <c r="C62">
        <v>105</v>
      </c>
      <c r="D62">
        <v>20.6</v>
      </c>
      <c r="E62">
        <f t="shared" si="3"/>
        <v>1.7795054529748406</v>
      </c>
      <c r="F62">
        <v>20</v>
      </c>
      <c r="G62">
        <v>34</v>
      </c>
      <c r="H62">
        <v>30660</v>
      </c>
      <c r="I62" s="4">
        <f t="shared" si="7"/>
        <v>8.5166666666666675</v>
      </c>
      <c r="J62">
        <v>86</v>
      </c>
      <c r="L62">
        <v>138.5</v>
      </c>
      <c r="M62" s="4">
        <f t="shared" si="4"/>
        <v>134.46601941747574</v>
      </c>
      <c r="N62" s="4">
        <f t="shared" si="6"/>
        <v>8.4044413801439894</v>
      </c>
      <c r="O62">
        <v>0.97499999999999998</v>
      </c>
      <c r="P62">
        <v>-12.472</v>
      </c>
      <c r="Q62" t="s">
        <v>19</v>
      </c>
    </row>
    <row r="63" spans="1:17" x14ac:dyDescent="0.2">
      <c r="A63" s="1">
        <v>43126</v>
      </c>
      <c r="B63" t="s">
        <v>17</v>
      </c>
      <c r="C63">
        <v>105</v>
      </c>
      <c r="D63">
        <v>20.6</v>
      </c>
      <c r="E63">
        <f t="shared" si="3"/>
        <v>1.7795054529748406</v>
      </c>
      <c r="F63">
        <v>20</v>
      </c>
      <c r="G63">
        <v>34</v>
      </c>
      <c r="H63">
        <v>31020</v>
      </c>
      <c r="I63" s="4">
        <f t="shared" si="7"/>
        <v>8.6166666666666671</v>
      </c>
      <c r="J63">
        <v>87</v>
      </c>
      <c r="L63">
        <v>119.4</v>
      </c>
      <c r="M63" s="4">
        <f t="shared" si="4"/>
        <v>115.9223300970874</v>
      </c>
      <c r="N63" s="4">
        <f t="shared" si="6"/>
        <v>7.2454173342179953</v>
      </c>
      <c r="O63">
        <v>0.95599999999999996</v>
      </c>
      <c r="P63">
        <v>-10.750999999999999</v>
      </c>
      <c r="Q63" t="s">
        <v>19</v>
      </c>
    </row>
    <row r="64" spans="1:17" x14ac:dyDescent="0.2">
      <c r="A64" s="1">
        <v>43126</v>
      </c>
      <c r="B64" t="s">
        <v>17</v>
      </c>
      <c r="C64">
        <v>105</v>
      </c>
      <c r="D64">
        <v>20.6</v>
      </c>
      <c r="E64">
        <f t="shared" si="3"/>
        <v>1.7795054529748406</v>
      </c>
      <c r="F64">
        <v>20</v>
      </c>
      <c r="G64">
        <v>34</v>
      </c>
      <c r="H64">
        <v>31380</v>
      </c>
      <c r="I64" s="4">
        <f t="shared" si="7"/>
        <v>8.7166666666666668</v>
      </c>
      <c r="J64">
        <v>88</v>
      </c>
      <c r="L64">
        <v>201.7</v>
      </c>
      <c r="M64" s="4">
        <f t="shared" si="4"/>
        <v>195.82524271844659</v>
      </c>
      <c r="N64" s="4">
        <f t="shared" si="6"/>
        <v>12.239536652527383</v>
      </c>
      <c r="O64">
        <v>0.97799999999999998</v>
      </c>
      <c r="P64">
        <v>-18.157</v>
      </c>
      <c r="Q64" t="s">
        <v>19</v>
      </c>
    </row>
    <row r="65" spans="1:17" x14ac:dyDescent="0.2">
      <c r="A65" s="1">
        <v>43126</v>
      </c>
      <c r="B65" t="s">
        <v>17</v>
      </c>
      <c r="C65">
        <v>105</v>
      </c>
      <c r="D65">
        <v>20.6</v>
      </c>
      <c r="E65">
        <f t="shared" si="3"/>
        <v>1.7795054529748406</v>
      </c>
      <c r="F65">
        <v>20</v>
      </c>
      <c r="G65">
        <v>34</v>
      </c>
      <c r="H65">
        <v>31740</v>
      </c>
      <c r="I65" s="4">
        <f t="shared" si="7"/>
        <v>8.8166666666666664</v>
      </c>
      <c r="J65">
        <v>89</v>
      </c>
      <c r="L65">
        <v>90.1</v>
      </c>
      <c r="M65" s="4">
        <f t="shared" si="4"/>
        <v>87.475728155339795</v>
      </c>
      <c r="N65" s="4">
        <f t="shared" si="6"/>
        <v>5.4674380386351862</v>
      </c>
      <c r="O65">
        <v>0.97</v>
      </c>
      <c r="P65">
        <v>-8.1159999999999997</v>
      </c>
      <c r="Q65" t="s">
        <v>19</v>
      </c>
    </row>
    <row r="66" spans="1:17" x14ac:dyDescent="0.2">
      <c r="A66" s="1">
        <v>43126</v>
      </c>
      <c r="B66" t="s">
        <v>17</v>
      </c>
      <c r="C66">
        <v>105</v>
      </c>
      <c r="D66">
        <v>20.6</v>
      </c>
      <c r="E66">
        <f t="shared" si="3"/>
        <v>1.7795054529748406</v>
      </c>
      <c r="F66">
        <v>20</v>
      </c>
      <c r="G66">
        <v>34</v>
      </c>
      <c r="H66">
        <v>34260</v>
      </c>
      <c r="I66" s="4">
        <f t="shared" si="7"/>
        <v>9.5166666666666675</v>
      </c>
      <c r="J66">
        <v>96</v>
      </c>
      <c r="L66">
        <v>70.7</v>
      </c>
      <c r="M66" s="4">
        <f t="shared" si="4"/>
        <v>68.640776699029132</v>
      </c>
      <c r="N66" s="4">
        <f t="shared" si="6"/>
        <v>4.2902094265428161</v>
      </c>
      <c r="O66">
        <v>0.97599999999999998</v>
      </c>
      <c r="P66">
        <v>-6.3620000000000001</v>
      </c>
      <c r="Q66" t="s">
        <v>19</v>
      </c>
    </row>
    <row r="67" spans="1:17" x14ac:dyDescent="0.2">
      <c r="A67" s="1">
        <v>43126</v>
      </c>
      <c r="B67" t="s">
        <v>17</v>
      </c>
      <c r="C67">
        <v>105</v>
      </c>
      <c r="D67">
        <v>20.6</v>
      </c>
      <c r="E67">
        <f t="shared" ref="E67:E77" si="8">((D67*1000)/((C67^3))*100)</f>
        <v>1.7795054529748406</v>
      </c>
      <c r="F67">
        <v>20</v>
      </c>
      <c r="G67">
        <v>34</v>
      </c>
      <c r="H67">
        <v>34620</v>
      </c>
      <c r="I67" s="4">
        <f t="shared" si="7"/>
        <v>9.6166666666666671</v>
      </c>
      <c r="J67">
        <v>97</v>
      </c>
      <c r="L67">
        <v>89.1</v>
      </c>
      <c r="M67" s="4">
        <f t="shared" si="4"/>
        <v>86.504854368932044</v>
      </c>
      <c r="N67" s="4">
        <f t="shared" si="6"/>
        <v>5.4067561514139308</v>
      </c>
      <c r="O67">
        <v>0.95899999999999996</v>
      </c>
      <c r="P67">
        <v>-8.0190000000000001</v>
      </c>
      <c r="Q67" t="s">
        <v>19</v>
      </c>
    </row>
    <row r="68" spans="1:17" x14ac:dyDescent="0.2">
      <c r="A68" s="1">
        <v>43126</v>
      </c>
      <c r="B68" t="s">
        <v>17</v>
      </c>
      <c r="C68">
        <v>105</v>
      </c>
      <c r="D68">
        <v>20.6</v>
      </c>
      <c r="E68">
        <f t="shared" si="8"/>
        <v>1.7795054529748406</v>
      </c>
      <c r="F68">
        <v>20</v>
      </c>
      <c r="G68">
        <v>34</v>
      </c>
      <c r="H68">
        <v>34980</v>
      </c>
      <c r="I68" s="4">
        <f t="shared" si="7"/>
        <v>9.7166666666666668</v>
      </c>
      <c r="J68">
        <v>98</v>
      </c>
      <c r="L68">
        <v>94.5</v>
      </c>
      <c r="M68" s="4">
        <f t="shared" si="4"/>
        <v>91.747572815533985</v>
      </c>
      <c r="N68" s="4">
        <f t="shared" si="6"/>
        <v>5.7344383424087146</v>
      </c>
      <c r="O68">
        <v>0.97399999999999998</v>
      </c>
      <c r="P68">
        <v>-8.5120000000000005</v>
      </c>
      <c r="Q68" t="s">
        <v>19</v>
      </c>
    </row>
    <row r="69" spans="1:17" x14ac:dyDescent="0.2">
      <c r="A69" s="1">
        <v>43126</v>
      </c>
      <c r="B69" t="s">
        <v>17</v>
      </c>
      <c r="C69">
        <v>105</v>
      </c>
      <c r="D69">
        <v>20.6</v>
      </c>
      <c r="E69">
        <f t="shared" si="8"/>
        <v>1.7795054529748406</v>
      </c>
      <c r="F69">
        <v>20</v>
      </c>
      <c r="G69">
        <v>34</v>
      </c>
      <c r="H69">
        <v>35700</v>
      </c>
      <c r="I69" s="4">
        <f t="shared" si="7"/>
        <v>9.9166666666666661</v>
      </c>
      <c r="J69">
        <v>100</v>
      </c>
      <c r="L69">
        <v>65.599999999999994</v>
      </c>
      <c r="M69" s="4">
        <f t="shared" si="4"/>
        <v>63.689320388349508</v>
      </c>
      <c r="N69" s="4">
        <f t="shared" si="6"/>
        <v>3.9807318017144087</v>
      </c>
      <c r="O69">
        <v>0.96399999999999997</v>
      </c>
      <c r="P69">
        <v>-5.91</v>
      </c>
      <c r="Q69" t="s">
        <v>19</v>
      </c>
    </row>
    <row r="70" spans="1:17" x14ac:dyDescent="0.2">
      <c r="A70" s="1">
        <v>43126</v>
      </c>
      <c r="B70" t="s">
        <v>17</v>
      </c>
      <c r="C70">
        <v>105</v>
      </c>
      <c r="D70">
        <v>20.6</v>
      </c>
      <c r="E70">
        <f t="shared" si="8"/>
        <v>1.7795054529748406</v>
      </c>
      <c r="F70">
        <v>20</v>
      </c>
      <c r="G70">
        <v>34</v>
      </c>
      <c r="H70">
        <v>36060</v>
      </c>
      <c r="I70" s="4">
        <f t="shared" si="7"/>
        <v>10.016666666666667</v>
      </c>
      <c r="J70">
        <v>101</v>
      </c>
      <c r="L70">
        <v>125.9</v>
      </c>
      <c r="M70" s="4">
        <f t="shared" si="4"/>
        <v>122.23300970873787</v>
      </c>
      <c r="N70" s="4">
        <f t="shared" si="6"/>
        <v>7.6398496011561603</v>
      </c>
      <c r="O70">
        <v>0.96299999999999997</v>
      </c>
      <c r="P70">
        <v>-11.34</v>
      </c>
      <c r="Q70" t="s">
        <v>19</v>
      </c>
    </row>
    <row r="71" spans="1:17" x14ac:dyDescent="0.2">
      <c r="A71" s="1">
        <v>43126</v>
      </c>
      <c r="B71" t="s">
        <v>17</v>
      </c>
      <c r="C71">
        <v>105</v>
      </c>
      <c r="D71">
        <v>20.6</v>
      </c>
      <c r="E71">
        <f t="shared" si="8"/>
        <v>1.7795054529748406</v>
      </c>
      <c r="F71">
        <v>20</v>
      </c>
      <c r="G71">
        <v>34</v>
      </c>
      <c r="H71">
        <v>36420</v>
      </c>
      <c r="I71" s="4">
        <f t="shared" si="7"/>
        <v>10.116666666666667</v>
      </c>
      <c r="J71">
        <v>102</v>
      </c>
      <c r="L71">
        <v>90.5</v>
      </c>
      <c r="M71" s="4">
        <f t="shared" si="4"/>
        <v>87.864077669902912</v>
      </c>
      <c r="N71" s="4">
        <f t="shared" si="6"/>
        <v>5.4917107935236888</v>
      </c>
      <c r="O71">
        <v>0.97</v>
      </c>
      <c r="P71">
        <v>-8.15</v>
      </c>
      <c r="Q71" t="s">
        <v>19</v>
      </c>
    </row>
    <row r="72" spans="1:17" x14ac:dyDescent="0.2">
      <c r="A72" s="1">
        <v>43126</v>
      </c>
      <c r="B72" t="s">
        <v>17</v>
      </c>
      <c r="C72">
        <v>105</v>
      </c>
      <c r="D72">
        <v>20.6</v>
      </c>
      <c r="E72">
        <f t="shared" si="8"/>
        <v>1.7795054529748406</v>
      </c>
      <c r="F72">
        <v>20</v>
      </c>
      <c r="G72">
        <v>34</v>
      </c>
      <c r="H72">
        <v>36780</v>
      </c>
      <c r="I72" s="4">
        <f t="shared" si="7"/>
        <v>10.216666666666667</v>
      </c>
      <c r="J72">
        <v>103</v>
      </c>
      <c r="L72">
        <v>103.2</v>
      </c>
      <c r="M72" s="4">
        <f t="shared" si="4"/>
        <v>100.19417475728156</v>
      </c>
      <c r="N72" s="4">
        <f t="shared" si="6"/>
        <v>6.2623707612336439</v>
      </c>
      <c r="O72">
        <v>0.95699999999999996</v>
      </c>
      <c r="P72">
        <v>-9.2949999999999999</v>
      </c>
      <c r="Q72" t="s">
        <v>19</v>
      </c>
    </row>
    <row r="73" spans="1:17" x14ac:dyDescent="0.2">
      <c r="A73" s="1">
        <v>43126</v>
      </c>
      <c r="B73" t="s">
        <v>17</v>
      </c>
      <c r="C73">
        <v>105</v>
      </c>
      <c r="D73">
        <v>20.6</v>
      </c>
      <c r="E73">
        <f t="shared" si="8"/>
        <v>1.7795054529748406</v>
      </c>
      <c r="F73">
        <v>20</v>
      </c>
      <c r="G73">
        <v>34</v>
      </c>
      <c r="H73">
        <v>37140</v>
      </c>
      <c r="I73" s="4">
        <f t="shared" si="7"/>
        <v>10.316666666666666</v>
      </c>
      <c r="J73">
        <v>104</v>
      </c>
      <c r="L73">
        <v>128.6</v>
      </c>
      <c r="M73" s="4">
        <f t="shared" si="4"/>
        <v>124.85436893203884</v>
      </c>
      <c r="N73" s="4">
        <f t="shared" si="6"/>
        <v>7.8036906966535522</v>
      </c>
      <c r="O73">
        <v>0.97199999999999998</v>
      </c>
      <c r="P73">
        <v>-11.577999999999999</v>
      </c>
      <c r="Q73" t="s">
        <v>19</v>
      </c>
    </row>
    <row r="74" spans="1:17" x14ac:dyDescent="0.2">
      <c r="A74" s="1">
        <v>43126</v>
      </c>
      <c r="B74" t="s">
        <v>17</v>
      </c>
      <c r="C74">
        <v>105</v>
      </c>
      <c r="D74">
        <v>20.6</v>
      </c>
      <c r="E74">
        <f t="shared" si="8"/>
        <v>1.7795054529748406</v>
      </c>
      <c r="F74">
        <v>20</v>
      </c>
      <c r="G74">
        <v>34</v>
      </c>
      <c r="H74">
        <v>37860</v>
      </c>
      <c r="I74" s="4">
        <f t="shared" si="7"/>
        <v>10.516666666666667</v>
      </c>
      <c r="J74">
        <v>106</v>
      </c>
      <c r="L74">
        <v>75</v>
      </c>
      <c r="M74" s="4">
        <f t="shared" si="4"/>
        <v>72.815533980582529</v>
      </c>
      <c r="N74" s="4">
        <f t="shared" si="6"/>
        <v>4.5511415415942178</v>
      </c>
      <c r="O74">
        <v>0.97199999999999998</v>
      </c>
      <c r="P74">
        <v>-6.7489999999999997</v>
      </c>
      <c r="Q74" t="s">
        <v>19</v>
      </c>
    </row>
    <row r="75" spans="1:17" x14ac:dyDescent="0.2">
      <c r="A75" s="1">
        <v>43126</v>
      </c>
      <c r="B75" t="s">
        <v>17</v>
      </c>
      <c r="C75">
        <v>105</v>
      </c>
      <c r="D75">
        <v>20.6</v>
      </c>
      <c r="E75">
        <f t="shared" si="8"/>
        <v>1.7795054529748406</v>
      </c>
      <c r="F75">
        <v>20</v>
      </c>
      <c r="G75">
        <v>34</v>
      </c>
      <c r="H75">
        <v>38220</v>
      </c>
      <c r="I75" s="4">
        <f t="shared" si="7"/>
        <v>10.616666666666667</v>
      </c>
      <c r="J75">
        <v>107</v>
      </c>
      <c r="L75">
        <v>75.2</v>
      </c>
      <c r="M75" s="4">
        <f t="shared" si="4"/>
        <v>73.009708737864074</v>
      </c>
      <c r="N75" s="4">
        <f t="shared" si="6"/>
        <v>4.5632779190384687</v>
      </c>
      <c r="O75">
        <v>0.97599999999999998</v>
      </c>
      <c r="P75">
        <v>-6.774</v>
      </c>
      <c r="Q75" t="s">
        <v>19</v>
      </c>
    </row>
    <row r="76" spans="1:17" x14ac:dyDescent="0.2">
      <c r="A76" s="1">
        <v>43126</v>
      </c>
      <c r="B76" t="s">
        <v>17</v>
      </c>
      <c r="C76">
        <v>105</v>
      </c>
      <c r="D76">
        <v>20.6</v>
      </c>
      <c r="E76">
        <f>((D76*1000)/((C76^3))*100)</f>
        <v>1.7795054529748406</v>
      </c>
      <c r="F76">
        <v>20</v>
      </c>
      <c r="G76">
        <v>34</v>
      </c>
      <c r="H76">
        <v>38580</v>
      </c>
      <c r="I76" s="4">
        <f t="shared" si="7"/>
        <v>10.716666666666667</v>
      </c>
      <c r="J76">
        <v>108</v>
      </c>
      <c r="L76">
        <v>120.2</v>
      </c>
      <c r="M76" s="4">
        <f t="shared" si="4"/>
        <v>116.69902912621359</v>
      </c>
      <c r="N76" s="4">
        <f t="shared" si="6"/>
        <v>7.2939628439949988</v>
      </c>
      <c r="O76">
        <v>0.98199999999999998</v>
      </c>
      <c r="P76">
        <v>-10.82</v>
      </c>
      <c r="Q76" t="s">
        <v>19</v>
      </c>
    </row>
    <row r="77" spans="1:17" x14ac:dyDescent="0.2">
      <c r="A77" s="1">
        <v>43126</v>
      </c>
      <c r="B77" t="s">
        <v>17</v>
      </c>
      <c r="C77">
        <v>105</v>
      </c>
      <c r="D77">
        <v>20.6</v>
      </c>
      <c r="E77">
        <f t="shared" si="8"/>
        <v>1.7795054529748406</v>
      </c>
      <c r="F77">
        <v>20</v>
      </c>
      <c r="G77">
        <v>34</v>
      </c>
      <c r="H77">
        <v>39300</v>
      </c>
      <c r="I77" s="4">
        <f t="shared" si="7"/>
        <v>10.916666666666666</v>
      </c>
      <c r="J77">
        <v>110</v>
      </c>
      <c r="L77">
        <v>113.6</v>
      </c>
      <c r="M77" s="4">
        <f t="shared" si="4"/>
        <v>110.29126213592232</v>
      </c>
      <c r="N77" s="4">
        <f t="shared" si="6"/>
        <v>6.8934623883347079</v>
      </c>
      <c r="O77">
        <v>0.97699999999999998</v>
      </c>
      <c r="P77">
        <v>-10.226000000000001</v>
      </c>
      <c r="Q77" t="s">
        <v>19</v>
      </c>
    </row>
    <row r="78" spans="1:17" x14ac:dyDescent="0.2">
      <c r="A78" s="1">
        <v>43126</v>
      </c>
      <c r="B78" t="s">
        <v>17</v>
      </c>
      <c r="C78">
        <v>105</v>
      </c>
      <c r="D78">
        <v>20.6</v>
      </c>
      <c r="E78">
        <f>((D78*1000)/((C78^3))*100)</f>
        <v>1.7795054529748406</v>
      </c>
      <c r="F78">
        <v>20</v>
      </c>
      <c r="G78">
        <v>34</v>
      </c>
      <c r="H78">
        <v>39660</v>
      </c>
      <c r="I78" s="4">
        <f t="shared" si="7"/>
        <v>11.016666666666667</v>
      </c>
      <c r="J78">
        <v>111</v>
      </c>
      <c r="L78">
        <v>140.4</v>
      </c>
      <c r="M78" s="4">
        <f t="shared" si="4"/>
        <v>136.3106796116505</v>
      </c>
      <c r="N78" s="4">
        <f t="shared" si="6"/>
        <v>8.5197369658643769</v>
      </c>
      <c r="O78">
        <v>0.99299999999999999</v>
      </c>
      <c r="P78">
        <v>-12.638999999999999</v>
      </c>
      <c r="Q78" t="s">
        <v>19</v>
      </c>
    </row>
    <row r="79" spans="1:17" x14ac:dyDescent="0.2">
      <c r="A79" s="1">
        <v>43126</v>
      </c>
      <c r="B79" t="s">
        <v>17</v>
      </c>
      <c r="C79">
        <v>105</v>
      </c>
      <c r="D79">
        <v>20.6</v>
      </c>
      <c r="E79">
        <f t="shared" ref="E79:E94" si="9">((D79*1000)/((C79^3))*100)</f>
        <v>1.7795054529748406</v>
      </c>
      <c r="F79">
        <v>20</v>
      </c>
      <c r="G79">
        <v>34</v>
      </c>
      <c r="H79">
        <v>41100</v>
      </c>
      <c r="I79" s="4">
        <f t="shared" ref="I79:I90" si="10">H79/3600</f>
        <v>11.416666666666666</v>
      </c>
      <c r="J79">
        <v>115</v>
      </c>
      <c r="L79">
        <v>164.3</v>
      </c>
      <c r="M79" s="4">
        <f t="shared" si="4"/>
        <v>159.51456310679615</v>
      </c>
      <c r="N79" s="4">
        <f t="shared" si="6"/>
        <v>9.9700340704524013</v>
      </c>
      <c r="O79">
        <v>0.96199999999999997</v>
      </c>
      <c r="P79">
        <v>-14.797000000000001</v>
      </c>
      <c r="Q79" t="s">
        <v>19</v>
      </c>
    </row>
    <row r="80" spans="1:17" x14ac:dyDescent="0.2">
      <c r="A80" s="1">
        <v>43126</v>
      </c>
      <c r="B80" t="s">
        <v>17</v>
      </c>
      <c r="C80">
        <v>105</v>
      </c>
      <c r="D80">
        <v>20.6</v>
      </c>
      <c r="E80">
        <f t="shared" si="9"/>
        <v>1.7795054529748406</v>
      </c>
      <c r="F80">
        <v>20</v>
      </c>
      <c r="G80">
        <v>34</v>
      </c>
      <c r="H80">
        <v>42540</v>
      </c>
      <c r="I80" s="4">
        <f t="shared" si="10"/>
        <v>11.816666666666666</v>
      </c>
      <c r="J80">
        <v>119</v>
      </c>
      <c r="L80">
        <v>131.80000000000001</v>
      </c>
      <c r="M80" s="4">
        <f t="shared" si="4"/>
        <v>127.96116504854369</v>
      </c>
      <c r="N80" s="4">
        <f t="shared" si="6"/>
        <v>7.9978727357615718</v>
      </c>
      <c r="O80">
        <v>0.99299999999999999</v>
      </c>
      <c r="P80">
        <v>-11.867000000000001</v>
      </c>
      <c r="Q80" t="s">
        <v>19</v>
      </c>
    </row>
    <row r="81" spans="1:17" x14ac:dyDescent="0.2">
      <c r="A81" s="1">
        <v>43126</v>
      </c>
      <c r="B81" t="s">
        <v>17</v>
      </c>
      <c r="C81">
        <v>105</v>
      </c>
      <c r="D81">
        <v>20.6</v>
      </c>
      <c r="E81">
        <f t="shared" si="9"/>
        <v>1.7795054529748406</v>
      </c>
      <c r="F81">
        <v>20</v>
      </c>
      <c r="G81">
        <v>34</v>
      </c>
      <c r="H81">
        <v>43260</v>
      </c>
      <c r="I81" s="4">
        <f t="shared" si="10"/>
        <v>12.016666666666667</v>
      </c>
      <c r="J81">
        <v>121</v>
      </c>
      <c r="L81">
        <v>130.1</v>
      </c>
      <c r="M81" s="4">
        <f t="shared" si="4"/>
        <v>126.31067961165047</v>
      </c>
      <c r="N81" s="4">
        <f t="shared" si="6"/>
        <v>7.8947135274854352</v>
      </c>
      <c r="O81">
        <v>0.98199999999999998</v>
      </c>
      <c r="P81">
        <v>-11.712</v>
      </c>
      <c r="Q81" t="s">
        <v>19</v>
      </c>
    </row>
    <row r="82" spans="1:17" x14ac:dyDescent="0.2">
      <c r="A82" s="1">
        <v>43126</v>
      </c>
      <c r="B82" t="s">
        <v>17</v>
      </c>
      <c r="C82">
        <v>105</v>
      </c>
      <c r="D82">
        <v>20.6</v>
      </c>
      <c r="E82">
        <f t="shared" si="9"/>
        <v>1.7795054529748406</v>
      </c>
      <c r="F82">
        <v>20</v>
      </c>
      <c r="G82">
        <v>34</v>
      </c>
      <c r="H82">
        <v>43620</v>
      </c>
      <c r="I82" s="4">
        <f t="shared" si="10"/>
        <v>12.116666666666667</v>
      </c>
      <c r="J82">
        <v>122</v>
      </c>
      <c r="L82">
        <v>208.3</v>
      </c>
      <c r="M82" s="4">
        <f t="shared" si="4"/>
        <v>202.23300970873788</v>
      </c>
      <c r="N82" s="4">
        <f t="shared" si="6"/>
        <v>12.640037108187675</v>
      </c>
      <c r="O82">
        <v>0.97699999999999998</v>
      </c>
      <c r="P82">
        <v>-18.754000000000001</v>
      </c>
      <c r="Q82" t="s">
        <v>19</v>
      </c>
    </row>
    <row r="83" spans="1:17" x14ac:dyDescent="0.2">
      <c r="A83" s="1">
        <v>43126</v>
      </c>
      <c r="B83" t="s">
        <v>17</v>
      </c>
      <c r="C83">
        <v>105</v>
      </c>
      <c r="D83">
        <v>20.6</v>
      </c>
      <c r="E83">
        <f t="shared" si="9"/>
        <v>1.7795054529748406</v>
      </c>
      <c r="F83">
        <v>20</v>
      </c>
      <c r="G83">
        <v>34</v>
      </c>
      <c r="H83">
        <v>43980</v>
      </c>
      <c r="I83" s="4">
        <f t="shared" si="10"/>
        <v>12.216666666666667</v>
      </c>
      <c r="J83">
        <v>123</v>
      </c>
      <c r="L83">
        <v>113.2</v>
      </c>
      <c r="M83" s="4">
        <f t="shared" si="4"/>
        <v>109.90291262135923</v>
      </c>
      <c r="N83" s="4">
        <f t="shared" si="6"/>
        <v>6.8691896334462061</v>
      </c>
      <c r="O83">
        <v>0.96699999999999997</v>
      </c>
      <c r="P83">
        <v>-10.193</v>
      </c>
      <c r="Q83" t="s">
        <v>19</v>
      </c>
    </row>
    <row r="84" spans="1:17" x14ac:dyDescent="0.2">
      <c r="A84" s="1">
        <v>43126</v>
      </c>
      <c r="B84" t="s">
        <v>17</v>
      </c>
      <c r="C84">
        <v>105</v>
      </c>
      <c r="D84">
        <v>20.6</v>
      </c>
      <c r="E84">
        <f t="shared" si="9"/>
        <v>1.7795054529748406</v>
      </c>
      <c r="F84">
        <v>20</v>
      </c>
      <c r="G84">
        <v>34</v>
      </c>
      <c r="H84">
        <v>44340</v>
      </c>
      <c r="I84" s="4">
        <f t="shared" si="10"/>
        <v>12.316666666666666</v>
      </c>
      <c r="J84">
        <v>124</v>
      </c>
      <c r="L84">
        <v>102</v>
      </c>
      <c r="M84" s="4">
        <f t="shared" si="4"/>
        <v>99.029126213592235</v>
      </c>
      <c r="N84" s="4">
        <f t="shared" si="6"/>
        <v>6.1895524965681359</v>
      </c>
      <c r="O84">
        <v>0.96699999999999997</v>
      </c>
      <c r="P84">
        <v>-9.18</v>
      </c>
      <c r="Q84" t="s">
        <v>19</v>
      </c>
    </row>
    <row r="85" spans="1:17" x14ac:dyDescent="0.2">
      <c r="A85" s="1">
        <v>43126</v>
      </c>
      <c r="B85" t="s">
        <v>17</v>
      </c>
      <c r="C85">
        <v>105</v>
      </c>
      <c r="D85">
        <v>20.6</v>
      </c>
      <c r="E85">
        <f t="shared" si="9"/>
        <v>1.7795054529748406</v>
      </c>
      <c r="F85">
        <v>20</v>
      </c>
      <c r="G85">
        <v>34</v>
      </c>
      <c r="H85">
        <v>44700</v>
      </c>
      <c r="I85" s="4">
        <f t="shared" si="10"/>
        <v>12.416666666666666</v>
      </c>
      <c r="J85">
        <v>125</v>
      </c>
      <c r="L85">
        <v>84.5</v>
      </c>
      <c r="M85" s="4">
        <f t="shared" si="4"/>
        <v>82.038834951456309</v>
      </c>
      <c r="N85" s="4">
        <f t="shared" si="6"/>
        <v>5.1276194701961515</v>
      </c>
      <c r="O85">
        <v>0.97099999999999997</v>
      </c>
      <c r="P85">
        <v>-7.6059999999999999</v>
      </c>
      <c r="Q85" t="s">
        <v>19</v>
      </c>
    </row>
    <row r="86" spans="1:17" x14ac:dyDescent="0.2">
      <c r="A86" s="1">
        <v>43126</v>
      </c>
      <c r="B86" t="s">
        <v>17</v>
      </c>
      <c r="C86">
        <v>105</v>
      </c>
      <c r="D86">
        <v>20.6</v>
      </c>
      <c r="E86">
        <f t="shared" si="9"/>
        <v>1.7795054529748406</v>
      </c>
      <c r="F86">
        <v>20</v>
      </c>
      <c r="G86">
        <v>34</v>
      </c>
      <c r="H86">
        <v>45780</v>
      </c>
      <c r="I86" s="4">
        <f t="shared" si="10"/>
        <v>12.716666666666667</v>
      </c>
      <c r="J86">
        <v>128</v>
      </c>
      <c r="L86">
        <v>158.9</v>
      </c>
      <c r="M86" s="4">
        <f t="shared" si="4"/>
        <v>154.2718446601942</v>
      </c>
      <c r="N86" s="4">
        <f t="shared" si="6"/>
        <v>9.6423518794576175</v>
      </c>
      <c r="O86">
        <v>0.98099999999999998</v>
      </c>
      <c r="P86">
        <v>-14.305999999999999</v>
      </c>
      <c r="Q86" t="s">
        <v>19</v>
      </c>
    </row>
    <row r="87" spans="1:17" x14ac:dyDescent="0.2">
      <c r="A87" s="1">
        <v>43126</v>
      </c>
      <c r="B87" t="s">
        <v>17</v>
      </c>
      <c r="C87">
        <v>105</v>
      </c>
      <c r="D87">
        <v>20.6</v>
      </c>
      <c r="E87">
        <f t="shared" si="9"/>
        <v>1.7795054529748406</v>
      </c>
      <c r="F87">
        <v>20</v>
      </c>
      <c r="G87">
        <v>34</v>
      </c>
      <c r="H87">
        <v>46140</v>
      </c>
      <c r="I87" s="4">
        <f t="shared" si="10"/>
        <v>12.816666666666666</v>
      </c>
      <c r="J87">
        <v>129</v>
      </c>
      <c r="L87">
        <v>188.7</v>
      </c>
      <c r="M87" s="4">
        <f t="shared" ref="M87:M107" si="11">(L87*0.02)/0.0206</f>
        <v>183.20388349514562</v>
      </c>
      <c r="N87" s="4">
        <f t="shared" si="6"/>
        <v>11.450672118651051</v>
      </c>
      <c r="O87">
        <v>0.99</v>
      </c>
      <c r="P87">
        <v>-16.994</v>
      </c>
      <c r="Q87" t="s">
        <v>19</v>
      </c>
    </row>
    <row r="88" spans="1:17" x14ac:dyDescent="0.2">
      <c r="A88" s="1">
        <v>43126</v>
      </c>
      <c r="B88" t="s">
        <v>17</v>
      </c>
      <c r="C88">
        <v>105</v>
      </c>
      <c r="D88">
        <v>20.6</v>
      </c>
      <c r="E88">
        <f t="shared" si="9"/>
        <v>1.7795054529748406</v>
      </c>
      <c r="F88">
        <v>20</v>
      </c>
      <c r="G88">
        <v>34</v>
      </c>
      <c r="H88">
        <v>46860</v>
      </c>
      <c r="I88" s="4">
        <f t="shared" si="10"/>
        <v>13.016666666666667</v>
      </c>
      <c r="J88">
        <v>131</v>
      </c>
      <c r="L88">
        <v>171.7</v>
      </c>
      <c r="M88" s="4">
        <f t="shared" si="11"/>
        <v>166.69902912621359</v>
      </c>
      <c r="N88" s="4">
        <f t="shared" ref="N88:N107" si="12">M88/15.9994</f>
        <v>10.419080035889696</v>
      </c>
      <c r="O88">
        <v>0.97</v>
      </c>
      <c r="P88">
        <v>-15.462999999999999</v>
      </c>
      <c r="Q88" t="s">
        <v>19</v>
      </c>
    </row>
    <row r="89" spans="1:17" x14ac:dyDescent="0.2">
      <c r="A89" s="1">
        <v>43126</v>
      </c>
      <c r="B89" t="s">
        <v>17</v>
      </c>
      <c r="C89">
        <v>105</v>
      </c>
      <c r="D89">
        <v>20.6</v>
      </c>
      <c r="E89">
        <f t="shared" si="9"/>
        <v>1.7795054529748406</v>
      </c>
      <c r="F89">
        <v>20</v>
      </c>
      <c r="G89">
        <v>34</v>
      </c>
      <c r="H89">
        <v>47220</v>
      </c>
      <c r="I89" s="4">
        <f t="shared" si="10"/>
        <v>13.116666666666667</v>
      </c>
      <c r="J89">
        <v>132</v>
      </c>
      <c r="L89">
        <v>135</v>
      </c>
      <c r="M89" s="4">
        <f t="shared" si="11"/>
        <v>131.06796116504856</v>
      </c>
      <c r="N89" s="4">
        <f t="shared" si="12"/>
        <v>8.1920547748695931</v>
      </c>
      <c r="O89">
        <v>0.98799999999999999</v>
      </c>
      <c r="P89">
        <v>-12.151999999999999</v>
      </c>
      <c r="Q89" t="s">
        <v>19</v>
      </c>
    </row>
    <row r="90" spans="1:17" x14ac:dyDescent="0.2">
      <c r="A90" s="1">
        <v>43126</v>
      </c>
      <c r="B90" t="s">
        <v>17</v>
      </c>
      <c r="C90">
        <v>105</v>
      </c>
      <c r="D90">
        <v>20.6</v>
      </c>
      <c r="E90">
        <f t="shared" si="9"/>
        <v>1.7795054529748406</v>
      </c>
      <c r="F90">
        <v>20</v>
      </c>
      <c r="G90">
        <v>34</v>
      </c>
      <c r="H90">
        <v>47940</v>
      </c>
      <c r="I90" s="4">
        <f t="shared" si="10"/>
        <v>13.316666666666666</v>
      </c>
      <c r="J90">
        <v>134</v>
      </c>
      <c r="L90">
        <v>115.1</v>
      </c>
      <c r="M90" s="4">
        <f t="shared" si="11"/>
        <v>111.74757281553399</v>
      </c>
      <c r="N90" s="4">
        <f t="shared" si="12"/>
        <v>6.9844852191665927</v>
      </c>
      <c r="O90">
        <v>0.995</v>
      </c>
      <c r="P90">
        <v>-10.368</v>
      </c>
      <c r="Q90" t="s">
        <v>19</v>
      </c>
    </row>
    <row r="91" spans="1:17" x14ac:dyDescent="0.2">
      <c r="A91" s="1">
        <v>43126</v>
      </c>
      <c r="B91" t="s">
        <v>17</v>
      </c>
      <c r="C91">
        <v>105</v>
      </c>
      <c r="D91">
        <v>20.6</v>
      </c>
      <c r="E91">
        <f t="shared" si="9"/>
        <v>1.7795054529748406</v>
      </c>
      <c r="F91">
        <v>20</v>
      </c>
      <c r="G91">
        <v>34</v>
      </c>
      <c r="H91">
        <v>49020</v>
      </c>
      <c r="I91" s="4">
        <f>H91/3600</f>
        <v>13.616666666666667</v>
      </c>
      <c r="J91">
        <v>137</v>
      </c>
      <c r="L91">
        <v>194.6</v>
      </c>
      <c r="M91" s="4">
        <f t="shared" si="11"/>
        <v>188.93203883495144</v>
      </c>
      <c r="N91" s="4">
        <f t="shared" si="12"/>
        <v>11.808695253256463</v>
      </c>
      <c r="O91">
        <v>0.997</v>
      </c>
      <c r="P91">
        <v>-17.52</v>
      </c>
      <c r="Q91" t="s">
        <v>19</v>
      </c>
    </row>
    <row r="92" spans="1:17" x14ac:dyDescent="0.2">
      <c r="A92" s="1">
        <v>43126</v>
      </c>
      <c r="B92" t="s">
        <v>17</v>
      </c>
      <c r="C92">
        <v>105</v>
      </c>
      <c r="D92">
        <v>20.6</v>
      </c>
      <c r="E92">
        <f t="shared" si="9"/>
        <v>1.7795054529748406</v>
      </c>
      <c r="F92">
        <v>20</v>
      </c>
      <c r="G92">
        <v>34</v>
      </c>
      <c r="H92">
        <v>50820</v>
      </c>
      <c r="I92" s="4">
        <f t="shared" ref="I92:I98" si="13">H92/3600</f>
        <v>14.116666666666667</v>
      </c>
      <c r="J92">
        <v>142</v>
      </c>
      <c r="L92">
        <v>77.8</v>
      </c>
      <c r="M92" s="4">
        <f t="shared" si="11"/>
        <v>75.533980582524279</v>
      </c>
      <c r="N92" s="4">
        <f t="shared" si="12"/>
        <v>4.7210508258137356</v>
      </c>
      <c r="O92">
        <v>0.95599999999999996</v>
      </c>
      <c r="P92">
        <v>-7.0069999999999997</v>
      </c>
      <c r="Q92" t="s">
        <v>19</v>
      </c>
    </row>
    <row r="93" spans="1:17" x14ac:dyDescent="0.2">
      <c r="A93" s="1">
        <v>43126</v>
      </c>
      <c r="B93" t="s">
        <v>17</v>
      </c>
      <c r="C93">
        <v>105</v>
      </c>
      <c r="D93">
        <v>20.6</v>
      </c>
      <c r="E93">
        <f t="shared" si="9"/>
        <v>1.7795054529748406</v>
      </c>
      <c r="F93">
        <v>20</v>
      </c>
      <c r="G93">
        <v>34</v>
      </c>
      <c r="H93">
        <v>51900</v>
      </c>
      <c r="I93" s="4">
        <f t="shared" si="13"/>
        <v>14.416666666666666</v>
      </c>
      <c r="J93">
        <v>145</v>
      </c>
      <c r="L93">
        <v>89.2</v>
      </c>
      <c r="M93" s="4">
        <f t="shared" si="11"/>
        <v>86.601941747572809</v>
      </c>
      <c r="N93" s="4">
        <f t="shared" si="12"/>
        <v>5.4128243401360558</v>
      </c>
      <c r="O93">
        <v>0.96099999999999997</v>
      </c>
      <c r="P93">
        <v>-8.0310000000000006</v>
      </c>
      <c r="Q93" t="s">
        <v>19</v>
      </c>
    </row>
    <row r="94" spans="1:17" x14ac:dyDescent="0.2">
      <c r="A94" s="1">
        <v>43126</v>
      </c>
      <c r="B94" t="s">
        <v>17</v>
      </c>
      <c r="C94">
        <v>105</v>
      </c>
      <c r="D94">
        <v>20.6</v>
      </c>
      <c r="E94">
        <f t="shared" si="9"/>
        <v>1.7795054529748406</v>
      </c>
      <c r="F94">
        <v>20</v>
      </c>
      <c r="G94">
        <v>34</v>
      </c>
      <c r="H94">
        <v>52260</v>
      </c>
      <c r="I94" s="4">
        <f t="shared" si="13"/>
        <v>14.516666666666667</v>
      </c>
      <c r="J94">
        <v>146</v>
      </c>
      <c r="L94">
        <v>79</v>
      </c>
      <c r="M94" s="4">
        <f t="shared" si="11"/>
        <v>76.699029126213588</v>
      </c>
      <c r="N94" s="4">
        <f t="shared" si="12"/>
        <v>4.7938690904792427</v>
      </c>
      <c r="O94">
        <v>0.96499999999999997</v>
      </c>
      <c r="P94">
        <v>-7.1120000000000001</v>
      </c>
      <c r="Q94" t="s">
        <v>19</v>
      </c>
    </row>
    <row r="95" spans="1:17" x14ac:dyDescent="0.2">
      <c r="A95" s="1">
        <v>43126</v>
      </c>
      <c r="B95" t="s">
        <v>17</v>
      </c>
      <c r="C95">
        <v>105</v>
      </c>
      <c r="D95">
        <v>20.6</v>
      </c>
      <c r="E95">
        <f>((D95*1000)/((C95^3))*100)</f>
        <v>1.7795054529748406</v>
      </c>
      <c r="F95">
        <v>20</v>
      </c>
      <c r="G95">
        <v>34</v>
      </c>
      <c r="H95">
        <v>52620</v>
      </c>
      <c r="I95" s="4">
        <f t="shared" si="13"/>
        <v>14.616666666666667</v>
      </c>
      <c r="J95">
        <v>147</v>
      </c>
      <c r="L95">
        <v>189</v>
      </c>
      <c r="M95" s="4">
        <f t="shared" si="11"/>
        <v>183.49514563106797</v>
      </c>
      <c r="N95" s="4">
        <f t="shared" si="12"/>
        <v>11.468876684817429</v>
      </c>
      <c r="O95">
        <v>0.96799999999999997</v>
      </c>
      <c r="P95">
        <v>-17.013999999999999</v>
      </c>
      <c r="Q95" t="s">
        <v>19</v>
      </c>
    </row>
    <row r="96" spans="1:17" x14ac:dyDescent="0.2">
      <c r="A96" s="1">
        <v>43126</v>
      </c>
      <c r="B96" t="s">
        <v>17</v>
      </c>
      <c r="C96">
        <v>105</v>
      </c>
      <c r="D96">
        <v>20.6</v>
      </c>
      <c r="E96">
        <f t="shared" ref="E96:E159" si="14">((D96*1000)/((C96^3))*100)</f>
        <v>1.7795054529748406</v>
      </c>
      <c r="F96">
        <v>20</v>
      </c>
      <c r="G96">
        <v>34</v>
      </c>
      <c r="H96">
        <v>52980</v>
      </c>
      <c r="I96" s="4">
        <f t="shared" si="13"/>
        <v>14.716666666666667</v>
      </c>
      <c r="J96">
        <v>148</v>
      </c>
      <c r="L96">
        <v>113.2</v>
      </c>
      <c r="M96" s="4">
        <f t="shared" si="11"/>
        <v>109.90291262135923</v>
      </c>
      <c r="N96" s="4">
        <f t="shared" si="12"/>
        <v>6.8691896334462061</v>
      </c>
      <c r="O96">
        <v>0.996</v>
      </c>
      <c r="P96">
        <v>-10.188000000000001</v>
      </c>
      <c r="Q96" t="s">
        <v>19</v>
      </c>
    </row>
    <row r="97" spans="1:17" x14ac:dyDescent="0.2">
      <c r="A97" s="1">
        <v>43126</v>
      </c>
      <c r="B97" t="s">
        <v>17</v>
      </c>
      <c r="C97">
        <v>105</v>
      </c>
      <c r="D97">
        <v>20.6</v>
      </c>
      <c r="E97">
        <f t="shared" si="14"/>
        <v>1.7795054529748406</v>
      </c>
      <c r="F97">
        <v>20</v>
      </c>
      <c r="G97">
        <v>34</v>
      </c>
      <c r="H97">
        <v>53700</v>
      </c>
      <c r="I97" s="4">
        <f t="shared" si="13"/>
        <v>14.916666666666666</v>
      </c>
      <c r="J97">
        <v>150</v>
      </c>
      <c r="L97">
        <v>191.5</v>
      </c>
      <c r="M97" s="4">
        <f t="shared" si="11"/>
        <v>185.92233009708738</v>
      </c>
      <c r="N97" s="4">
        <f t="shared" si="12"/>
        <v>11.620581402870569</v>
      </c>
      <c r="O97">
        <v>0.98599999999999999</v>
      </c>
      <c r="P97">
        <v>-17.242999999999999</v>
      </c>
      <c r="Q97" t="s">
        <v>19</v>
      </c>
    </row>
    <row r="98" spans="1:17" x14ac:dyDescent="0.2">
      <c r="A98" s="1">
        <v>43126</v>
      </c>
      <c r="B98" t="s">
        <v>17</v>
      </c>
      <c r="C98">
        <v>105</v>
      </c>
      <c r="D98">
        <v>20.6</v>
      </c>
      <c r="E98">
        <f t="shared" si="14"/>
        <v>1.7795054529748406</v>
      </c>
      <c r="F98">
        <v>20</v>
      </c>
      <c r="G98">
        <v>34</v>
      </c>
      <c r="H98">
        <v>56220</v>
      </c>
      <c r="I98" s="4">
        <f t="shared" si="13"/>
        <v>15.616666666666667</v>
      </c>
      <c r="J98">
        <v>157</v>
      </c>
      <c r="L98">
        <v>54.3</v>
      </c>
      <c r="M98" s="4">
        <f t="shared" si="11"/>
        <v>52.71844660194175</v>
      </c>
      <c r="N98" s="4">
        <f t="shared" si="12"/>
        <v>3.2950264761142138</v>
      </c>
      <c r="O98">
        <v>0.95499999999999996</v>
      </c>
      <c r="P98">
        <v>-4.8860000000000001</v>
      </c>
      <c r="Q98" t="s">
        <v>19</v>
      </c>
    </row>
    <row r="99" spans="1:17" x14ac:dyDescent="0.2">
      <c r="A99" s="1">
        <v>43126</v>
      </c>
      <c r="B99" t="s">
        <v>17</v>
      </c>
      <c r="C99">
        <v>105</v>
      </c>
      <c r="D99">
        <v>20.6</v>
      </c>
      <c r="E99">
        <f t="shared" si="14"/>
        <v>1.7795054529748406</v>
      </c>
      <c r="F99">
        <v>20</v>
      </c>
      <c r="G99">
        <v>34</v>
      </c>
      <c r="H99">
        <v>56940</v>
      </c>
      <c r="I99" s="4">
        <f>H99/3600</f>
        <v>15.816666666666666</v>
      </c>
      <c r="J99">
        <v>159</v>
      </c>
      <c r="L99">
        <v>84.7</v>
      </c>
      <c r="M99" s="4">
        <f t="shared" si="11"/>
        <v>82.233009708737868</v>
      </c>
      <c r="N99" s="4">
        <f t="shared" si="12"/>
        <v>5.1397558476404033</v>
      </c>
      <c r="O99">
        <v>0.95</v>
      </c>
      <c r="P99">
        <v>-7.63</v>
      </c>
      <c r="Q99" t="s">
        <v>19</v>
      </c>
    </row>
    <row r="100" spans="1:17" x14ac:dyDescent="0.2">
      <c r="A100" s="1">
        <v>43126</v>
      </c>
      <c r="B100" t="s">
        <v>17</v>
      </c>
      <c r="C100">
        <v>105</v>
      </c>
      <c r="D100">
        <v>20.6</v>
      </c>
      <c r="E100">
        <f t="shared" si="14"/>
        <v>1.7795054529748406</v>
      </c>
      <c r="F100">
        <v>20</v>
      </c>
      <c r="G100">
        <v>34</v>
      </c>
      <c r="H100">
        <v>58020</v>
      </c>
      <c r="I100" s="4">
        <f t="shared" ref="I100:I106" si="15">H100/3600</f>
        <v>16.116666666666667</v>
      </c>
      <c r="J100">
        <v>162</v>
      </c>
      <c r="L100">
        <v>78.599999999999994</v>
      </c>
      <c r="M100" s="4">
        <f t="shared" si="11"/>
        <v>76.310679611650471</v>
      </c>
      <c r="N100" s="4">
        <f t="shared" si="12"/>
        <v>4.7695963355907391</v>
      </c>
      <c r="O100">
        <v>0.95</v>
      </c>
      <c r="P100">
        <v>-7.0789999999999997</v>
      </c>
      <c r="Q100" t="s">
        <v>19</v>
      </c>
    </row>
    <row r="101" spans="1:17" x14ac:dyDescent="0.2">
      <c r="A101" s="1">
        <v>43126</v>
      </c>
      <c r="B101" t="s">
        <v>17</v>
      </c>
      <c r="C101">
        <v>105</v>
      </c>
      <c r="D101">
        <v>20.6</v>
      </c>
      <c r="E101">
        <f t="shared" si="14"/>
        <v>1.7795054529748406</v>
      </c>
      <c r="F101">
        <v>20</v>
      </c>
      <c r="G101">
        <v>34</v>
      </c>
      <c r="H101">
        <v>59100</v>
      </c>
      <c r="I101" s="4">
        <f t="shared" si="15"/>
        <v>16.416666666666668</v>
      </c>
      <c r="J101">
        <v>165</v>
      </c>
      <c r="L101">
        <v>181.6</v>
      </c>
      <c r="M101" s="4">
        <f t="shared" si="11"/>
        <v>176.3106796116505</v>
      </c>
      <c r="N101" s="4">
        <f t="shared" si="12"/>
        <v>11.019830719380133</v>
      </c>
      <c r="O101">
        <v>0.997</v>
      </c>
      <c r="P101">
        <v>-16.350000000000001</v>
      </c>
      <c r="Q101" t="s">
        <v>19</v>
      </c>
    </row>
    <row r="102" spans="1:17" x14ac:dyDescent="0.2">
      <c r="A102" s="1">
        <v>43126</v>
      </c>
      <c r="B102" t="s">
        <v>17</v>
      </c>
      <c r="C102">
        <v>105</v>
      </c>
      <c r="D102">
        <v>20.6</v>
      </c>
      <c r="E102">
        <f t="shared" si="14"/>
        <v>1.7795054529748406</v>
      </c>
      <c r="F102">
        <v>20</v>
      </c>
      <c r="G102">
        <v>34</v>
      </c>
      <c r="H102">
        <v>59820</v>
      </c>
      <c r="I102" s="4">
        <f t="shared" si="15"/>
        <v>16.616666666666667</v>
      </c>
      <c r="J102">
        <v>167</v>
      </c>
      <c r="L102">
        <v>88.9</v>
      </c>
      <c r="M102" s="4">
        <f t="shared" si="11"/>
        <v>86.3106796116505</v>
      </c>
      <c r="N102" s="4">
        <f t="shared" si="12"/>
        <v>5.39461977396968</v>
      </c>
      <c r="O102">
        <v>0.96799999999999997</v>
      </c>
      <c r="P102">
        <v>-8.0079999999999991</v>
      </c>
      <c r="Q102" t="s">
        <v>19</v>
      </c>
    </row>
    <row r="103" spans="1:17" x14ac:dyDescent="0.2">
      <c r="A103" s="1">
        <v>43126</v>
      </c>
      <c r="B103" t="s">
        <v>17</v>
      </c>
      <c r="C103">
        <v>105</v>
      </c>
      <c r="D103">
        <v>20.6</v>
      </c>
      <c r="E103">
        <f t="shared" si="14"/>
        <v>1.7795054529748406</v>
      </c>
      <c r="F103">
        <v>20</v>
      </c>
      <c r="G103">
        <v>34</v>
      </c>
      <c r="H103">
        <v>60540</v>
      </c>
      <c r="I103" s="4">
        <f t="shared" si="15"/>
        <v>16.816666666666666</v>
      </c>
      <c r="J103">
        <v>169</v>
      </c>
      <c r="L103">
        <v>86</v>
      </c>
      <c r="M103" s="4">
        <f t="shared" si="11"/>
        <v>83.495145631067956</v>
      </c>
      <c r="N103" s="4">
        <f t="shared" si="12"/>
        <v>5.2186423010280363</v>
      </c>
      <c r="O103">
        <v>0.95899999999999996</v>
      </c>
      <c r="P103">
        <v>-7.742</v>
      </c>
      <c r="Q103" t="s">
        <v>19</v>
      </c>
    </row>
    <row r="104" spans="1:17" x14ac:dyDescent="0.2">
      <c r="A104" s="1">
        <v>43126</v>
      </c>
      <c r="B104" t="s">
        <v>17</v>
      </c>
      <c r="C104">
        <v>105</v>
      </c>
      <c r="D104">
        <v>20.6</v>
      </c>
      <c r="E104">
        <f t="shared" si="14"/>
        <v>1.7795054529748406</v>
      </c>
      <c r="F104">
        <v>20</v>
      </c>
      <c r="G104">
        <v>34</v>
      </c>
      <c r="H104">
        <v>61260</v>
      </c>
      <c r="I104" s="4">
        <f t="shared" si="15"/>
        <v>17.016666666666666</v>
      </c>
      <c r="J104">
        <v>171</v>
      </c>
      <c r="L104">
        <v>124.2</v>
      </c>
      <c r="M104" s="4">
        <f t="shared" si="11"/>
        <v>120.58252427184466</v>
      </c>
      <c r="N104" s="4">
        <f t="shared" si="12"/>
        <v>7.5366903928800246</v>
      </c>
      <c r="O104">
        <v>0.96399999999999997</v>
      </c>
      <c r="P104">
        <v>-11.182</v>
      </c>
      <c r="Q104" t="s">
        <v>19</v>
      </c>
    </row>
    <row r="105" spans="1:17" x14ac:dyDescent="0.2">
      <c r="A105" s="1">
        <v>43126</v>
      </c>
      <c r="B105" t="s">
        <v>17</v>
      </c>
      <c r="C105">
        <v>105</v>
      </c>
      <c r="D105">
        <v>20.6</v>
      </c>
      <c r="E105">
        <f t="shared" si="14"/>
        <v>1.7795054529748406</v>
      </c>
      <c r="F105">
        <v>20</v>
      </c>
      <c r="G105">
        <v>34</v>
      </c>
      <c r="H105">
        <v>62340</v>
      </c>
      <c r="I105" s="4">
        <f t="shared" si="15"/>
        <v>17.316666666666666</v>
      </c>
      <c r="J105">
        <v>174</v>
      </c>
      <c r="L105">
        <v>62.3</v>
      </c>
      <c r="M105" s="4">
        <f t="shared" si="11"/>
        <v>60.485436893203882</v>
      </c>
      <c r="N105" s="4">
        <f t="shared" si="12"/>
        <v>3.7804815738842632</v>
      </c>
      <c r="O105">
        <v>0.95499999999999996</v>
      </c>
      <c r="P105">
        <v>-5.6120000000000001</v>
      </c>
      <c r="Q105" t="s">
        <v>19</v>
      </c>
    </row>
    <row r="106" spans="1:17" x14ac:dyDescent="0.2">
      <c r="A106" s="1">
        <v>43126</v>
      </c>
      <c r="B106" t="s">
        <v>17</v>
      </c>
      <c r="C106">
        <v>105</v>
      </c>
      <c r="D106">
        <v>20.6</v>
      </c>
      <c r="E106">
        <f t="shared" si="14"/>
        <v>1.7795054529748406</v>
      </c>
      <c r="F106">
        <v>20</v>
      </c>
      <c r="G106">
        <v>34</v>
      </c>
      <c r="H106">
        <v>62700</v>
      </c>
      <c r="I106" s="4">
        <f t="shared" si="15"/>
        <v>17.416666666666668</v>
      </c>
      <c r="J106">
        <v>175</v>
      </c>
      <c r="L106">
        <v>124.6</v>
      </c>
      <c r="M106" s="4">
        <f t="shared" si="11"/>
        <v>120.97087378640776</v>
      </c>
      <c r="N106" s="4">
        <f t="shared" si="12"/>
        <v>7.5609631477685264</v>
      </c>
      <c r="O106">
        <v>0.95699999999999996</v>
      </c>
      <c r="P106">
        <v>-11.215999999999999</v>
      </c>
      <c r="Q106" t="s">
        <v>19</v>
      </c>
    </row>
    <row r="107" spans="1:17" x14ac:dyDescent="0.2">
      <c r="A107" s="1">
        <v>43126</v>
      </c>
      <c r="B107" t="s">
        <v>17</v>
      </c>
      <c r="C107">
        <v>105</v>
      </c>
      <c r="D107">
        <v>20.6</v>
      </c>
      <c r="E107">
        <f t="shared" si="14"/>
        <v>1.7795054529748406</v>
      </c>
      <c r="F107">
        <v>20</v>
      </c>
      <c r="G107">
        <v>34</v>
      </c>
      <c r="H107">
        <v>65940</v>
      </c>
      <c r="I107" s="4">
        <f t="shared" ref="I107:I170" si="16">H107/3600</f>
        <v>18.316666666666666</v>
      </c>
      <c r="J107">
        <v>184</v>
      </c>
      <c r="L107">
        <v>114.8</v>
      </c>
      <c r="M107" s="4">
        <f t="shared" si="11"/>
        <v>111.45631067961165</v>
      </c>
      <c r="N107" s="4">
        <f t="shared" si="12"/>
        <v>6.9662806530002159</v>
      </c>
      <c r="O107">
        <v>0.96599999999999997</v>
      </c>
      <c r="P107">
        <v>-10.335000000000001</v>
      </c>
      <c r="Q107" t="s">
        <v>19</v>
      </c>
    </row>
    <row r="108" spans="1:17" x14ac:dyDescent="0.2">
      <c r="A108" s="1">
        <v>43132</v>
      </c>
      <c r="B108" t="s">
        <v>21</v>
      </c>
      <c r="C108">
        <v>145</v>
      </c>
      <c r="D108">
        <v>26.9</v>
      </c>
      <c r="E108">
        <f t="shared" si="14"/>
        <v>0.88236500061503131</v>
      </c>
      <c r="F108">
        <v>20</v>
      </c>
      <c r="G108">
        <v>34</v>
      </c>
      <c r="H108">
        <v>330</v>
      </c>
      <c r="I108" s="4">
        <f t="shared" si="16"/>
        <v>9.166666666666666E-2</v>
      </c>
      <c r="J108">
        <v>1</v>
      </c>
      <c r="L108">
        <v>-14.3</v>
      </c>
      <c r="M108" s="4">
        <f>(L108*0.03)/0.0269</f>
        <v>-15.947955390334572</v>
      </c>
      <c r="N108">
        <v>1.9410000000000001</v>
      </c>
      <c r="O108">
        <v>0.124</v>
      </c>
      <c r="P108">
        <v>1.9410000000000001</v>
      </c>
      <c r="Q108" t="s">
        <v>22</v>
      </c>
    </row>
    <row r="109" spans="1:17" x14ac:dyDescent="0.2">
      <c r="A109" s="1">
        <v>43132</v>
      </c>
      <c r="B109" t="s">
        <v>21</v>
      </c>
      <c r="C109">
        <v>145</v>
      </c>
      <c r="D109">
        <v>26.9</v>
      </c>
      <c r="E109">
        <f t="shared" si="14"/>
        <v>0.88236500061503131</v>
      </c>
      <c r="F109">
        <v>20</v>
      </c>
      <c r="G109">
        <v>34</v>
      </c>
      <c r="H109">
        <v>750</v>
      </c>
      <c r="I109" s="4">
        <f t="shared" si="16"/>
        <v>0.20833333333333334</v>
      </c>
      <c r="J109">
        <v>2</v>
      </c>
      <c r="L109">
        <v>-56.7</v>
      </c>
      <c r="M109" s="4">
        <f t="shared" ref="M109:M173" si="17">(L109*0.03)/0.0269</f>
        <v>-63.234200743494426</v>
      </c>
      <c r="N109">
        <v>7.6870000000000003</v>
      </c>
      <c r="O109">
        <v>0.748</v>
      </c>
      <c r="P109">
        <v>7.6870000000000003</v>
      </c>
      <c r="Q109" t="s">
        <v>22</v>
      </c>
    </row>
    <row r="110" spans="1:17" x14ac:dyDescent="0.2">
      <c r="A110" s="1">
        <v>43132</v>
      </c>
      <c r="B110" t="s">
        <v>21</v>
      </c>
      <c r="C110">
        <v>145</v>
      </c>
      <c r="D110">
        <v>26.9</v>
      </c>
      <c r="E110">
        <f t="shared" si="14"/>
        <v>0.88236500061503131</v>
      </c>
      <c r="F110">
        <v>20</v>
      </c>
      <c r="G110">
        <v>34</v>
      </c>
      <c r="H110">
        <v>1170</v>
      </c>
      <c r="I110" s="4">
        <f t="shared" si="16"/>
        <v>0.32500000000000001</v>
      </c>
      <c r="J110">
        <v>3</v>
      </c>
      <c r="L110">
        <v>50.9</v>
      </c>
      <c r="M110" s="4">
        <f t="shared" si="17"/>
        <v>56.765799256505574</v>
      </c>
      <c r="N110">
        <v>-6.8920000000000003</v>
      </c>
      <c r="O110">
        <v>0.249</v>
      </c>
      <c r="P110">
        <v>-6.8920000000000003</v>
      </c>
      <c r="Q110" t="s">
        <v>23</v>
      </c>
    </row>
    <row r="111" spans="1:17" x14ac:dyDescent="0.2">
      <c r="A111" s="1">
        <v>43132</v>
      </c>
      <c r="B111" t="s">
        <v>21</v>
      </c>
      <c r="C111">
        <v>145</v>
      </c>
      <c r="D111">
        <v>26.9</v>
      </c>
      <c r="E111">
        <f t="shared" si="14"/>
        <v>0.88236500061503131</v>
      </c>
      <c r="F111">
        <v>20</v>
      </c>
      <c r="G111">
        <v>34</v>
      </c>
      <c r="H111">
        <v>1650</v>
      </c>
      <c r="I111" s="4">
        <f t="shared" si="16"/>
        <v>0.45833333333333331</v>
      </c>
      <c r="J111">
        <v>4</v>
      </c>
      <c r="L111">
        <v>47.5</v>
      </c>
      <c r="M111" s="4">
        <f t="shared" si="17"/>
        <v>52.973977695167285</v>
      </c>
      <c r="N111">
        <v>-6.44</v>
      </c>
      <c r="O111">
        <v>0.67400000000000004</v>
      </c>
      <c r="P111">
        <v>-6.44</v>
      </c>
      <c r="Q111" t="s">
        <v>23</v>
      </c>
    </row>
    <row r="112" spans="1:17" x14ac:dyDescent="0.2">
      <c r="A112" s="1">
        <v>43132</v>
      </c>
      <c r="B112" t="s">
        <v>21</v>
      </c>
      <c r="C112">
        <v>145</v>
      </c>
      <c r="D112">
        <v>26.9</v>
      </c>
      <c r="E112">
        <f t="shared" si="14"/>
        <v>0.88236500061503131</v>
      </c>
      <c r="F112">
        <v>20</v>
      </c>
      <c r="G112">
        <v>34</v>
      </c>
      <c r="H112">
        <v>2130</v>
      </c>
      <c r="I112" s="4">
        <f t="shared" si="16"/>
        <v>0.59166666666666667</v>
      </c>
      <c r="J112">
        <v>5</v>
      </c>
      <c r="L112">
        <v>83.3</v>
      </c>
      <c r="M112" s="4">
        <f t="shared" si="17"/>
        <v>92.899628252788091</v>
      </c>
      <c r="N112">
        <v>-11.292</v>
      </c>
      <c r="O112">
        <v>0.86799999999999999</v>
      </c>
      <c r="P112">
        <v>-11.292</v>
      </c>
      <c r="Q112" t="s">
        <v>23</v>
      </c>
    </row>
    <row r="113" spans="1:17" x14ac:dyDescent="0.2">
      <c r="A113" s="1">
        <v>43132</v>
      </c>
      <c r="B113" t="s">
        <v>21</v>
      </c>
      <c r="C113">
        <v>145</v>
      </c>
      <c r="D113">
        <v>26.9</v>
      </c>
      <c r="E113">
        <f t="shared" si="14"/>
        <v>0.88236500061503131</v>
      </c>
      <c r="F113">
        <v>20</v>
      </c>
      <c r="G113">
        <v>34</v>
      </c>
      <c r="H113">
        <v>2610</v>
      </c>
      <c r="I113" s="4">
        <f t="shared" si="16"/>
        <v>0.72499999999999998</v>
      </c>
      <c r="J113">
        <v>6</v>
      </c>
      <c r="L113">
        <v>121.7</v>
      </c>
      <c r="M113" s="4">
        <f t="shared" si="17"/>
        <v>135.72490706319701</v>
      </c>
      <c r="N113">
        <v>-16.492999999999999</v>
      </c>
      <c r="O113">
        <v>0.91100000000000003</v>
      </c>
      <c r="P113">
        <v>-16.492999999999999</v>
      </c>
      <c r="Q113" t="s">
        <v>23</v>
      </c>
    </row>
    <row r="114" spans="1:17" x14ac:dyDescent="0.2">
      <c r="A114" s="1">
        <v>43132</v>
      </c>
      <c r="B114" t="s">
        <v>21</v>
      </c>
      <c r="C114">
        <v>145</v>
      </c>
      <c r="D114">
        <v>26.9</v>
      </c>
      <c r="E114">
        <f t="shared" si="14"/>
        <v>0.88236500061503131</v>
      </c>
      <c r="F114">
        <v>20</v>
      </c>
      <c r="G114">
        <v>34</v>
      </c>
      <c r="H114">
        <v>3090</v>
      </c>
      <c r="I114" s="4">
        <f t="shared" si="16"/>
        <v>0.85833333333333328</v>
      </c>
      <c r="J114">
        <v>7</v>
      </c>
      <c r="L114">
        <v>140.1</v>
      </c>
      <c r="M114" s="4">
        <f t="shared" si="17"/>
        <v>156.24535315985128</v>
      </c>
      <c r="N114">
        <v>-18.988</v>
      </c>
      <c r="O114">
        <v>0.93400000000000005</v>
      </c>
      <c r="P114">
        <v>-18.988</v>
      </c>
      <c r="Q114" t="s">
        <v>23</v>
      </c>
    </row>
    <row r="115" spans="1:17" x14ac:dyDescent="0.2">
      <c r="A115" s="1">
        <v>43132</v>
      </c>
      <c r="B115" t="s">
        <v>21</v>
      </c>
      <c r="C115">
        <v>145</v>
      </c>
      <c r="D115">
        <v>26.9</v>
      </c>
      <c r="E115">
        <f t="shared" si="14"/>
        <v>0.88236500061503131</v>
      </c>
      <c r="F115">
        <v>20</v>
      </c>
      <c r="G115">
        <v>34</v>
      </c>
      <c r="H115">
        <v>3570</v>
      </c>
      <c r="I115" s="4">
        <f t="shared" si="16"/>
        <v>0.9916666666666667</v>
      </c>
      <c r="J115">
        <v>8</v>
      </c>
      <c r="L115">
        <v>133</v>
      </c>
      <c r="M115" s="4">
        <f t="shared" si="17"/>
        <v>148.32713754646838</v>
      </c>
      <c r="N115">
        <v>-18.029</v>
      </c>
      <c r="O115">
        <v>0.93200000000000005</v>
      </c>
      <c r="P115">
        <v>-18.029</v>
      </c>
      <c r="Q115" t="s">
        <v>23</v>
      </c>
    </row>
    <row r="116" spans="1:17" x14ac:dyDescent="0.2">
      <c r="A116" s="1">
        <v>43132</v>
      </c>
      <c r="B116" t="s">
        <v>21</v>
      </c>
      <c r="C116">
        <v>145</v>
      </c>
      <c r="D116">
        <v>26.9</v>
      </c>
      <c r="E116">
        <f t="shared" si="14"/>
        <v>0.88236500061503131</v>
      </c>
      <c r="F116">
        <v>20</v>
      </c>
      <c r="G116">
        <v>34</v>
      </c>
      <c r="H116">
        <v>4050</v>
      </c>
      <c r="I116" s="4">
        <f t="shared" si="16"/>
        <v>1.125</v>
      </c>
      <c r="J116">
        <v>9</v>
      </c>
      <c r="L116">
        <v>92.5</v>
      </c>
      <c r="M116" s="4">
        <f t="shared" si="17"/>
        <v>103.15985130111524</v>
      </c>
      <c r="N116">
        <v>-12.537000000000001</v>
      </c>
      <c r="O116">
        <v>0.88800000000000001</v>
      </c>
      <c r="P116">
        <v>-12.537000000000001</v>
      </c>
      <c r="Q116" t="s">
        <v>23</v>
      </c>
    </row>
    <row r="117" spans="1:17" x14ac:dyDescent="0.2">
      <c r="A117" s="1">
        <v>43132</v>
      </c>
      <c r="B117" t="s">
        <v>21</v>
      </c>
      <c r="C117">
        <v>145</v>
      </c>
      <c r="D117">
        <v>26.9</v>
      </c>
      <c r="E117">
        <f t="shared" si="14"/>
        <v>0.88236500061503131</v>
      </c>
      <c r="F117">
        <v>20</v>
      </c>
      <c r="G117">
        <v>34</v>
      </c>
      <c r="H117">
        <v>4530</v>
      </c>
      <c r="I117" s="4">
        <f t="shared" si="16"/>
        <v>1.2583333333333333</v>
      </c>
      <c r="J117">
        <v>10</v>
      </c>
      <c r="L117">
        <v>84.6</v>
      </c>
      <c r="M117" s="4">
        <f t="shared" si="17"/>
        <v>94.34944237918215</v>
      </c>
      <c r="N117">
        <v>-11.465999999999999</v>
      </c>
      <c r="O117">
        <v>0.874</v>
      </c>
      <c r="P117">
        <v>-11.465999999999999</v>
      </c>
      <c r="Q117" t="s">
        <v>23</v>
      </c>
    </row>
    <row r="118" spans="1:17" x14ac:dyDescent="0.2">
      <c r="A118" s="1">
        <v>43132</v>
      </c>
      <c r="B118" t="s">
        <v>21</v>
      </c>
      <c r="C118">
        <v>145</v>
      </c>
      <c r="D118">
        <v>26.9</v>
      </c>
      <c r="E118">
        <f t="shared" si="14"/>
        <v>0.88236500061503131</v>
      </c>
      <c r="F118">
        <v>20</v>
      </c>
      <c r="G118">
        <v>34</v>
      </c>
      <c r="H118">
        <v>5070</v>
      </c>
      <c r="I118" s="4">
        <f t="shared" si="16"/>
        <v>1.4083333333333334</v>
      </c>
      <c r="J118">
        <v>11</v>
      </c>
      <c r="L118">
        <v>111.2</v>
      </c>
      <c r="M118" s="4">
        <f t="shared" si="17"/>
        <v>124.01486988847583</v>
      </c>
      <c r="N118">
        <v>-15.071999999999999</v>
      </c>
      <c r="O118">
        <v>0.94399999999999995</v>
      </c>
      <c r="P118">
        <v>-15.071999999999999</v>
      </c>
      <c r="Q118" t="s">
        <v>24</v>
      </c>
    </row>
    <row r="119" spans="1:17" x14ac:dyDescent="0.2">
      <c r="A119" s="1">
        <v>43132</v>
      </c>
      <c r="B119" t="s">
        <v>21</v>
      </c>
      <c r="C119">
        <v>145</v>
      </c>
      <c r="D119">
        <v>26.9</v>
      </c>
      <c r="E119">
        <f t="shared" si="14"/>
        <v>0.88236500061503131</v>
      </c>
      <c r="F119">
        <v>20</v>
      </c>
      <c r="G119">
        <v>34</v>
      </c>
      <c r="H119">
        <v>5610</v>
      </c>
      <c r="I119" s="4">
        <f t="shared" si="16"/>
        <v>1.5583333333333333</v>
      </c>
      <c r="J119">
        <v>12</v>
      </c>
      <c r="L119">
        <v>98.5</v>
      </c>
      <c r="M119" s="4">
        <f t="shared" si="17"/>
        <v>109.85130111524164</v>
      </c>
      <c r="N119">
        <v>-13.353</v>
      </c>
      <c r="O119">
        <v>0.92800000000000005</v>
      </c>
      <c r="P119">
        <v>-13.353</v>
      </c>
      <c r="Q119" t="s">
        <v>24</v>
      </c>
    </row>
    <row r="120" spans="1:17" x14ac:dyDescent="0.2">
      <c r="A120" s="1">
        <v>43132</v>
      </c>
      <c r="B120" t="s">
        <v>21</v>
      </c>
      <c r="C120">
        <v>145</v>
      </c>
      <c r="D120">
        <v>26.9</v>
      </c>
      <c r="E120">
        <f t="shared" si="14"/>
        <v>0.88236500061503131</v>
      </c>
      <c r="F120">
        <v>20</v>
      </c>
      <c r="G120">
        <v>34</v>
      </c>
      <c r="H120">
        <v>6150</v>
      </c>
      <c r="I120" s="4">
        <f t="shared" si="16"/>
        <v>1.7083333333333333</v>
      </c>
      <c r="J120">
        <v>13</v>
      </c>
      <c r="L120">
        <v>103.5</v>
      </c>
      <c r="M120" s="4">
        <f t="shared" si="17"/>
        <v>115.4275092936803</v>
      </c>
      <c r="N120">
        <v>-14.019</v>
      </c>
      <c r="O120">
        <v>0.92300000000000004</v>
      </c>
      <c r="P120">
        <v>-14.019</v>
      </c>
      <c r="Q120" t="s">
        <v>24</v>
      </c>
    </row>
    <row r="121" spans="1:17" x14ac:dyDescent="0.2">
      <c r="A121" s="1">
        <v>43132</v>
      </c>
      <c r="B121" t="s">
        <v>21</v>
      </c>
      <c r="C121">
        <v>145</v>
      </c>
      <c r="D121">
        <v>26.9</v>
      </c>
      <c r="E121">
        <f t="shared" si="14"/>
        <v>0.88236500061503131</v>
      </c>
      <c r="F121">
        <v>20</v>
      </c>
      <c r="G121">
        <v>34</v>
      </c>
      <c r="H121">
        <v>6690</v>
      </c>
      <c r="I121" s="4">
        <f t="shared" si="16"/>
        <v>1.8583333333333334</v>
      </c>
      <c r="J121">
        <v>14</v>
      </c>
      <c r="L121">
        <v>106.4</v>
      </c>
      <c r="M121" s="4">
        <f t="shared" si="17"/>
        <v>118.66171003717473</v>
      </c>
      <c r="N121">
        <v>-14.420999999999999</v>
      </c>
      <c r="O121">
        <v>0.94</v>
      </c>
      <c r="P121">
        <v>-14.420999999999999</v>
      </c>
      <c r="Q121" t="s">
        <v>24</v>
      </c>
    </row>
    <row r="122" spans="1:17" x14ac:dyDescent="0.2">
      <c r="A122" s="1">
        <v>43132</v>
      </c>
      <c r="B122" t="s">
        <v>21</v>
      </c>
      <c r="C122">
        <v>145</v>
      </c>
      <c r="D122">
        <v>26.9</v>
      </c>
      <c r="E122">
        <f t="shared" si="14"/>
        <v>0.88236500061503131</v>
      </c>
      <c r="F122">
        <v>20</v>
      </c>
      <c r="G122">
        <v>34</v>
      </c>
      <c r="H122">
        <v>7230</v>
      </c>
      <c r="I122" s="4">
        <f t="shared" si="16"/>
        <v>2.0083333333333333</v>
      </c>
      <c r="J122">
        <v>15</v>
      </c>
      <c r="L122">
        <v>103</v>
      </c>
      <c r="M122" s="4">
        <f t="shared" si="17"/>
        <v>114.86988847583642</v>
      </c>
      <c r="N122">
        <v>-13.96</v>
      </c>
      <c r="O122">
        <v>0.92900000000000005</v>
      </c>
      <c r="P122">
        <v>-13.96</v>
      </c>
      <c r="Q122" t="s">
        <v>24</v>
      </c>
    </row>
    <row r="123" spans="1:17" x14ac:dyDescent="0.2">
      <c r="A123" s="1">
        <v>43132</v>
      </c>
      <c r="B123" t="s">
        <v>21</v>
      </c>
      <c r="C123">
        <v>145</v>
      </c>
      <c r="D123">
        <v>26.9</v>
      </c>
      <c r="E123">
        <f t="shared" si="14"/>
        <v>0.88236500061503131</v>
      </c>
      <c r="F123">
        <v>20</v>
      </c>
      <c r="G123">
        <v>34</v>
      </c>
      <c r="H123">
        <v>7770</v>
      </c>
      <c r="I123" s="4">
        <f t="shared" si="16"/>
        <v>2.1583333333333332</v>
      </c>
      <c r="J123">
        <v>16</v>
      </c>
      <c r="L123">
        <v>106.1</v>
      </c>
      <c r="M123" s="4">
        <f t="shared" si="17"/>
        <v>118.32713754646839</v>
      </c>
      <c r="N123">
        <v>-14.377000000000001</v>
      </c>
      <c r="O123">
        <v>0.93700000000000006</v>
      </c>
      <c r="P123">
        <v>-14.377000000000001</v>
      </c>
      <c r="Q123" t="s">
        <v>24</v>
      </c>
    </row>
    <row r="124" spans="1:17" x14ac:dyDescent="0.2">
      <c r="A124" s="1">
        <v>43132</v>
      </c>
      <c r="B124" t="s">
        <v>21</v>
      </c>
      <c r="C124">
        <v>145</v>
      </c>
      <c r="D124">
        <v>26.9</v>
      </c>
      <c r="E124">
        <f t="shared" si="14"/>
        <v>0.88236500061503131</v>
      </c>
      <c r="F124">
        <v>20</v>
      </c>
      <c r="G124">
        <v>34</v>
      </c>
      <c r="H124">
        <v>8310</v>
      </c>
      <c r="I124" s="4">
        <f t="shared" si="16"/>
        <v>2.3083333333333331</v>
      </c>
      <c r="J124">
        <v>17</v>
      </c>
      <c r="L124">
        <v>101.5</v>
      </c>
      <c r="M124" s="4">
        <f t="shared" si="17"/>
        <v>113.19702602230483</v>
      </c>
      <c r="N124">
        <v>-13.753</v>
      </c>
      <c r="O124">
        <v>0.93600000000000005</v>
      </c>
      <c r="P124">
        <v>-13.753</v>
      </c>
      <c r="Q124" t="s">
        <v>24</v>
      </c>
    </row>
    <row r="125" spans="1:17" x14ac:dyDescent="0.2">
      <c r="A125" s="1">
        <v>43132</v>
      </c>
      <c r="B125" t="s">
        <v>21</v>
      </c>
      <c r="C125">
        <v>145</v>
      </c>
      <c r="D125">
        <v>26.9</v>
      </c>
      <c r="E125">
        <f t="shared" si="14"/>
        <v>0.88236500061503131</v>
      </c>
      <c r="F125">
        <v>20</v>
      </c>
      <c r="G125">
        <v>34</v>
      </c>
      <c r="H125">
        <v>8850</v>
      </c>
      <c r="I125" s="4">
        <f t="shared" si="16"/>
        <v>2.4583333333333335</v>
      </c>
      <c r="J125">
        <v>18</v>
      </c>
      <c r="L125">
        <v>99.9</v>
      </c>
      <c r="M125" s="4">
        <f t="shared" si="17"/>
        <v>111.41263940520446</v>
      </c>
      <c r="N125">
        <v>-13.535</v>
      </c>
      <c r="O125">
        <v>0.92400000000000004</v>
      </c>
      <c r="P125">
        <v>-13.535</v>
      </c>
      <c r="Q125" t="s">
        <v>24</v>
      </c>
    </row>
    <row r="126" spans="1:17" x14ac:dyDescent="0.2">
      <c r="A126" s="1">
        <v>43132</v>
      </c>
      <c r="B126" t="s">
        <v>21</v>
      </c>
      <c r="C126">
        <v>145</v>
      </c>
      <c r="D126">
        <v>26.9</v>
      </c>
      <c r="E126">
        <f t="shared" si="14"/>
        <v>0.88236500061503131</v>
      </c>
      <c r="F126">
        <v>20</v>
      </c>
      <c r="G126">
        <v>34</v>
      </c>
      <c r="H126">
        <v>9390</v>
      </c>
      <c r="I126" s="4">
        <f t="shared" si="16"/>
        <v>2.6083333333333334</v>
      </c>
      <c r="J126">
        <v>19</v>
      </c>
      <c r="L126">
        <v>105.7</v>
      </c>
      <c r="M126" s="4">
        <f t="shared" si="17"/>
        <v>117.8810408921933</v>
      </c>
      <c r="N126">
        <v>-14.317</v>
      </c>
      <c r="O126">
        <v>0.95499999999999996</v>
      </c>
      <c r="P126">
        <v>-14.317</v>
      </c>
      <c r="Q126" t="s">
        <v>24</v>
      </c>
    </row>
    <row r="127" spans="1:17" x14ac:dyDescent="0.2">
      <c r="A127" s="1">
        <v>43132</v>
      </c>
      <c r="B127" t="s">
        <v>21</v>
      </c>
      <c r="C127">
        <v>145</v>
      </c>
      <c r="D127">
        <v>26.9</v>
      </c>
      <c r="E127">
        <f t="shared" si="14"/>
        <v>0.88236500061503131</v>
      </c>
      <c r="F127">
        <v>20</v>
      </c>
      <c r="G127">
        <v>34</v>
      </c>
      <c r="H127">
        <v>9930</v>
      </c>
      <c r="I127" s="4">
        <f t="shared" si="16"/>
        <v>2.7583333333333333</v>
      </c>
      <c r="J127">
        <v>20</v>
      </c>
      <c r="L127">
        <v>105.1</v>
      </c>
      <c r="M127" s="4">
        <f t="shared" si="17"/>
        <v>117.21189591078065</v>
      </c>
      <c r="N127">
        <v>-14.241</v>
      </c>
      <c r="O127">
        <v>0.93</v>
      </c>
      <c r="P127">
        <v>-14.241</v>
      </c>
      <c r="Q127" t="s">
        <v>24</v>
      </c>
    </row>
    <row r="128" spans="1:17" x14ac:dyDescent="0.2">
      <c r="A128" s="1">
        <v>43132</v>
      </c>
      <c r="B128" t="s">
        <v>21</v>
      </c>
      <c r="C128">
        <v>145</v>
      </c>
      <c r="D128">
        <v>26.9</v>
      </c>
      <c r="E128">
        <f t="shared" si="14"/>
        <v>0.88236500061503131</v>
      </c>
      <c r="F128">
        <v>20</v>
      </c>
      <c r="G128">
        <v>34</v>
      </c>
      <c r="H128">
        <v>10470</v>
      </c>
      <c r="I128" s="4">
        <f t="shared" si="16"/>
        <v>2.9083333333333332</v>
      </c>
      <c r="J128">
        <v>21</v>
      </c>
      <c r="L128">
        <v>103.7</v>
      </c>
      <c r="M128" s="4">
        <f t="shared" si="17"/>
        <v>115.65055762081784</v>
      </c>
      <c r="N128">
        <v>-14.047000000000001</v>
      </c>
      <c r="O128">
        <v>0.93400000000000005</v>
      </c>
      <c r="P128">
        <v>-14.047000000000001</v>
      </c>
      <c r="Q128" t="s">
        <v>24</v>
      </c>
    </row>
    <row r="129" spans="1:17" x14ac:dyDescent="0.2">
      <c r="A129" s="1">
        <v>43132</v>
      </c>
      <c r="B129" t="s">
        <v>21</v>
      </c>
      <c r="C129">
        <v>145</v>
      </c>
      <c r="D129">
        <v>26.9</v>
      </c>
      <c r="E129">
        <f t="shared" si="14"/>
        <v>0.88236500061503131</v>
      </c>
      <c r="F129">
        <v>20</v>
      </c>
      <c r="G129">
        <v>34</v>
      </c>
      <c r="H129">
        <v>11010</v>
      </c>
      <c r="I129" s="4">
        <f t="shared" si="16"/>
        <v>3.0583333333333331</v>
      </c>
      <c r="J129">
        <v>22</v>
      </c>
      <c r="L129">
        <v>103.6</v>
      </c>
      <c r="M129" s="4">
        <f t="shared" si="17"/>
        <v>115.53903345724906</v>
      </c>
      <c r="N129">
        <v>-14.042999999999999</v>
      </c>
      <c r="O129">
        <v>0.93700000000000006</v>
      </c>
      <c r="P129">
        <v>-14.042999999999999</v>
      </c>
      <c r="Q129" t="s">
        <v>24</v>
      </c>
    </row>
    <row r="130" spans="1:17" x14ac:dyDescent="0.2">
      <c r="A130" s="1">
        <v>43132</v>
      </c>
      <c r="B130" t="s">
        <v>21</v>
      </c>
      <c r="C130">
        <v>145</v>
      </c>
      <c r="D130">
        <v>26.9</v>
      </c>
      <c r="E130">
        <f t="shared" si="14"/>
        <v>0.88236500061503131</v>
      </c>
      <c r="F130">
        <v>20</v>
      </c>
      <c r="G130">
        <v>34</v>
      </c>
      <c r="H130">
        <v>11550</v>
      </c>
      <c r="I130" s="4">
        <f t="shared" si="16"/>
        <v>3.2083333333333335</v>
      </c>
      <c r="J130">
        <v>23</v>
      </c>
      <c r="L130">
        <v>105</v>
      </c>
      <c r="M130" s="4">
        <f t="shared" si="17"/>
        <v>117.1003717472119</v>
      </c>
      <c r="N130">
        <v>-14.231</v>
      </c>
      <c r="O130">
        <v>0.95899999999999996</v>
      </c>
      <c r="P130">
        <v>-14.231</v>
      </c>
      <c r="Q130" t="s">
        <v>24</v>
      </c>
    </row>
    <row r="131" spans="1:17" x14ac:dyDescent="0.2">
      <c r="A131" s="1">
        <v>43132</v>
      </c>
      <c r="B131" t="s">
        <v>21</v>
      </c>
      <c r="C131">
        <v>145</v>
      </c>
      <c r="D131">
        <v>26.9</v>
      </c>
      <c r="E131">
        <f t="shared" si="14"/>
        <v>0.88236500061503131</v>
      </c>
      <c r="F131">
        <v>20</v>
      </c>
      <c r="G131">
        <v>34</v>
      </c>
      <c r="H131">
        <v>12090</v>
      </c>
      <c r="I131" s="4">
        <f t="shared" si="16"/>
        <v>3.3583333333333334</v>
      </c>
      <c r="J131">
        <v>24</v>
      </c>
      <c r="L131">
        <v>107.3</v>
      </c>
      <c r="M131" s="4">
        <f t="shared" si="17"/>
        <v>119.66542750929368</v>
      </c>
      <c r="N131">
        <v>-14.538</v>
      </c>
      <c r="O131">
        <v>0.93799999999999994</v>
      </c>
      <c r="P131">
        <v>-14.538</v>
      </c>
      <c r="Q131" t="s">
        <v>24</v>
      </c>
    </row>
    <row r="132" spans="1:17" x14ac:dyDescent="0.2">
      <c r="A132" s="1">
        <v>43132</v>
      </c>
      <c r="B132" t="s">
        <v>21</v>
      </c>
      <c r="C132">
        <v>145</v>
      </c>
      <c r="D132">
        <v>26.9</v>
      </c>
      <c r="E132">
        <f t="shared" si="14"/>
        <v>0.88236500061503131</v>
      </c>
      <c r="F132">
        <v>20</v>
      </c>
      <c r="G132">
        <v>34</v>
      </c>
      <c r="H132">
        <v>12630</v>
      </c>
      <c r="I132" s="4">
        <f t="shared" si="16"/>
        <v>3.5083333333333333</v>
      </c>
      <c r="J132">
        <v>25</v>
      </c>
      <c r="L132">
        <v>115.2</v>
      </c>
      <c r="M132" s="4">
        <f t="shared" si="17"/>
        <v>128.47583643122675</v>
      </c>
      <c r="N132">
        <v>-15.612</v>
      </c>
      <c r="O132">
        <v>0.96499999999999997</v>
      </c>
      <c r="P132">
        <v>-15.612</v>
      </c>
      <c r="Q132" t="s">
        <v>24</v>
      </c>
    </row>
    <row r="133" spans="1:17" x14ac:dyDescent="0.2">
      <c r="A133" s="1">
        <v>43132</v>
      </c>
      <c r="B133" t="s">
        <v>21</v>
      </c>
      <c r="C133">
        <v>145</v>
      </c>
      <c r="D133">
        <v>26.9</v>
      </c>
      <c r="E133">
        <f t="shared" si="14"/>
        <v>0.88236500061503131</v>
      </c>
      <c r="F133">
        <v>20</v>
      </c>
      <c r="G133">
        <v>34</v>
      </c>
      <c r="H133">
        <v>13170</v>
      </c>
      <c r="I133" s="4">
        <f t="shared" si="16"/>
        <v>3.6583333333333332</v>
      </c>
      <c r="J133">
        <v>26</v>
      </c>
      <c r="L133">
        <v>102.8</v>
      </c>
      <c r="M133" s="4">
        <f t="shared" si="17"/>
        <v>114.64684014869887</v>
      </c>
      <c r="N133">
        <v>-13.926</v>
      </c>
      <c r="O133">
        <v>0.94499999999999995</v>
      </c>
      <c r="P133">
        <v>-13.926</v>
      </c>
      <c r="Q133" t="s">
        <v>24</v>
      </c>
    </row>
    <row r="134" spans="1:17" x14ac:dyDescent="0.2">
      <c r="A134" s="1">
        <v>43132</v>
      </c>
      <c r="B134" t="s">
        <v>21</v>
      </c>
      <c r="C134">
        <v>145</v>
      </c>
      <c r="D134">
        <v>26.9</v>
      </c>
      <c r="E134">
        <f t="shared" si="14"/>
        <v>0.88236500061503131</v>
      </c>
      <c r="F134">
        <v>20</v>
      </c>
      <c r="G134">
        <v>34</v>
      </c>
      <c r="H134">
        <v>13710</v>
      </c>
      <c r="I134" s="4">
        <f t="shared" si="16"/>
        <v>3.8083333333333331</v>
      </c>
      <c r="J134">
        <v>27</v>
      </c>
      <c r="L134">
        <v>113.6</v>
      </c>
      <c r="M134" s="4">
        <f>(L134*0.03)/0.0269</f>
        <v>126.69144981412639</v>
      </c>
      <c r="N134">
        <v>-15.398999999999999</v>
      </c>
      <c r="O134">
        <v>0.94</v>
      </c>
      <c r="P134">
        <v>-15.398999999999999</v>
      </c>
      <c r="Q134" t="s">
        <v>24</v>
      </c>
    </row>
    <row r="135" spans="1:17" x14ac:dyDescent="0.2">
      <c r="A135" s="1">
        <v>43132</v>
      </c>
      <c r="B135" t="s">
        <v>21</v>
      </c>
      <c r="C135">
        <v>145</v>
      </c>
      <c r="D135">
        <v>26.9</v>
      </c>
      <c r="E135">
        <f t="shared" si="14"/>
        <v>0.88236500061503131</v>
      </c>
      <c r="F135">
        <v>20</v>
      </c>
      <c r="G135">
        <v>34</v>
      </c>
      <c r="H135">
        <v>14250</v>
      </c>
      <c r="I135" s="4">
        <f t="shared" si="16"/>
        <v>3.9583333333333335</v>
      </c>
      <c r="J135">
        <v>28</v>
      </c>
      <c r="L135">
        <v>96.4</v>
      </c>
      <c r="M135" s="4">
        <f t="shared" si="17"/>
        <v>107.50929368029739</v>
      </c>
      <c r="N135">
        <v>-13.067</v>
      </c>
      <c r="O135">
        <v>0.96599999999999997</v>
      </c>
      <c r="P135">
        <v>-13.067</v>
      </c>
      <c r="Q135" t="s">
        <v>24</v>
      </c>
    </row>
    <row r="136" spans="1:17" x14ac:dyDescent="0.2">
      <c r="A136" s="1">
        <v>43132</v>
      </c>
      <c r="B136" t="s">
        <v>21</v>
      </c>
      <c r="C136">
        <v>145</v>
      </c>
      <c r="D136">
        <v>26.9</v>
      </c>
      <c r="E136">
        <f t="shared" si="14"/>
        <v>0.88236500061503131</v>
      </c>
      <c r="F136">
        <v>20</v>
      </c>
      <c r="G136">
        <v>34</v>
      </c>
      <c r="H136">
        <v>14790</v>
      </c>
      <c r="I136" s="4">
        <f t="shared" si="16"/>
        <v>4.1083333333333334</v>
      </c>
      <c r="J136">
        <v>29</v>
      </c>
      <c r="L136">
        <v>97.3</v>
      </c>
      <c r="M136" s="4">
        <f t="shared" si="17"/>
        <v>108.51301115241634</v>
      </c>
      <c r="N136">
        <v>-13.186999999999999</v>
      </c>
      <c r="O136">
        <v>0.96</v>
      </c>
      <c r="P136">
        <v>-13.186999999999999</v>
      </c>
      <c r="Q136" t="s">
        <v>24</v>
      </c>
    </row>
    <row r="137" spans="1:17" x14ac:dyDescent="0.2">
      <c r="A137" s="1">
        <v>43132</v>
      </c>
      <c r="B137" t="s">
        <v>21</v>
      </c>
      <c r="C137">
        <v>145</v>
      </c>
      <c r="D137">
        <v>26.9</v>
      </c>
      <c r="E137">
        <f t="shared" si="14"/>
        <v>0.88236500061503131</v>
      </c>
      <c r="F137">
        <v>20</v>
      </c>
      <c r="G137">
        <v>34</v>
      </c>
      <c r="H137">
        <v>15330</v>
      </c>
      <c r="I137" s="4">
        <f t="shared" si="16"/>
        <v>4.2583333333333337</v>
      </c>
      <c r="J137">
        <v>30</v>
      </c>
      <c r="L137">
        <v>109.6</v>
      </c>
      <c r="M137" s="4">
        <f t="shared" si="17"/>
        <v>122.23048327137546</v>
      </c>
      <c r="N137">
        <v>-14.859</v>
      </c>
      <c r="O137">
        <v>0.96899999999999997</v>
      </c>
      <c r="P137">
        <v>-14.859</v>
      </c>
      <c r="Q137" t="s">
        <v>24</v>
      </c>
    </row>
    <row r="138" spans="1:17" x14ac:dyDescent="0.2">
      <c r="A138" s="1">
        <v>43132</v>
      </c>
      <c r="B138" t="s">
        <v>21</v>
      </c>
      <c r="C138">
        <v>145</v>
      </c>
      <c r="D138">
        <v>26.9</v>
      </c>
      <c r="E138">
        <f t="shared" si="14"/>
        <v>0.88236500061503131</v>
      </c>
      <c r="F138">
        <v>20</v>
      </c>
      <c r="G138">
        <v>34</v>
      </c>
      <c r="H138">
        <v>15870</v>
      </c>
      <c r="I138" s="4">
        <f t="shared" si="16"/>
        <v>4.4083333333333332</v>
      </c>
      <c r="J138">
        <v>31</v>
      </c>
      <c r="L138">
        <v>103.3</v>
      </c>
      <c r="M138" s="4">
        <f t="shared" si="17"/>
        <v>115.20446096654274</v>
      </c>
      <c r="N138">
        <v>-13.992000000000001</v>
      </c>
      <c r="O138">
        <v>0.95499999999999996</v>
      </c>
      <c r="P138">
        <v>-13.992000000000001</v>
      </c>
      <c r="Q138" t="s">
        <v>24</v>
      </c>
    </row>
    <row r="139" spans="1:17" x14ac:dyDescent="0.2">
      <c r="A139" s="1">
        <v>43132</v>
      </c>
      <c r="B139" t="s">
        <v>21</v>
      </c>
      <c r="C139">
        <v>145</v>
      </c>
      <c r="D139">
        <v>26.9</v>
      </c>
      <c r="E139">
        <f t="shared" si="14"/>
        <v>0.88236500061503131</v>
      </c>
      <c r="F139">
        <v>20</v>
      </c>
      <c r="G139">
        <v>34</v>
      </c>
      <c r="H139">
        <v>16410</v>
      </c>
      <c r="I139" s="4">
        <f t="shared" si="16"/>
        <v>4.5583333333333336</v>
      </c>
      <c r="J139">
        <v>32</v>
      </c>
      <c r="L139">
        <v>106.7</v>
      </c>
      <c r="M139" s="4">
        <f t="shared" si="17"/>
        <v>118.99628252788104</v>
      </c>
      <c r="N139">
        <v>-14.455</v>
      </c>
      <c r="O139">
        <v>0.96799999999999997</v>
      </c>
      <c r="P139">
        <v>-14.455</v>
      </c>
      <c r="Q139" t="s">
        <v>24</v>
      </c>
    </row>
    <row r="140" spans="1:17" x14ac:dyDescent="0.2">
      <c r="A140" s="1">
        <v>43132</v>
      </c>
      <c r="B140" t="s">
        <v>21</v>
      </c>
      <c r="C140">
        <v>145</v>
      </c>
      <c r="D140">
        <v>26.9</v>
      </c>
      <c r="E140">
        <f t="shared" si="14"/>
        <v>0.88236500061503131</v>
      </c>
      <c r="F140">
        <v>20</v>
      </c>
      <c r="G140">
        <v>34</v>
      </c>
      <c r="H140">
        <v>16950</v>
      </c>
      <c r="I140" s="4">
        <f t="shared" si="16"/>
        <v>4.708333333333333</v>
      </c>
      <c r="J140">
        <v>33</v>
      </c>
      <c r="L140">
        <v>104.5</v>
      </c>
      <c r="M140" s="4">
        <f t="shared" si="17"/>
        <v>116.54275092936803</v>
      </c>
      <c r="N140">
        <v>-14.164999999999999</v>
      </c>
      <c r="O140">
        <v>0.96099999999999997</v>
      </c>
      <c r="P140">
        <v>-14.164999999999999</v>
      </c>
      <c r="Q140" t="s">
        <v>24</v>
      </c>
    </row>
    <row r="141" spans="1:17" x14ac:dyDescent="0.2">
      <c r="A141" s="1">
        <v>43132</v>
      </c>
      <c r="B141" t="s">
        <v>21</v>
      </c>
      <c r="C141">
        <v>145</v>
      </c>
      <c r="D141">
        <v>26.9</v>
      </c>
      <c r="E141">
        <f t="shared" si="14"/>
        <v>0.88236500061503131</v>
      </c>
      <c r="F141">
        <v>20</v>
      </c>
      <c r="G141">
        <v>34</v>
      </c>
      <c r="H141">
        <v>17490</v>
      </c>
      <c r="I141" s="4">
        <f t="shared" si="16"/>
        <v>4.8583333333333334</v>
      </c>
      <c r="J141">
        <v>34</v>
      </c>
      <c r="L141">
        <v>107.4</v>
      </c>
      <c r="M141" s="4">
        <f t="shared" si="17"/>
        <v>119.77695167286245</v>
      </c>
      <c r="N141">
        <v>-14.554</v>
      </c>
      <c r="O141">
        <v>0.97899999999999998</v>
      </c>
      <c r="P141">
        <v>-14.554</v>
      </c>
      <c r="Q141" t="s">
        <v>24</v>
      </c>
    </row>
    <row r="142" spans="1:17" x14ac:dyDescent="0.2">
      <c r="A142" s="1">
        <v>43132</v>
      </c>
      <c r="B142" t="s">
        <v>21</v>
      </c>
      <c r="C142">
        <v>145</v>
      </c>
      <c r="D142">
        <v>26.9</v>
      </c>
      <c r="E142">
        <f t="shared" si="14"/>
        <v>0.88236500061503131</v>
      </c>
      <c r="F142">
        <v>20</v>
      </c>
      <c r="G142">
        <v>34</v>
      </c>
      <c r="H142">
        <v>18030</v>
      </c>
      <c r="I142" s="4">
        <f t="shared" si="16"/>
        <v>5.0083333333333337</v>
      </c>
      <c r="J142">
        <v>35</v>
      </c>
      <c r="L142">
        <v>104.2</v>
      </c>
      <c r="M142" s="4">
        <f t="shared" si="17"/>
        <v>116.2081784386617</v>
      </c>
      <c r="N142">
        <v>-14.12</v>
      </c>
      <c r="O142">
        <v>0.96</v>
      </c>
      <c r="P142">
        <v>-14.12</v>
      </c>
      <c r="Q142" t="s">
        <v>24</v>
      </c>
    </row>
    <row r="143" spans="1:17" x14ac:dyDescent="0.2">
      <c r="A143" s="1">
        <v>43132</v>
      </c>
      <c r="B143" t="s">
        <v>21</v>
      </c>
      <c r="C143">
        <v>145</v>
      </c>
      <c r="D143">
        <v>26.9</v>
      </c>
      <c r="E143">
        <f t="shared" si="14"/>
        <v>0.88236500061503131</v>
      </c>
      <c r="F143">
        <v>20</v>
      </c>
      <c r="G143">
        <v>34</v>
      </c>
      <c r="H143">
        <v>18570</v>
      </c>
      <c r="I143" s="4">
        <f t="shared" si="16"/>
        <v>5.1583333333333332</v>
      </c>
      <c r="J143">
        <v>36</v>
      </c>
      <c r="L143">
        <v>99.4</v>
      </c>
      <c r="M143" s="4">
        <f t="shared" si="17"/>
        <v>110.8550185873606</v>
      </c>
      <c r="N143">
        <v>-13.467000000000001</v>
      </c>
      <c r="O143">
        <v>0.97499999999999998</v>
      </c>
      <c r="P143">
        <v>-13.467000000000001</v>
      </c>
      <c r="Q143" t="s">
        <v>24</v>
      </c>
    </row>
    <row r="144" spans="1:17" x14ac:dyDescent="0.2">
      <c r="A144" s="1">
        <v>43132</v>
      </c>
      <c r="B144" t="s">
        <v>21</v>
      </c>
      <c r="C144">
        <v>145</v>
      </c>
      <c r="D144">
        <v>26.9</v>
      </c>
      <c r="E144">
        <f t="shared" si="14"/>
        <v>0.88236500061503131</v>
      </c>
      <c r="F144">
        <v>20</v>
      </c>
      <c r="G144">
        <v>34</v>
      </c>
      <c r="H144">
        <v>19110</v>
      </c>
      <c r="I144" s="4">
        <f t="shared" si="16"/>
        <v>5.3083333333333336</v>
      </c>
      <c r="J144">
        <v>37</v>
      </c>
      <c r="L144">
        <v>103.8</v>
      </c>
      <c r="M144" s="4">
        <f t="shared" si="17"/>
        <v>115.76208178438661</v>
      </c>
      <c r="N144">
        <v>-14.061</v>
      </c>
      <c r="O144">
        <v>0.90700000000000003</v>
      </c>
      <c r="P144">
        <v>-14.061</v>
      </c>
      <c r="Q144" t="s">
        <v>24</v>
      </c>
    </row>
    <row r="145" spans="1:17" x14ac:dyDescent="0.2">
      <c r="A145" s="1">
        <v>43132</v>
      </c>
      <c r="B145" t="s">
        <v>21</v>
      </c>
      <c r="C145">
        <v>145</v>
      </c>
      <c r="D145">
        <v>26.9</v>
      </c>
      <c r="E145">
        <f t="shared" si="14"/>
        <v>0.88236500061503131</v>
      </c>
      <c r="F145">
        <v>20</v>
      </c>
      <c r="G145">
        <v>34</v>
      </c>
      <c r="H145">
        <v>19650</v>
      </c>
      <c r="I145" s="4">
        <f t="shared" si="16"/>
        <v>5.458333333333333</v>
      </c>
      <c r="J145">
        <v>38</v>
      </c>
      <c r="L145">
        <v>120.4</v>
      </c>
      <c r="M145" s="4">
        <f t="shared" si="17"/>
        <v>134.27509293680296</v>
      </c>
      <c r="N145">
        <v>-16.317</v>
      </c>
      <c r="O145">
        <v>0.96499999999999997</v>
      </c>
      <c r="P145">
        <v>-16.317</v>
      </c>
      <c r="Q145" t="s">
        <v>24</v>
      </c>
    </row>
    <row r="146" spans="1:17" x14ac:dyDescent="0.2">
      <c r="A146" s="1">
        <v>43132</v>
      </c>
      <c r="B146" t="s">
        <v>21</v>
      </c>
      <c r="C146">
        <v>145</v>
      </c>
      <c r="D146">
        <v>26.9</v>
      </c>
      <c r="E146">
        <f t="shared" si="14"/>
        <v>0.88236500061503131</v>
      </c>
      <c r="F146">
        <v>20</v>
      </c>
      <c r="G146">
        <v>34</v>
      </c>
      <c r="H146">
        <v>20190</v>
      </c>
      <c r="I146" s="4">
        <f t="shared" si="16"/>
        <v>5.6083333333333334</v>
      </c>
      <c r="J146">
        <v>39</v>
      </c>
      <c r="L146">
        <v>130.1</v>
      </c>
      <c r="M146" s="4">
        <f t="shared" si="17"/>
        <v>145.09293680297395</v>
      </c>
      <c r="N146">
        <v>-17.629000000000001</v>
      </c>
      <c r="O146">
        <v>0.91900000000000004</v>
      </c>
      <c r="P146">
        <v>-17.629000000000001</v>
      </c>
      <c r="Q146" t="s">
        <v>24</v>
      </c>
    </row>
    <row r="147" spans="1:17" x14ac:dyDescent="0.2">
      <c r="A147" s="1">
        <v>43132</v>
      </c>
      <c r="B147" t="s">
        <v>21</v>
      </c>
      <c r="C147">
        <v>145</v>
      </c>
      <c r="D147">
        <v>26.9</v>
      </c>
      <c r="E147">
        <f t="shared" si="14"/>
        <v>0.88236500061503131</v>
      </c>
      <c r="F147">
        <v>20</v>
      </c>
      <c r="G147">
        <v>34</v>
      </c>
      <c r="H147">
        <v>20730</v>
      </c>
      <c r="I147" s="4">
        <f t="shared" si="16"/>
        <v>5.7583333333333337</v>
      </c>
      <c r="J147">
        <v>40</v>
      </c>
      <c r="L147">
        <v>114.1</v>
      </c>
      <c r="M147" s="4">
        <f t="shared" si="17"/>
        <v>127.24907063197024</v>
      </c>
      <c r="N147">
        <v>-15.465</v>
      </c>
      <c r="O147">
        <v>0.91200000000000003</v>
      </c>
      <c r="P147">
        <v>-15.465</v>
      </c>
      <c r="Q147" t="s">
        <v>24</v>
      </c>
    </row>
    <row r="148" spans="1:17" x14ac:dyDescent="0.2">
      <c r="A148" s="1">
        <v>43132</v>
      </c>
      <c r="B148" t="s">
        <v>21</v>
      </c>
      <c r="C148">
        <v>145</v>
      </c>
      <c r="D148">
        <v>26.9</v>
      </c>
      <c r="E148">
        <f t="shared" si="14"/>
        <v>0.88236500061503131</v>
      </c>
      <c r="F148">
        <v>20</v>
      </c>
      <c r="G148">
        <v>34</v>
      </c>
      <c r="H148">
        <v>21270</v>
      </c>
      <c r="I148" s="4">
        <f t="shared" si="16"/>
        <v>5.9083333333333332</v>
      </c>
      <c r="J148">
        <v>41</v>
      </c>
      <c r="L148">
        <v>147</v>
      </c>
      <c r="M148" s="4">
        <f t="shared" si="17"/>
        <v>163.94052044609666</v>
      </c>
      <c r="N148">
        <v>-19.925000000000001</v>
      </c>
      <c r="O148">
        <v>0.94699999999999995</v>
      </c>
      <c r="P148">
        <v>-19.925000000000001</v>
      </c>
      <c r="Q148" t="s">
        <v>24</v>
      </c>
    </row>
    <row r="149" spans="1:17" x14ac:dyDescent="0.2">
      <c r="A149" s="1">
        <v>43132</v>
      </c>
      <c r="B149" t="s">
        <v>21</v>
      </c>
      <c r="C149">
        <v>145</v>
      </c>
      <c r="D149">
        <v>26.9</v>
      </c>
      <c r="E149">
        <f t="shared" si="14"/>
        <v>0.88236500061503131</v>
      </c>
      <c r="F149">
        <v>20</v>
      </c>
      <c r="G149">
        <v>34</v>
      </c>
      <c r="H149">
        <v>21810</v>
      </c>
      <c r="I149" s="4">
        <f t="shared" si="16"/>
        <v>6.0583333333333336</v>
      </c>
      <c r="J149">
        <v>42</v>
      </c>
      <c r="L149">
        <v>118.2</v>
      </c>
      <c r="M149" s="4">
        <f t="shared" si="17"/>
        <v>131.82156133828997</v>
      </c>
      <c r="N149">
        <v>-16.015999999999998</v>
      </c>
      <c r="O149">
        <v>0.94</v>
      </c>
      <c r="P149">
        <v>-16.015999999999998</v>
      </c>
      <c r="Q149" t="s">
        <v>24</v>
      </c>
    </row>
    <row r="150" spans="1:17" x14ac:dyDescent="0.2">
      <c r="A150" s="1">
        <v>43132</v>
      </c>
      <c r="B150" t="s">
        <v>21</v>
      </c>
      <c r="C150">
        <v>145</v>
      </c>
      <c r="D150">
        <v>26.9</v>
      </c>
      <c r="E150">
        <f t="shared" si="14"/>
        <v>0.88236500061503131</v>
      </c>
      <c r="F150">
        <v>20</v>
      </c>
      <c r="G150">
        <v>34</v>
      </c>
      <c r="H150">
        <v>22350</v>
      </c>
      <c r="I150" s="4">
        <f t="shared" si="16"/>
        <v>6.208333333333333</v>
      </c>
      <c r="J150">
        <v>43</v>
      </c>
      <c r="L150">
        <v>113.3</v>
      </c>
      <c r="M150" s="4">
        <f t="shared" si="17"/>
        <v>126.35687732342005</v>
      </c>
      <c r="N150">
        <v>-15.353</v>
      </c>
      <c r="O150">
        <v>0.88300000000000001</v>
      </c>
      <c r="P150">
        <v>-15.353</v>
      </c>
      <c r="Q150" t="s">
        <v>24</v>
      </c>
    </row>
    <row r="151" spans="1:17" x14ac:dyDescent="0.2">
      <c r="A151" s="1">
        <v>43132</v>
      </c>
      <c r="B151" t="s">
        <v>21</v>
      </c>
      <c r="C151">
        <v>145</v>
      </c>
      <c r="D151">
        <v>26.9</v>
      </c>
      <c r="E151">
        <f t="shared" si="14"/>
        <v>0.88236500061503131</v>
      </c>
      <c r="F151">
        <v>20</v>
      </c>
      <c r="G151">
        <v>34</v>
      </c>
      <c r="H151">
        <v>22890</v>
      </c>
      <c r="I151" s="4">
        <f t="shared" si="16"/>
        <v>6.3583333333333334</v>
      </c>
      <c r="J151">
        <v>44</v>
      </c>
      <c r="L151">
        <v>110.1</v>
      </c>
      <c r="M151" s="4">
        <f t="shared" si="17"/>
        <v>122.78810408921932</v>
      </c>
      <c r="N151">
        <v>-14.914999999999999</v>
      </c>
      <c r="O151">
        <v>0.89600000000000002</v>
      </c>
      <c r="P151">
        <v>-14.914999999999999</v>
      </c>
      <c r="Q151" t="s">
        <v>24</v>
      </c>
    </row>
    <row r="152" spans="1:17" x14ac:dyDescent="0.2">
      <c r="A152" s="1">
        <v>43132</v>
      </c>
      <c r="B152" t="s">
        <v>21</v>
      </c>
      <c r="C152">
        <v>145</v>
      </c>
      <c r="D152">
        <v>26.9</v>
      </c>
      <c r="E152">
        <f t="shared" si="14"/>
        <v>0.88236500061503131</v>
      </c>
      <c r="F152">
        <v>20</v>
      </c>
      <c r="G152">
        <v>34</v>
      </c>
      <c r="H152">
        <v>23430</v>
      </c>
      <c r="I152" s="4">
        <f t="shared" si="16"/>
        <v>6.5083333333333337</v>
      </c>
      <c r="J152">
        <v>45</v>
      </c>
      <c r="L152">
        <v>100.9</v>
      </c>
      <c r="M152" s="4">
        <f t="shared" si="17"/>
        <v>112.5278810408922</v>
      </c>
      <c r="N152">
        <v>-13.673</v>
      </c>
      <c r="O152">
        <v>0.90500000000000003</v>
      </c>
      <c r="P152">
        <v>-13.673</v>
      </c>
      <c r="Q152" t="s">
        <v>24</v>
      </c>
    </row>
    <row r="153" spans="1:17" x14ac:dyDescent="0.2">
      <c r="A153" s="1">
        <v>43132</v>
      </c>
      <c r="B153" t="s">
        <v>21</v>
      </c>
      <c r="C153">
        <v>145</v>
      </c>
      <c r="D153">
        <v>26.9</v>
      </c>
      <c r="E153">
        <f t="shared" si="14"/>
        <v>0.88236500061503131</v>
      </c>
      <c r="F153">
        <v>20</v>
      </c>
      <c r="G153">
        <v>34</v>
      </c>
      <c r="H153">
        <v>23970</v>
      </c>
      <c r="I153" s="4">
        <f t="shared" si="16"/>
        <v>6.6583333333333332</v>
      </c>
      <c r="J153">
        <v>46</v>
      </c>
      <c r="L153">
        <v>106.1</v>
      </c>
      <c r="M153" s="4">
        <f t="shared" si="17"/>
        <v>118.32713754646839</v>
      </c>
      <c r="N153">
        <v>-14.372999999999999</v>
      </c>
      <c r="O153">
        <v>0.93600000000000005</v>
      </c>
      <c r="P153">
        <v>-14.372999999999999</v>
      </c>
      <c r="Q153" t="s">
        <v>24</v>
      </c>
    </row>
    <row r="154" spans="1:17" x14ac:dyDescent="0.2">
      <c r="A154" s="1">
        <v>43132</v>
      </c>
      <c r="B154" t="s">
        <v>21</v>
      </c>
      <c r="C154">
        <v>145</v>
      </c>
      <c r="D154">
        <v>26.9</v>
      </c>
      <c r="E154">
        <f t="shared" si="14"/>
        <v>0.88236500061503131</v>
      </c>
      <c r="F154">
        <v>20</v>
      </c>
      <c r="G154">
        <v>34</v>
      </c>
      <c r="H154">
        <v>24510</v>
      </c>
      <c r="I154" s="4">
        <f t="shared" si="16"/>
        <v>6.8083333333333336</v>
      </c>
      <c r="J154">
        <v>47</v>
      </c>
      <c r="L154">
        <v>106.8</v>
      </c>
      <c r="M154" s="4">
        <f>(L154*0.03)/0.0269</f>
        <v>119.10780669144981</v>
      </c>
      <c r="N154">
        <v>-14.476000000000001</v>
      </c>
      <c r="O154">
        <v>0.91100000000000003</v>
      </c>
      <c r="P154">
        <v>-14.476000000000001</v>
      </c>
      <c r="Q154" t="s">
        <v>24</v>
      </c>
    </row>
    <row r="155" spans="1:17" x14ac:dyDescent="0.2">
      <c r="A155" s="1">
        <v>43132</v>
      </c>
      <c r="B155" t="s">
        <v>21</v>
      </c>
      <c r="C155">
        <v>145</v>
      </c>
      <c r="D155">
        <v>26.9</v>
      </c>
      <c r="E155">
        <f t="shared" si="14"/>
        <v>0.88236500061503131</v>
      </c>
      <c r="F155">
        <v>20</v>
      </c>
      <c r="G155">
        <v>34</v>
      </c>
      <c r="H155">
        <v>25050</v>
      </c>
      <c r="I155" s="4">
        <f t="shared" si="16"/>
        <v>6.958333333333333</v>
      </c>
      <c r="J155">
        <v>48</v>
      </c>
      <c r="L155">
        <v>105.8</v>
      </c>
      <c r="M155" s="4">
        <f t="shared" si="17"/>
        <v>117.99256505576207</v>
      </c>
      <c r="N155">
        <v>-14.339</v>
      </c>
      <c r="O155">
        <v>0.92100000000000004</v>
      </c>
      <c r="P155">
        <v>-14.339</v>
      </c>
      <c r="Q155" t="s">
        <v>24</v>
      </c>
    </row>
    <row r="156" spans="1:17" x14ac:dyDescent="0.2">
      <c r="A156" s="1">
        <v>43132</v>
      </c>
      <c r="B156" t="s">
        <v>21</v>
      </c>
      <c r="C156">
        <v>145</v>
      </c>
      <c r="D156">
        <v>26.9</v>
      </c>
      <c r="E156">
        <f t="shared" si="14"/>
        <v>0.88236500061503131</v>
      </c>
      <c r="F156">
        <v>20</v>
      </c>
      <c r="G156">
        <v>34</v>
      </c>
      <c r="H156">
        <v>25590</v>
      </c>
      <c r="I156" s="4">
        <f t="shared" si="16"/>
        <v>7.1083333333333334</v>
      </c>
      <c r="J156">
        <v>49</v>
      </c>
      <c r="L156">
        <v>96.5</v>
      </c>
      <c r="M156" s="4">
        <f t="shared" si="17"/>
        <v>107.62081784386618</v>
      </c>
      <c r="N156">
        <v>-13.077999999999999</v>
      </c>
      <c r="O156">
        <v>0.879</v>
      </c>
      <c r="P156">
        <v>-13.077999999999999</v>
      </c>
      <c r="Q156" t="s">
        <v>24</v>
      </c>
    </row>
    <row r="157" spans="1:17" x14ac:dyDescent="0.2">
      <c r="A157" s="1">
        <v>43132</v>
      </c>
      <c r="B157" t="s">
        <v>21</v>
      </c>
      <c r="C157">
        <v>145</v>
      </c>
      <c r="D157">
        <v>26.9</v>
      </c>
      <c r="E157">
        <f t="shared" si="14"/>
        <v>0.88236500061503131</v>
      </c>
      <c r="F157">
        <v>20</v>
      </c>
      <c r="G157">
        <v>34</v>
      </c>
      <c r="H157">
        <v>26130</v>
      </c>
      <c r="I157" s="4">
        <f t="shared" si="16"/>
        <v>7.2583333333333337</v>
      </c>
      <c r="J157">
        <v>50</v>
      </c>
      <c r="L157">
        <v>97.7</v>
      </c>
      <c r="M157" s="4">
        <f t="shared" si="17"/>
        <v>108.95910780669145</v>
      </c>
      <c r="N157">
        <v>-13.241</v>
      </c>
      <c r="O157">
        <v>0.86</v>
      </c>
      <c r="P157">
        <v>-13.241</v>
      </c>
      <c r="Q157" t="s">
        <v>24</v>
      </c>
    </row>
    <row r="158" spans="1:17" x14ac:dyDescent="0.2">
      <c r="A158" s="1">
        <v>43132</v>
      </c>
      <c r="B158" t="s">
        <v>21</v>
      </c>
      <c r="C158">
        <v>145</v>
      </c>
      <c r="D158">
        <v>26.9</v>
      </c>
      <c r="E158">
        <f t="shared" si="14"/>
        <v>0.88236500061503131</v>
      </c>
      <c r="F158">
        <v>20</v>
      </c>
      <c r="G158">
        <v>34</v>
      </c>
      <c r="H158">
        <v>26670</v>
      </c>
      <c r="I158" s="4">
        <f t="shared" si="16"/>
        <v>7.4083333333333332</v>
      </c>
      <c r="J158">
        <v>51</v>
      </c>
      <c r="L158">
        <v>90.1</v>
      </c>
      <c r="M158" s="4">
        <f t="shared" si="17"/>
        <v>100.48327137546468</v>
      </c>
      <c r="N158">
        <v>-12.208</v>
      </c>
      <c r="O158">
        <v>0.92</v>
      </c>
      <c r="P158">
        <v>-12.208</v>
      </c>
      <c r="Q158" t="s">
        <v>24</v>
      </c>
    </row>
    <row r="159" spans="1:17" x14ac:dyDescent="0.2">
      <c r="A159" s="1">
        <v>43132</v>
      </c>
      <c r="B159" t="s">
        <v>21</v>
      </c>
      <c r="C159">
        <v>145</v>
      </c>
      <c r="D159">
        <v>26.9</v>
      </c>
      <c r="E159">
        <f t="shared" si="14"/>
        <v>0.88236500061503131</v>
      </c>
      <c r="F159">
        <v>20</v>
      </c>
      <c r="G159">
        <v>34</v>
      </c>
      <c r="H159">
        <v>27210</v>
      </c>
      <c r="I159" s="4">
        <f t="shared" si="16"/>
        <v>7.5583333333333336</v>
      </c>
      <c r="J159">
        <v>52</v>
      </c>
      <c r="L159">
        <v>75.8</v>
      </c>
      <c r="M159" s="4">
        <f t="shared" si="17"/>
        <v>84.535315985130111</v>
      </c>
      <c r="N159">
        <v>-10.276</v>
      </c>
      <c r="O159">
        <v>0.84599999999999997</v>
      </c>
      <c r="P159">
        <v>-10.276</v>
      </c>
      <c r="Q159" t="s">
        <v>24</v>
      </c>
    </row>
    <row r="160" spans="1:17" x14ac:dyDescent="0.2">
      <c r="A160" s="1">
        <v>43132</v>
      </c>
      <c r="B160" t="s">
        <v>21</v>
      </c>
      <c r="C160">
        <v>145</v>
      </c>
      <c r="D160">
        <v>26.9</v>
      </c>
      <c r="E160">
        <f t="shared" ref="E160:E223" si="18">((D160*1000)/((C160^3))*100)</f>
        <v>0.88236500061503131</v>
      </c>
      <c r="F160">
        <v>20</v>
      </c>
      <c r="G160">
        <v>34</v>
      </c>
      <c r="H160">
        <v>27750</v>
      </c>
      <c r="I160" s="4">
        <f t="shared" si="16"/>
        <v>7.708333333333333</v>
      </c>
      <c r="J160">
        <v>53</v>
      </c>
      <c r="L160">
        <v>57.5</v>
      </c>
      <c r="M160" s="4">
        <f t="shared" si="17"/>
        <v>64.126394052044603</v>
      </c>
      <c r="N160">
        <v>-7.7960000000000003</v>
      </c>
      <c r="O160">
        <v>0.79800000000000004</v>
      </c>
      <c r="P160">
        <v>-7.7960000000000003</v>
      </c>
      <c r="Q160" t="s">
        <v>24</v>
      </c>
    </row>
    <row r="161" spans="1:17" x14ac:dyDescent="0.2">
      <c r="A161" s="1">
        <v>43132</v>
      </c>
      <c r="B161" t="s">
        <v>21</v>
      </c>
      <c r="C161">
        <v>145</v>
      </c>
      <c r="D161">
        <v>26.9</v>
      </c>
      <c r="E161">
        <f t="shared" si="18"/>
        <v>0.88236500061503131</v>
      </c>
      <c r="F161">
        <v>20</v>
      </c>
      <c r="G161">
        <v>34</v>
      </c>
      <c r="H161">
        <v>28290</v>
      </c>
      <c r="I161" s="4">
        <f t="shared" si="16"/>
        <v>7.8583333333333334</v>
      </c>
      <c r="J161">
        <v>54</v>
      </c>
      <c r="L161">
        <v>76.8</v>
      </c>
      <c r="M161" s="4">
        <f t="shared" si="17"/>
        <v>85.650557620817835</v>
      </c>
      <c r="N161">
        <v>-10.401</v>
      </c>
      <c r="O161">
        <v>0.81899999999999995</v>
      </c>
      <c r="P161">
        <v>-10.401</v>
      </c>
      <c r="Q161" t="s">
        <v>24</v>
      </c>
    </row>
    <row r="162" spans="1:17" x14ac:dyDescent="0.2">
      <c r="A162" s="1">
        <v>43132</v>
      </c>
      <c r="B162" t="s">
        <v>21</v>
      </c>
      <c r="C162">
        <v>145</v>
      </c>
      <c r="D162">
        <v>26.9</v>
      </c>
      <c r="E162">
        <f t="shared" si="18"/>
        <v>0.88236500061503131</v>
      </c>
      <c r="F162">
        <v>20</v>
      </c>
      <c r="G162">
        <v>34</v>
      </c>
      <c r="H162">
        <v>28830</v>
      </c>
      <c r="I162" s="4">
        <f t="shared" si="16"/>
        <v>8.0083333333333329</v>
      </c>
      <c r="J162">
        <v>55</v>
      </c>
      <c r="L162">
        <v>64.900000000000006</v>
      </c>
      <c r="M162" s="4">
        <f t="shared" si="17"/>
        <v>72.379182156133837</v>
      </c>
      <c r="N162">
        <v>-8.7940000000000005</v>
      </c>
      <c r="O162">
        <v>0.78300000000000003</v>
      </c>
      <c r="P162">
        <v>-8.7940000000000005</v>
      </c>
      <c r="Q162" t="s">
        <v>24</v>
      </c>
    </row>
    <row r="163" spans="1:17" x14ac:dyDescent="0.2">
      <c r="A163" s="1">
        <v>43132</v>
      </c>
      <c r="B163" t="s">
        <v>21</v>
      </c>
      <c r="C163">
        <v>145</v>
      </c>
      <c r="D163">
        <v>26.9</v>
      </c>
      <c r="E163">
        <f t="shared" si="18"/>
        <v>0.88236500061503131</v>
      </c>
      <c r="F163">
        <v>20</v>
      </c>
      <c r="G163">
        <v>34</v>
      </c>
      <c r="H163">
        <v>29370</v>
      </c>
      <c r="I163" s="4">
        <f t="shared" si="16"/>
        <v>8.1583333333333332</v>
      </c>
      <c r="J163">
        <v>56</v>
      </c>
      <c r="L163">
        <v>62.4</v>
      </c>
      <c r="M163" s="4">
        <f t="shared" si="17"/>
        <v>69.591078066914491</v>
      </c>
      <c r="N163">
        <v>-8.4589999999999996</v>
      </c>
      <c r="O163">
        <v>0.82399999999999995</v>
      </c>
      <c r="P163">
        <v>-8.4589999999999996</v>
      </c>
      <c r="Q163" t="s">
        <v>24</v>
      </c>
    </row>
    <row r="164" spans="1:17" x14ac:dyDescent="0.2">
      <c r="A164" s="1">
        <v>43132</v>
      </c>
      <c r="B164" t="s">
        <v>21</v>
      </c>
      <c r="C164">
        <v>145</v>
      </c>
      <c r="D164">
        <v>26.9</v>
      </c>
      <c r="E164">
        <f t="shared" si="18"/>
        <v>0.88236500061503131</v>
      </c>
      <c r="F164">
        <v>20</v>
      </c>
      <c r="G164">
        <v>34</v>
      </c>
      <c r="H164">
        <v>29910</v>
      </c>
      <c r="I164" s="4">
        <f t="shared" si="16"/>
        <v>8.3083333333333336</v>
      </c>
      <c r="J164">
        <v>57</v>
      </c>
      <c r="L164">
        <v>91.9</v>
      </c>
      <c r="M164" s="4">
        <f t="shared" si="17"/>
        <v>102.49070631970261</v>
      </c>
      <c r="N164">
        <v>-12.456</v>
      </c>
      <c r="O164">
        <v>0.94599999999999995</v>
      </c>
      <c r="P164">
        <v>-12.456</v>
      </c>
      <c r="Q164" t="s">
        <v>24</v>
      </c>
    </row>
    <row r="165" spans="1:17" x14ac:dyDescent="0.2">
      <c r="A165" s="1">
        <v>43132</v>
      </c>
      <c r="B165" t="s">
        <v>21</v>
      </c>
      <c r="C165">
        <v>145</v>
      </c>
      <c r="D165">
        <v>26.9</v>
      </c>
      <c r="E165">
        <f t="shared" si="18"/>
        <v>0.88236500061503131</v>
      </c>
      <c r="F165">
        <v>20</v>
      </c>
      <c r="G165">
        <v>34</v>
      </c>
      <c r="H165">
        <v>30450</v>
      </c>
      <c r="I165" s="4">
        <f t="shared" si="16"/>
        <v>8.4583333333333339</v>
      </c>
      <c r="J165">
        <v>58</v>
      </c>
      <c r="L165">
        <v>62.4</v>
      </c>
      <c r="M165" s="4">
        <f t="shared" si="17"/>
        <v>69.591078066914491</v>
      </c>
      <c r="N165">
        <v>-8.4600000000000009</v>
      </c>
      <c r="O165">
        <v>0.81399999999999995</v>
      </c>
      <c r="P165">
        <v>-8.4600000000000009</v>
      </c>
      <c r="Q165" t="s">
        <v>24</v>
      </c>
    </row>
    <row r="166" spans="1:17" x14ac:dyDescent="0.2">
      <c r="A166" s="1">
        <v>43132</v>
      </c>
      <c r="B166" t="s">
        <v>21</v>
      </c>
      <c r="C166">
        <v>145</v>
      </c>
      <c r="D166">
        <v>26.9</v>
      </c>
      <c r="E166">
        <f t="shared" si="18"/>
        <v>0.88236500061503131</v>
      </c>
      <c r="F166">
        <v>20</v>
      </c>
      <c r="G166">
        <v>34</v>
      </c>
      <c r="H166">
        <v>30990</v>
      </c>
      <c r="I166" s="4">
        <f t="shared" si="16"/>
        <v>8.6083333333333325</v>
      </c>
      <c r="J166">
        <v>59</v>
      </c>
      <c r="L166">
        <v>99.4</v>
      </c>
      <c r="M166" s="4">
        <f t="shared" si="17"/>
        <v>110.8550185873606</v>
      </c>
      <c r="N166">
        <v>-13.462999999999999</v>
      </c>
      <c r="O166">
        <v>0.93100000000000005</v>
      </c>
      <c r="P166">
        <v>-13.462999999999999</v>
      </c>
      <c r="Q166" t="s">
        <v>24</v>
      </c>
    </row>
    <row r="167" spans="1:17" x14ac:dyDescent="0.2">
      <c r="A167" s="1">
        <v>43132</v>
      </c>
      <c r="B167" t="s">
        <v>21</v>
      </c>
      <c r="C167">
        <v>145</v>
      </c>
      <c r="D167">
        <v>26.9</v>
      </c>
      <c r="E167">
        <f t="shared" si="18"/>
        <v>0.88236500061503131</v>
      </c>
      <c r="F167">
        <v>20</v>
      </c>
      <c r="G167">
        <v>34</v>
      </c>
      <c r="H167">
        <v>31530</v>
      </c>
      <c r="I167" s="4">
        <f t="shared" si="16"/>
        <v>8.7583333333333329</v>
      </c>
      <c r="J167">
        <v>60</v>
      </c>
      <c r="L167">
        <v>65.599999999999994</v>
      </c>
      <c r="M167" s="4">
        <f t="shared" si="17"/>
        <v>73.159851301115225</v>
      </c>
      <c r="N167">
        <v>-8.8849999999999998</v>
      </c>
      <c r="O167">
        <v>0.81899999999999995</v>
      </c>
      <c r="P167">
        <v>-8.8849999999999998</v>
      </c>
      <c r="Q167" t="s">
        <v>24</v>
      </c>
    </row>
    <row r="168" spans="1:17" x14ac:dyDescent="0.2">
      <c r="A168" s="1">
        <v>43132</v>
      </c>
      <c r="B168" t="s">
        <v>21</v>
      </c>
      <c r="C168">
        <v>145</v>
      </c>
      <c r="D168">
        <v>26.9</v>
      </c>
      <c r="E168">
        <f t="shared" si="18"/>
        <v>0.88236500061503131</v>
      </c>
      <c r="F168">
        <v>20</v>
      </c>
      <c r="G168">
        <v>34</v>
      </c>
      <c r="H168">
        <v>32070</v>
      </c>
      <c r="I168" s="4">
        <f t="shared" si="16"/>
        <v>8.9083333333333332</v>
      </c>
      <c r="J168">
        <v>61</v>
      </c>
      <c r="L168">
        <v>61.1</v>
      </c>
      <c r="M168" s="4">
        <f t="shared" si="17"/>
        <v>68.141263940520446</v>
      </c>
      <c r="N168">
        <v>-8.2840000000000007</v>
      </c>
      <c r="O168">
        <v>0.78900000000000003</v>
      </c>
      <c r="P168">
        <v>-8.2840000000000007</v>
      </c>
      <c r="Q168" t="s">
        <v>24</v>
      </c>
    </row>
    <row r="169" spans="1:17" x14ac:dyDescent="0.2">
      <c r="A169" s="1">
        <v>43132</v>
      </c>
      <c r="B169" t="s">
        <v>21</v>
      </c>
      <c r="C169">
        <v>145</v>
      </c>
      <c r="D169">
        <v>26.9</v>
      </c>
      <c r="E169">
        <f t="shared" si="18"/>
        <v>0.88236500061503131</v>
      </c>
      <c r="F169">
        <v>20</v>
      </c>
      <c r="G169">
        <v>34</v>
      </c>
      <c r="H169">
        <v>32610</v>
      </c>
      <c r="I169" s="4">
        <f t="shared" si="16"/>
        <v>9.0583333333333336</v>
      </c>
      <c r="J169">
        <v>62</v>
      </c>
      <c r="L169">
        <v>75.2</v>
      </c>
      <c r="M169" s="4">
        <f t="shared" si="17"/>
        <v>83.866171003717469</v>
      </c>
      <c r="N169">
        <v>-10.193</v>
      </c>
      <c r="O169">
        <v>0.82</v>
      </c>
      <c r="P169">
        <v>-10.193</v>
      </c>
      <c r="Q169" t="s">
        <v>24</v>
      </c>
    </row>
    <row r="170" spans="1:17" x14ac:dyDescent="0.2">
      <c r="A170" s="1">
        <v>43132</v>
      </c>
      <c r="B170" t="s">
        <v>21</v>
      </c>
      <c r="C170">
        <v>145</v>
      </c>
      <c r="D170">
        <v>26.9</v>
      </c>
      <c r="E170">
        <f t="shared" si="18"/>
        <v>0.88236500061503131</v>
      </c>
      <c r="F170">
        <v>20</v>
      </c>
      <c r="G170">
        <v>34</v>
      </c>
      <c r="H170">
        <v>33150</v>
      </c>
      <c r="I170" s="4">
        <f t="shared" si="16"/>
        <v>9.2083333333333339</v>
      </c>
      <c r="J170">
        <v>63</v>
      </c>
      <c r="L170">
        <v>83.5</v>
      </c>
      <c r="M170" s="4">
        <f t="shared" si="17"/>
        <v>93.122676579925653</v>
      </c>
      <c r="N170">
        <v>-11.308999999999999</v>
      </c>
      <c r="O170">
        <v>0.82699999999999996</v>
      </c>
      <c r="P170">
        <v>-11.308999999999999</v>
      </c>
      <c r="Q170" t="s">
        <v>24</v>
      </c>
    </row>
    <row r="171" spans="1:17" x14ac:dyDescent="0.2">
      <c r="A171" s="1">
        <v>43132</v>
      </c>
      <c r="B171" t="s">
        <v>21</v>
      </c>
      <c r="C171">
        <v>145</v>
      </c>
      <c r="D171">
        <v>26.9</v>
      </c>
      <c r="E171">
        <f t="shared" si="18"/>
        <v>0.88236500061503131</v>
      </c>
      <c r="F171">
        <v>20</v>
      </c>
      <c r="G171">
        <v>34</v>
      </c>
      <c r="H171">
        <v>33690</v>
      </c>
      <c r="I171" s="4">
        <f t="shared" ref="I171:I234" si="19">H171/3600</f>
        <v>9.3583333333333325</v>
      </c>
      <c r="J171">
        <v>64</v>
      </c>
      <c r="L171">
        <v>88.8</v>
      </c>
      <c r="M171" s="4">
        <f t="shared" si="17"/>
        <v>99.033457249070622</v>
      </c>
      <c r="N171">
        <v>-12.035</v>
      </c>
      <c r="O171">
        <v>0.89200000000000002</v>
      </c>
      <c r="P171">
        <v>-12.035</v>
      </c>
      <c r="Q171" t="s">
        <v>24</v>
      </c>
    </row>
    <row r="172" spans="1:17" x14ac:dyDescent="0.2">
      <c r="A172" s="1">
        <v>43132</v>
      </c>
      <c r="B172" t="s">
        <v>21</v>
      </c>
      <c r="C172">
        <v>145</v>
      </c>
      <c r="D172">
        <v>26.9</v>
      </c>
      <c r="E172">
        <f t="shared" si="18"/>
        <v>0.88236500061503131</v>
      </c>
      <c r="F172">
        <v>20</v>
      </c>
      <c r="G172">
        <v>34</v>
      </c>
      <c r="H172">
        <v>34230</v>
      </c>
      <c r="I172" s="4">
        <f t="shared" si="19"/>
        <v>9.5083333333333329</v>
      </c>
      <c r="J172">
        <v>65</v>
      </c>
      <c r="L172">
        <v>82.6</v>
      </c>
      <c r="M172" s="4">
        <f>(L172*0.03)/0.0269</f>
        <v>92.118959107806688</v>
      </c>
      <c r="N172">
        <v>-11.196</v>
      </c>
      <c r="O172">
        <v>0.84799999999999998</v>
      </c>
      <c r="P172">
        <v>-11.196</v>
      </c>
      <c r="Q172" t="s">
        <v>24</v>
      </c>
    </row>
    <row r="173" spans="1:17" x14ac:dyDescent="0.2">
      <c r="A173" s="1">
        <v>43132</v>
      </c>
      <c r="B173" t="s">
        <v>21</v>
      </c>
      <c r="C173">
        <v>145</v>
      </c>
      <c r="D173">
        <v>26.9</v>
      </c>
      <c r="E173">
        <f t="shared" si="18"/>
        <v>0.88236500061503131</v>
      </c>
      <c r="F173">
        <v>20</v>
      </c>
      <c r="G173">
        <v>34</v>
      </c>
      <c r="H173">
        <v>34770</v>
      </c>
      <c r="I173" s="4">
        <f t="shared" si="19"/>
        <v>9.6583333333333332</v>
      </c>
      <c r="J173">
        <v>66</v>
      </c>
      <c r="L173">
        <v>131</v>
      </c>
      <c r="M173" s="4">
        <f t="shared" si="17"/>
        <v>146.09665427509293</v>
      </c>
      <c r="N173">
        <v>-17.754999999999999</v>
      </c>
      <c r="O173">
        <v>0.94399999999999995</v>
      </c>
      <c r="P173">
        <v>-17.754999999999999</v>
      </c>
      <c r="Q173" t="s">
        <v>24</v>
      </c>
    </row>
    <row r="174" spans="1:17" x14ac:dyDescent="0.2">
      <c r="A174" s="1">
        <v>43132</v>
      </c>
      <c r="B174" t="s">
        <v>21</v>
      </c>
      <c r="C174">
        <v>145</v>
      </c>
      <c r="D174">
        <v>26.9</v>
      </c>
      <c r="E174">
        <f t="shared" si="18"/>
        <v>0.88236500061503131</v>
      </c>
      <c r="F174">
        <v>20</v>
      </c>
      <c r="G174">
        <v>34</v>
      </c>
      <c r="H174">
        <v>35310</v>
      </c>
      <c r="I174" s="4">
        <f t="shared" si="19"/>
        <v>9.8083333333333336</v>
      </c>
      <c r="J174">
        <v>67</v>
      </c>
      <c r="L174">
        <v>77.099999999999994</v>
      </c>
      <c r="M174" s="4">
        <f t="shared" ref="M174:M189" si="20">(L174*0.03)/0.0269</f>
        <v>85.985130111524157</v>
      </c>
      <c r="N174">
        <v>-10.45</v>
      </c>
      <c r="O174">
        <v>0.84799999999999998</v>
      </c>
      <c r="P174">
        <v>-10.45</v>
      </c>
      <c r="Q174" t="s">
        <v>24</v>
      </c>
    </row>
    <row r="175" spans="1:17" x14ac:dyDescent="0.2">
      <c r="A175" s="1">
        <v>43132</v>
      </c>
      <c r="B175" t="s">
        <v>21</v>
      </c>
      <c r="C175">
        <v>145</v>
      </c>
      <c r="D175">
        <v>26.9</v>
      </c>
      <c r="E175">
        <f t="shared" si="18"/>
        <v>0.88236500061503131</v>
      </c>
      <c r="F175">
        <v>20</v>
      </c>
      <c r="G175">
        <v>34</v>
      </c>
      <c r="H175">
        <v>35850</v>
      </c>
      <c r="I175" s="4">
        <f t="shared" si="19"/>
        <v>9.9583333333333339</v>
      </c>
      <c r="J175">
        <v>68</v>
      </c>
      <c r="L175">
        <v>61.9</v>
      </c>
      <c r="M175" s="4">
        <f t="shared" si="20"/>
        <v>69.033457249070636</v>
      </c>
      <c r="N175">
        <v>-8.3840000000000003</v>
      </c>
      <c r="O175">
        <v>0.78700000000000003</v>
      </c>
      <c r="P175">
        <v>-8.3840000000000003</v>
      </c>
      <c r="Q175" t="s">
        <v>24</v>
      </c>
    </row>
    <row r="176" spans="1:17" x14ac:dyDescent="0.2">
      <c r="A176" s="1">
        <v>43132</v>
      </c>
      <c r="B176" t="s">
        <v>21</v>
      </c>
      <c r="C176">
        <v>145</v>
      </c>
      <c r="D176">
        <v>26.9</v>
      </c>
      <c r="E176">
        <f t="shared" si="18"/>
        <v>0.88236500061503131</v>
      </c>
      <c r="F176">
        <v>20</v>
      </c>
      <c r="G176">
        <v>34</v>
      </c>
      <c r="H176">
        <v>36390</v>
      </c>
      <c r="I176" s="4">
        <f t="shared" si="19"/>
        <v>10.108333333333333</v>
      </c>
      <c r="J176">
        <v>69</v>
      </c>
      <c r="L176">
        <v>89.2</v>
      </c>
      <c r="M176" s="4">
        <f t="shared" si="20"/>
        <v>99.479553903345732</v>
      </c>
      <c r="N176">
        <v>-12.084</v>
      </c>
      <c r="O176">
        <v>0.87</v>
      </c>
      <c r="P176">
        <v>-12.084</v>
      </c>
      <c r="Q176" t="s">
        <v>24</v>
      </c>
    </row>
    <row r="177" spans="1:17" x14ac:dyDescent="0.2">
      <c r="A177" s="1">
        <v>43132</v>
      </c>
      <c r="B177" t="s">
        <v>21</v>
      </c>
      <c r="C177">
        <v>145</v>
      </c>
      <c r="D177">
        <v>26.9</v>
      </c>
      <c r="E177">
        <f t="shared" si="18"/>
        <v>0.88236500061503131</v>
      </c>
      <c r="F177">
        <v>20</v>
      </c>
      <c r="G177">
        <v>34</v>
      </c>
      <c r="H177">
        <v>36930</v>
      </c>
      <c r="I177" s="4">
        <f t="shared" si="19"/>
        <v>10.258333333333333</v>
      </c>
      <c r="J177">
        <v>70</v>
      </c>
      <c r="L177">
        <v>69.400000000000006</v>
      </c>
      <c r="M177" s="4">
        <f t="shared" si="20"/>
        <v>77.39776951672863</v>
      </c>
      <c r="N177">
        <v>-9.3989999999999991</v>
      </c>
      <c r="O177">
        <v>0.82399999999999995</v>
      </c>
      <c r="P177">
        <v>-9.3989999999999991</v>
      </c>
      <c r="Q177" t="s">
        <v>24</v>
      </c>
    </row>
    <row r="178" spans="1:17" x14ac:dyDescent="0.2">
      <c r="A178" s="1">
        <v>43132</v>
      </c>
      <c r="B178" t="s">
        <v>21</v>
      </c>
      <c r="C178">
        <v>145</v>
      </c>
      <c r="D178">
        <v>26.9</v>
      </c>
      <c r="E178">
        <f t="shared" si="18"/>
        <v>0.88236500061503131</v>
      </c>
      <c r="F178">
        <v>20</v>
      </c>
      <c r="G178">
        <v>34</v>
      </c>
      <c r="H178">
        <v>37470</v>
      </c>
      <c r="I178" s="4">
        <f t="shared" si="19"/>
        <v>10.408333333333333</v>
      </c>
      <c r="J178">
        <v>71</v>
      </c>
      <c r="L178">
        <v>88.8</v>
      </c>
      <c r="M178" s="4">
        <f t="shared" si="20"/>
        <v>99.033457249070622</v>
      </c>
      <c r="N178">
        <v>-12.039</v>
      </c>
      <c r="O178">
        <v>0.83</v>
      </c>
      <c r="P178">
        <v>-12.039</v>
      </c>
      <c r="Q178" t="s">
        <v>24</v>
      </c>
    </row>
    <row r="179" spans="1:17" x14ac:dyDescent="0.2">
      <c r="A179" s="1">
        <v>43132</v>
      </c>
      <c r="B179" t="s">
        <v>21</v>
      </c>
      <c r="C179">
        <v>145</v>
      </c>
      <c r="D179">
        <v>26.9</v>
      </c>
      <c r="E179">
        <f t="shared" si="18"/>
        <v>0.88236500061503131</v>
      </c>
      <c r="F179">
        <v>20</v>
      </c>
      <c r="G179">
        <v>34</v>
      </c>
      <c r="H179">
        <v>38010</v>
      </c>
      <c r="I179" s="4">
        <f t="shared" si="19"/>
        <v>10.558333333333334</v>
      </c>
      <c r="J179">
        <v>72</v>
      </c>
      <c r="L179">
        <v>107.2</v>
      </c>
      <c r="M179" s="4">
        <f t="shared" si="20"/>
        <v>119.55390334572489</v>
      </c>
      <c r="N179">
        <v>-14.523999999999999</v>
      </c>
      <c r="O179">
        <v>0.90200000000000002</v>
      </c>
      <c r="P179">
        <v>-14.523999999999999</v>
      </c>
      <c r="Q179" t="s">
        <v>24</v>
      </c>
    </row>
    <row r="180" spans="1:17" x14ac:dyDescent="0.2">
      <c r="A180" s="1">
        <v>43132</v>
      </c>
      <c r="B180" t="s">
        <v>21</v>
      </c>
      <c r="C180">
        <v>145</v>
      </c>
      <c r="D180">
        <v>26.9</v>
      </c>
      <c r="E180">
        <f t="shared" si="18"/>
        <v>0.88236500061503131</v>
      </c>
      <c r="F180">
        <v>20</v>
      </c>
      <c r="G180">
        <v>34</v>
      </c>
      <c r="H180">
        <v>38550</v>
      </c>
      <c r="I180" s="4">
        <f t="shared" si="19"/>
        <v>10.708333333333334</v>
      </c>
      <c r="J180">
        <v>73</v>
      </c>
      <c r="L180">
        <v>103.4</v>
      </c>
      <c r="M180" s="4">
        <f t="shared" si="20"/>
        <v>115.31598513011151</v>
      </c>
      <c r="N180">
        <v>-14.009</v>
      </c>
      <c r="O180">
        <v>0.872</v>
      </c>
      <c r="P180">
        <v>-14.009</v>
      </c>
      <c r="Q180" t="s">
        <v>24</v>
      </c>
    </row>
    <row r="181" spans="1:17" x14ac:dyDescent="0.2">
      <c r="A181" s="1">
        <v>43132</v>
      </c>
      <c r="B181" t="s">
        <v>21</v>
      </c>
      <c r="C181">
        <v>145</v>
      </c>
      <c r="D181">
        <v>26.9</v>
      </c>
      <c r="E181">
        <f t="shared" si="18"/>
        <v>0.88236500061503131</v>
      </c>
      <c r="F181">
        <v>20</v>
      </c>
      <c r="G181">
        <v>34</v>
      </c>
      <c r="H181">
        <v>39090</v>
      </c>
      <c r="I181" s="4">
        <f t="shared" si="19"/>
        <v>10.858333333333333</v>
      </c>
      <c r="J181">
        <v>74</v>
      </c>
      <c r="L181">
        <v>76.5</v>
      </c>
      <c r="M181" s="4">
        <f t="shared" si="20"/>
        <v>85.315985130111514</v>
      </c>
      <c r="N181">
        <v>-10.365</v>
      </c>
      <c r="O181">
        <v>0.873</v>
      </c>
      <c r="P181">
        <v>-10.365</v>
      </c>
      <c r="Q181" t="s">
        <v>24</v>
      </c>
    </row>
    <row r="182" spans="1:17" x14ac:dyDescent="0.2">
      <c r="A182" s="1">
        <v>43132</v>
      </c>
      <c r="B182" t="s">
        <v>21</v>
      </c>
      <c r="C182">
        <v>145</v>
      </c>
      <c r="D182">
        <v>26.9</v>
      </c>
      <c r="E182">
        <f t="shared" si="18"/>
        <v>0.88236500061503131</v>
      </c>
      <c r="F182">
        <v>20</v>
      </c>
      <c r="G182">
        <v>34</v>
      </c>
      <c r="H182">
        <v>39630</v>
      </c>
      <c r="I182" s="4">
        <f t="shared" si="19"/>
        <v>11.008333333333333</v>
      </c>
      <c r="J182">
        <v>75</v>
      </c>
      <c r="L182">
        <v>76.5</v>
      </c>
      <c r="M182" s="4">
        <f t="shared" si="20"/>
        <v>85.315985130111514</v>
      </c>
      <c r="N182">
        <v>-10.361000000000001</v>
      </c>
      <c r="O182">
        <v>0.8</v>
      </c>
      <c r="P182">
        <v>-10.361000000000001</v>
      </c>
      <c r="Q182" t="s">
        <v>24</v>
      </c>
    </row>
    <row r="183" spans="1:17" x14ac:dyDescent="0.2">
      <c r="A183" s="1">
        <v>43132</v>
      </c>
      <c r="B183" t="s">
        <v>21</v>
      </c>
      <c r="C183">
        <v>145</v>
      </c>
      <c r="D183">
        <v>26.9</v>
      </c>
      <c r="E183">
        <f t="shared" si="18"/>
        <v>0.88236500061503131</v>
      </c>
      <c r="F183">
        <v>20</v>
      </c>
      <c r="G183">
        <v>34</v>
      </c>
      <c r="H183">
        <v>40170</v>
      </c>
      <c r="I183" s="4">
        <f t="shared" si="19"/>
        <v>11.158333333333333</v>
      </c>
      <c r="J183">
        <v>76</v>
      </c>
      <c r="L183">
        <v>92.6</v>
      </c>
      <c r="M183" s="4">
        <f t="shared" si="20"/>
        <v>103.271375464684</v>
      </c>
      <c r="N183">
        <v>-12.55</v>
      </c>
      <c r="O183">
        <v>0.85499999999999998</v>
      </c>
      <c r="P183">
        <v>-12.55</v>
      </c>
      <c r="Q183" t="s">
        <v>24</v>
      </c>
    </row>
    <row r="184" spans="1:17" x14ac:dyDescent="0.2">
      <c r="A184" s="1">
        <v>43132</v>
      </c>
      <c r="B184" t="s">
        <v>21</v>
      </c>
      <c r="C184">
        <v>145</v>
      </c>
      <c r="D184">
        <v>26.9</v>
      </c>
      <c r="E184">
        <f t="shared" si="18"/>
        <v>0.88236500061503131</v>
      </c>
      <c r="F184">
        <v>20</v>
      </c>
      <c r="G184">
        <v>34</v>
      </c>
      <c r="H184">
        <v>40710</v>
      </c>
      <c r="I184" s="4">
        <f t="shared" si="19"/>
        <v>11.308333333333334</v>
      </c>
      <c r="J184">
        <v>77</v>
      </c>
      <c r="L184">
        <v>134.9</v>
      </c>
      <c r="M184" s="4">
        <f t="shared" si="20"/>
        <v>150.44609665427507</v>
      </c>
      <c r="N184">
        <v>-18.283999999999999</v>
      </c>
      <c r="O184">
        <v>0.90100000000000002</v>
      </c>
      <c r="P184">
        <v>-18.283999999999999</v>
      </c>
      <c r="Q184" t="s">
        <v>24</v>
      </c>
    </row>
    <row r="185" spans="1:17" x14ac:dyDescent="0.2">
      <c r="A185" s="1">
        <v>43132</v>
      </c>
      <c r="B185" t="s">
        <v>21</v>
      </c>
      <c r="C185">
        <v>145</v>
      </c>
      <c r="D185">
        <v>26.9</v>
      </c>
      <c r="E185">
        <f t="shared" si="18"/>
        <v>0.88236500061503131</v>
      </c>
      <c r="F185">
        <v>20</v>
      </c>
      <c r="G185">
        <v>34</v>
      </c>
      <c r="H185">
        <v>41250</v>
      </c>
      <c r="I185" s="4">
        <f t="shared" si="19"/>
        <v>11.458333333333334</v>
      </c>
      <c r="J185">
        <v>78</v>
      </c>
      <c r="L185">
        <v>107.4</v>
      </c>
      <c r="M185" s="4">
        <f t="shared" si="20"/>
        <v>119.77695167286245</v>
      </c>
      <c r="N185">
        <v>-14.548999999999999</v>
      </c>
      <c r="O185">
        <v>0.85599999999999998</v>
      </c>
      <c r="P185">
        <v>-14.548999999999999</v>
      </c>
      <c r="Q185" t="s">
        <v>24</v>
      </c>
    </row>
    <row r="186" spans="1:17" x14ac:dyDescent="0.2">
      <c r="A186" s="1">
        <v>43132</v>
      </c>
      <c r="B186" t="s">
        <v>21</v>
      </c>
      <c r="C186">
        <v>145</v>
      </c>
      <c r="D186">
        <v>26.9</v>
      </c>
      <c r="E186">
        <f t="shared" si="18"/>
        <v>0.88236500061503131</v>
      </c>
      <c r="F186">
        <v>20</v>
      </c>
      <c r="G186">
        <v>34</v>
      </c>
      <c r="H186">
        <v>41790</v>
      </c>
      <c r="I186" s="4">
        <f t="shared" si="19"/>
        <v>11.608333333333333</v>
      </c>
      <c r="J186">
        <v>79</v>
      </c>
      <c r="L186">
        <v>127</v>
      </c>
      <c r="M186" s="4">
        <f t="shared" si="20"/>
        <v>141.63568773234201</v>
      </c>
      <c r="N186">
        <v>-17.21</v>
      </c>
      <c r="O186">
        <v>0.90100000000000002</v>
      </c>
      <c r="P186">
        <v>-17.21</v>
      </c>
      <c r="Q186" t="s">
        <v>24</v>
      </c>
    </row>
    <row r="187" spans="1:17" x14ac:dyDescent="0.2">
      <c r="A187" s="1">
        <v>43132</v>
      </c>
      <c r="B187" t="s">
        <v>21</v>
      </c>
      <c r="C187">
        <v>145</v>
      </c>
      <c r="D187">
        <v>26.9</v>
      </c>
      <c r="E187">
        <f t="shared" si="18"/>
        <v>0.88236500061503131</v>
      </c>
      <c r="F187">
        <v>20</v>
      </c>
      <c r="G187">
        <v>34</v>
      </c>
      <c r="H187">
        <v>42330</v>
      </c>
      <c r="I187" s="4">
        <f t="shared" si="19"/>
        <v>11.758333333333333</v>
      </c>
      <c r="J187">
        <v>80</v>
      </c>
      <c r="L187">
        <v>112.9</v>
      </c>
      <c r="M187" s="4">
        <f t="shared" si="20"/>
        <v>125.91078066914498</v>
      </c>
      <c r="N187">
        <v>-15.3</v>
      </c>
      <c r="O187">
        <v>0.94</v>
      </c>
      <c r="P187">
        <v>-15.3</v>
      </c>
      <c r="Q187" t="s">
        <v>24</v>
      </c>
    </row>
    <row r="188" spans="1:17" x14ac:dyDescent="0.2">
      <c r="A188" s="1">
        <v>43132</v>
      </c>
      <c r="B188" t="s">
        <v>21</v>
      </c>
      <c r="C188">
        <v>145</v>
      </c>
      <c r="D188">
        <v>26.9</v>
      </c>
      <c r="E188">
        <f t="shared" si="18"/>
        <v>0.88236500061503131</v>
      </c>
      <c r="F188">
        <v>20</v>
      </c>
      <c r="G188">
        <v>34</v>
      </c>
      <c r="H188">
        <v>42870</v>
      </c>
      <c r="I188" s="4">
        <f t="shared" si="19"/>
        <v>11.908333333333333</v>
      </c>
      <c r="J188">
        <v>81</v>
      </c>
      <c r="L188">
        <v>102.7</v>
      </c>
      <c r="M188" s="4">
        <f t="shared" si="20"/>
        <v>114.53531598513011</v>
      </c>
      <c r="N188">
        <v>-13.91</v>
      </c>
      <c r="O188">
        <v>0.87</v>
      </c>
      <c r="P188">
        <v>-13.91</v>
      </c>
      <c r="Q188" t="s">
        <v>24</v>
      </c>
    </row>
    <row r="189" spans="1:17" x14ac:dyDescent="0.2">
      <c r="A189" s="1">
        <v>43132</v>
      </c>
      <c r="B189" t="s">
        <v>21</v>
      </c>
      <c r="C189">
        <v>145</v>
      </c>
      <c r="D189">
        <v>26.9</v>
      </c>
      <c r="E189">
        <f t="shared" si="18"/>
        <v>0.88236500061503131</v>
      </c>
      <c r="F189">
        <v>20</v>
      </c>
      <c r="G189">
        <v>34</v>
      </c>
      <c r="H189">
        <v>43410</v>
      </c>
      <c r="I189" s="4">
        <f t="shared" si="19"/>
        <v>12.058333333333334</v>
      </c>
      <c r="J189">
        <v>82</v>
      </c>
      <c r="L189">
        <v>94</v>
      </c>
      <c r="M189" s="4">
        <f t="shared" si="20"/>
        <v>104.83271375464683</v>
      </c>
      <c r="N189">
        <v>-12.744</v>
      </c>
      <c r="O189">
        <v>0.84099999999999997</v>
      </c>
      <c r="P189">
        <v>-12.744</v>
      </c>
      <c r="Q189" t="s">
        <v>24</v>
      </c>
    </row>
    <row r="190" spans="1:17" x14ac:dyDescent="0.2">
      <c r="A190" s="1">
        <v>43132</v>
      </c>
      <c r="B190" t="s">
        <v>21</v>
      </c>
      <c r="C190">
        <v>145</v>
      </c>
      <c r="D190">
        <v>26.9</v>
      </c>
      <c r="E190">
        <f t="shared" si="18"/>
        <v>0.88236500061503131</v>
      </c>
      <c r="F190">
        <v>20</v>
      </c>
      <c r="G190">
        <v>34</v>
      </c>
      <c r="H190">
        <v>43950</v>
      </c>
      <c r="I190" s="4">
        <f t="shared" si="19"/>
        <v>12.208333333333334</v>
      </c>
      <c r="J190">
        <v>83</v>
      </c>
      <c r="L190">
        <v>127.7</v>
      </c>
      <c r="M190" s="4">
        <f>(L190*0.03)/0.0269</f>
        <v>142.41635687732341</v>
      </c>
      <c r="N190">
        <v>-17.309000000000001</v>
      </c>
      <c r="O190">
        <v>0.92</v>
      </c>
      <c r="P190">
        <v>-17.309000000000001</v>
      </c>
      <c r="Q190" t="s">
        <v>24</v>
      </c>
    </row>
    <row r="191" spans="1:17" x14ac:dyDescent="0.2">
      <c r="A191" s="1">
        <v>43132</v>
      </c>
      <c r="B191" t="s">
        <v>21</v>
      </c>
      <c r="C191">
        <v>145</v>
      </c>
      <c r="D191">
        <v>26.9</v>
      </c>
      <c r="E191">
        <f t="shared" si="18"/>
        <v>0.88236500061503131</v>
      </c>
      <c r="F191">
        <v>20</v>
      </c>
      <c r="G191">
        <v>34</v>
      </c>
      <c r="H191">
        <v>44490</v>
      </c>
      <c r="I191" s="4">
        <f t="shared" si="19"/>
        <v>12.358333333333333</v>
      </c>
      <c r="J191">
        <v>84</v>
      </c>
      <c r="L191">
        <v>96.1</v>
      </c>
      <c r="M191" s="4">
        <f t="shared" ref="M191:M209" si="21">(L191*0.03)/0.0269</f>
        <v>107.17472118959105</v>
      </c>
      <c r="N191">
        <v>-13.018000000000001</v>
      </c>
      <c r="O191">
        <v>0.95</v>
      </c>
      <c r="P191">
        <v>-13.018000000000001</v>
      </c>
      <c r="Q191" t="s">
        <v>24</v>
      </c>
    </row>
    <row r="192" spans="1:17" x14ac:dyDescent="0.2">
      <c r="A192" s="1">
        <v>43132</v>
      </c>
      <c r="B192" t="s">
        <v>21</v>
      </c>
      <c r="C192">
        <v>145</v>
      </c>
      <c r="D192">
        <v>26.9</v>
      </c>
      <c r="E192">
        <f t="shared" si="18"/>
        <v>0.88236500061503131</v>
      </c>
      <c r="F192">
        <v>20</v>
      </c>
      <c r="G192">
        <v>34</v>
      </c>
      <c r="H192">
        <v>45030</v>
      </c>
      <c r="I192" s="4">
        <f t="shared" si="19"/>
        <v>12.508333333333333</v>
      </c>
      <c r="J192">
        <v>85</v>
      </c>
      <c r="L192">
        <v>75.2</v>
      </c>
      <c r="M192" s="4">
        <f t="shared" si="21"/>
        <v>83.866171003717469</v>
      </c>
      <c r="N192">
        <v>-10.196999999999999</v>
      </c>
      <c r="O192">
        <v>0.95399999999999996</v>
      </c>
      <c r="P192">
        <v>-10.196999999999999</v>
      </c>
      <c r="Q192" t="s">
        <v>24</v>
      </c>
    </row>
    <row r="193" spans="1:17" x14ac:dyDescent="0.2">
      <c r="A193" s="1">
        <v>43132</v>
      </c>
      <c r="B193" t="s">
        <v>21</v>
      </c>
      <c r="C193">
        <v>145</v>
      </c>
      <c r="D193">
        <v>26.9</v>
      </c>
      <c r="E193">
        <f t="shared" si="18"/>
        <v>0.88236500061503131</v>
      </c>
      <c r="F193">
        <v>20</v>
      </c>
      <c r="G193">
        <v>34</v>
      </c>
      <c r="H193">
        <v>45570</v>
      </c>
      <c r="I193" s="4">
        <f t="shared" si="19"/>
        <v>12.658333333333333</v>
      </c>
      <c r="J193">
        <v>86</v>
      </c>
      <c r="L193">
        <v>92.3</v>
      </c>
      <c r="M193" s="4">
        <f t="shared" si="21"/>
        <v>102.93680297397768</v>
      </c>
      <c r="N193">
        <v>-12.512</v>
      </c>
      <c r="O193">
        <v>0.96</v>
      </c>
      <c r="P193">
        <v>-12.512</v>
      </c>
      <c r="Q193" t="s">
        <v>24</v>
      </c>
    </row>
    <row r="194" spans="1:17" x14ac:dyDescent="0.2">
      <c r="A194" s="1">
        <v>43132</v>
      </c>
      <c r="B194" t="s">
        <v>21</v>
      </c>
      <c r="C194">
        <v>145</v>
      </c>
      <c r="D194">
        <v>26.9</v>
      </c>
      <c r="E194">
        <f t="shared" si="18"/>
        <v>0.88236500061503131</v>
      </c>
      <c r="F194">
        <v>20</v>
      </c>
      <c r="G194">
        <v>34</v>
      </c>
      <c r="H194">
        <v>46110</v>
      </c>
      <c r="I194" s="4">
        <f t="shared" si="19"/>
        <v>12.808333333333334</v>
      </c>
      <c r="J194">
        <v>87</v>
      </c>
      <c r="L194">
        <v>116.8</v>
      </c>
      <c r="M194" s="4">
        <f t="shared" si="21"/>
        <v>130.26022304832713</v>
      </c>
      <c r="N194">
        <v>-15.834</v>
      </c>
      <c r="O194">
        <v>0.96499999999999997</v>
      </c>
      <c r="P194">
        <v>-15.834</v>
      </c>
      <c r="Q194" t="s">
        <v>24</v>
      </c>
    </row>
    <row r="195" spans="1:17" x14ac:dyDescent="0.2">
      <c r="A195" s="1">
        <v>43132</v>
      </c>
      <c r="B195" t="s">
        <v>21</v>
      </c>
      <c r="C195">
        <v>145</v>
      </c>
      <c r="D195">
        <v>26.9</v>
      </c>
      <c r="E195">
        <f t="shared" si="18"/>
        <v>0.88236500061503131</v>
      </c>
      <c r="F195">
        <v>20</v>
      </c>
      <c r="G195">
        <v>34</v>
      </c>
      <c r="H195">
        <v>46650</v>
      </c>
      <c r="I195" s="4">
        <f t="shared" si="19"/>
        <v>12.958333333333334</v>
      </c>
      <c r="J195">
        <v>88</v>
      </c>
      <c r="L195">
        <v>98.4</v>
      </c>
      <c r="M195" s="4">
        <f t="shared" si="21"/>
        <v>109.73977695167287</v>
      </c>
      <c r="N195">
        <v>-13.337</v>
      </c>
      <c r="O195">
        <v>0.97199999999999998</v>
      </c>
      <c r="P195">
        <v>-13.337</v>
      </c>
      <c r="Q195" t="s">
        <v>24</v>
      </c>
    </row>
    <row r="196" spans="1:17" x14ac:dyDescent="0.2">
      <c r="A196" s="1">
        <v>43132</v>
      </c>
      <c r="B196" t="s">
        <v>21</v>
      </c>
      <c r="C196">
        <v>145</v>
      </c>
      <c r="D196">
        <v>26.9</v>
      </c>
      <c r="E196">
        <f t="shared" si="18"/>
        <v>0.88236500061503131</v>
      </c>
      <c r="F196">
        <v>20</v>
      </c>
      <c r="G196">
        <v>34</v>
      </c>
      <c r="H196">
        <v>47190</v>
      </c>
      <c r="I196" s="4">
        <f t="shared" si="19"/>
        <v>13.108333333333333</v>
      </c>
      <c r="J196">
        <v>89</v>
      </c>
      <c r="L196">
        <v>140.4</v>
      </c>
      <c r="M196" s="4">
        <f t="shared" si="21"/>
        <v>156.57992565055761</v>
      </c>
      <c r="N196">
        <v>-19.023</v>
      </c>
      <c r="O196">
        <v>0.96299999999999997</v>
      </c>
      <c r="P196">
        <v>-19.023</v>
      </c>
      <c r="Q196" t="s">
        <v>24</v>
      </c>
    </row>
    <row r="197" spans="1:17" x14ac:dyDescent="0.2">
      <c r="A197" s="1">
        <v>43132</v>
      </c>
      <c r="B197" t="s">
        <v>21</v>
      </c>
      <c r="C197">
        <v>145</v>
      </c>
      <c r="D197">
        <v>26.9</v>
      </c>
      <c r="E197">
        <f t="shared" si="18"/>
        <v>0.88236500061503131</v>
      </c>
      <c r="F197">
        <v>20</v>
      </c>
      <c r="G197">
        <v>34</v>
      </c>
      <c r="H197">
        <v>47730</v>
      </c>
      <c r="I197" s="4">
        <f t="shared" si="19"/>
        <v>13.258333333333333</v>
      </c>
      <c r="J197">
        <v>90</v>
      </c>
      <c r="L197">
        <v>86.1</v>
      </c>
      <c r="M197" s="4">
        <f t="shared" si="21"/>
        <v>96.022304832713743</v>
      </c>
      <c r="N197">
        <v>-11.663</v>
      </c>
      <c r="O197">
        <v>0.96899999999999997</v>
      </c>
      <c r="P197">
        <v>-11.663</v>
      </c>
      <c r="Q197" t="s">
        <v>24</v>
      </c>
    </row>
    <row r="198" spans="1:17" x14ac:dyDescent="0.2">
      <c r="A198" s="1">
        <v>43132</v>
      </c>
      <c r="B198" t="s">
        <v>21</v>
      </c>
      <c r="C198">
        <v>145</v>
      </c>
      <c r="D198">
        <v>26.9</v>
      </c>
      <c r="E198">
        <f t="shared" si="18"/>
        <v>0.88236500061503131</v>
      </c>
      <c r="F198">
        <v>20</v>
      </c>
      <c r="G198">
        <v>34</v>
      </c>
      <c r="H198">
        <v>48270</v>
      </c>
      <c r="I198" s="4">
        <f t="shared" si="19"/>
        <v>13.408333333333333</v>
      </c>
      <c r="J198">
        <v>91</v>
      </c>
      <c r="L198">
        <v>124.8</v>
      </c>
      <c r="M198" s="4">
        <f t="shared" si="21"/>
        <v>139.18215613382898</v>
      </c>
      <c r="N198">
        <v>-16.91</v>
      </c>
      <c r="O198">
        <v>0.97599999999999998</v>
      </c>
      <c r="P198">
        <v>-16.91</v>
      </c>
      <c r="Q198" t="s">
        <v>24</v>
      </c>
    </row>
    <row r="199" spans="1:17" x14ac:dyDescent="0.2">
      <c r="A199" s="1">
        <v>43132</v>
      </c>
      <c r="B199" t="s">
        <v>21</v>
      </c>
      <c r="C199">
        <v>145</v>
      </c>
      <c r="D199">
        <v>26.9</v>
      </c>
      <c r="E199">
        <f t="shared" si="18"/>
        <v>0.88236500061503131</v>
      </c>
      <c r="F199">
        <v>20</v>
      </c>
      <c r="G199">
        <v>34</v>
      </c>
      <c r="H199">
        <v>48810</v>
      </c>
      <c r="I199" s="4">
        <f t="shared" si="19"/>
        <v>13.558333333333334</v>
      </c>
      <c r="J199">
        <v>92</v>
      </c>
      <c r="L199">
        <v>130.4</v>
      </c>
      <c r="M199" s="4">
        <f t="shared" si="21"/>
        <v>145.42750929368029</v>
      </c>
      <c r="N199">
        <v>-17.675999999999998</v>
      </c>
      <c r="O199">
        <v>0.97399999999999998</v>
      </c>
      <c r="P199">
        <v>-17.675999999999998</v>
      </c>
      <c r="Q199" t="s">
        <v>24</v>
      </c>
    </row>
    <row r="200" spans="1:17" x14ac:dyDescent="0.2">
      <c r="A200" s="1">
        <v>43132</v>
      </c>
      <c r="B200" t="s">
        <v>21</v>
      </c>
      <c r="C200">
        <v>145</v>
      </c>
      <c r="D200">
        <v>26.9</v>
      </c>
      <c r="E200">
        <f t="shared" si="18"/>
        <v>0.88236500061503131</v>
      </c>
      <c r="F200">
        <v>20</v>
      </c>
      <c r="G200">
        <v>34</v>
      </c>
      <c r="H200">
        <v>49350</v>
      </c>
      <c r="I200" s="4">
        <f t="shared" si="19"/>
        <v>13.708333333333334</v>
      </c>
      <c r="J200">
        <v>93</v>
      </c>
      <c r="L200">
        <v>123.6</v>
      </c>
      <c r="M200" s="4">
        <f t="shared" si="21"/>
        <v>137.8438661710037</v>
      </c>
      <c r="N200">
        <v>-16.75</v>
      </c>
      <c r="O200">
        <v>0.97299999999999998</v>
      </c>
      <c r="P200">
        <v>-16.75</v>
      </c>
      <c r="Q200" t="s">
        <v>24</v>
      </c>
    </row>
    <row r="201" spans="1:17" x14ac:dyDescent="0.2">
      <c r="A201" s="1">
        <v>43132</v>
      </c>
      <c r="B201" t="s">
        <v>21</v>
      </c>
      <c r="C201">
        <v>145</v>
      </c>
      <c r="D201">
        <v>26.9</v>
      </c>
      <c r="E201">
        <f t="shared" si="18"/>
        <v>0.88236500061503131</v>
      </c>
      <c r="F201">
        <v>20</v>
      </c>
      <c r="G201">
        <v>34</v>
      </c>
      <c r="H201">
        <v>49890</v>
      </c>
      <c r="I201" s="4">
        <f t="shared" si="19"/>
        <v>13.858333333333333</v>
      </c>
      <c r="J201">
        <v>94</v>
      </c>
      <c r="L201">
        <v>112.9</v>
      </c>
      <c r="M201" s="4">
        <f t="shared" si="21"/>
        <v>125.91078066914498</v>
      </c>
      <c r="N201">
        <v>-15.295</v>
      </c>
      <c r="O201">
        <v>0.96899999999999997</v>
      </c>
      <c r="P201">
        <v>-15.295</v>
      </c>
      <c r="Q201" t="s">
        <v>24</v>
      </c>
    </row>
    <row r="202" spans="1:17" x14ac:dyDescent="0.2">
      <c r="A202" s="1">
        <v>43132</v>
      </c>
      <c r="B202" t="s">
        <v>21</v>
      </c>
      <c r="C202">
        <v>145</v>
      </c>
      <c r="D202">
        <v>26.9</v>
      </c>
      <c r="E202">
        <f t="shared" si="18"/>
        <v>0.88236500061503131</v>
      </c>
      <c r="F202">
        <v>20</v>
      </c>
      <c r="G202">
        <v>34</v>
      </c>
      <c r="H202">
        <v>50430</v>
      </c>
      <c r="I202" s="4">
        <f t="shared" si="19"/>
        <v>14.008333333333333</v>
      </c>
      <c r="J202">
        <v>95</v>
      </c>
      <c r="L202">
        <v>109.5</v>
      </c>
      <c r="M202" s="4">
        <f t="shared" si="21"/>
        <v>122.11895910780667</v>
      </c>
      <c r="N202">
        <v>-14.845000000000001</v>
      </c>
      <c r="O202">
        <v>0.95899999999999996</v>
      </c>
      <c r="P202">
        <v>-14.845000000000001</v>
      </c>
      <c r="Q202" t="s">
        <v>24</v>
      </c>
    </row>
    <row r="203" spans="1:17" x14ac:dyDescent="0.2">
      <c r="A203" s="1">
        <v>43132</v>
      </c>
      <c r="B203" t="s">
        <v>21</v>
      </c>
      <c r="C203">
        <v>145</v>
      </c>
      <c r="D203">
        <v>26.9</v>
      </c>
      <c r="E203">
        <f t="shared" si="18"/>
        <v>0.88236500061503131</v>
      </c>
      <c r="F203">
        <v>20</v>
      </c>
      <c r="G203">
        <v>34</v>
      </c>
      <c r="H203">
        <v>50970</v>
      </c>
      <c r="I203" s="4">
        <f t="shared" si="19"/>
        <v>14.158333333333333</v>
      </c>
      <c r="J203">
        <v>96</v>
      </c>
      <c r="L203">
        <v>161.5</v>
      </c>
      <c r="M203" s="4">
        <f t="shared" si="21"/>
        <v>180.11152416356876</v>
      </c>
      <c r="N203">
        <v>-21.882999999999999</v>
      </c>
      <c r="O203">
        <v>0.98599999999999999</v>
      </c>
      <c r="P203">
        <v>-21.882999999999999</v>
      </c>
      <c r="Q203" t="s">
        <v>24</v>
      </c>
    </row>
    <row r="204" spans="1:17" x14ac:dyDescent="0.2">
      <c r="A204" s="1">
        <v>43132</v>
      </c>
      <c r="B204" t="s">
        <v>21</v>
      </c>
      <c r="C204">
        <v>145</v>
      </c>
      <c r="D204">
        <v>26.9</v>
      </c>
      <c r="E204">
        <f t="shared" si="18"/>
        <v>0.88236500061503131</v>
      </c>
      <c r="F204">
        <v>20</v>
      </c>
      <c r="G204">
        <v>34</v>
      </c>
      <c r="H204">
        <v>51510</v>
      </c>
      <c r="I204" s="4">
        <f t="shared" si="19"/>
        <v>14.308333333333334</v>
      </c>
      <c r="J204">
        <v>97</v>
      </c>
      <c r="L204">
        <v>94.2</v>
      </c>
      <c r="M204" s="4">
        <f t="shared" si="21"/>
        <v>105.05576208178439</v>
      </c>
      <c r="N204">
        <v>-12.766999999999999</v>
      </c>
      <c r="O204">
        <v>0.96799999999999997</v>
      </c>
      <c r="P204">
        <v>-12.766999999999999</v>
      </c>
      <c r="Q204" t="s">
        <v>24</v>
      </c>
    </row>
    <row r="205" spans="1:17" x14ac:dyDescent="0.2">
      <c r="A205" s="1">
        <v>43132</v>
      </c>
      <c r="B205" t="s">
        <v>21</v>
      </c>
      <c r="C205">
        <v>145</v>
      </c>
      <c r="D205">
        <v>26.9</v>
      </c>
      <c r="E205">
        <f t="shared" si="18"/>
        <v>0.88236500061503131</v>
      </c>
      <c r="F205">
        <v>20</v>
      </c>
      <c r="G205">
        <v>34</v>
      </c>
      <c r="H205">
        <v>52050</v>
      </c>
      <c r="I205" s="4">
        <f t="shared" si="19"/>
        <v>14.458333333333334</v>
      </c>
      <c r="J205">
        <v>98</v>
      </c>
      <c r="L205">
        <v>193.8</v>
      </c>
      <c r="M205" s="4">
        <f t="shared" si="21"/>
        <v>216.13382899628252</v>
      </c>
      <c r="N205">
        <v>-26.265000000000001</v>
      </c>
      <c r="O205">
        <v>0.99099999999999999</v>
      </c>
      <c r="P205">
        <v>-26.265000000000001</v>
      </c>
      <c r="Q205" t="s">
        <v>24</v>
      </c>
    </row>
    <row r="206" spans="1:17" x14ac:dyDescent="0.2">
      <c r="A206" s="1">
        <v>43132</v>
      </c>
      <c r="B206" t="s">
        <v>21</v>
      </c>
      <c r="C206">
        <v>145</v>
      </c>
      <c r="D206">
        <v>26.9</v>
      </c>
      <c r="E206">
        <f t="shared" si="18"/>
        <v>0.88236500061503131</v>
      </c>
      <c r="F206">
        <v>20</v>
      </c>
      <c r="G206">
        <v>34</v>
      </c>
      <c r="H206">
        <v>52590</v>
      </c>
      <c r="I206" s="4">
        <f t="shared" si="19"/>
        <v>14.608333333333333</v>
      </c>
      <c r="J206">
        <v>99</v>
      </c>
      <c r="L206">
        <v>77.599999999999994</v>
      </c>
      <c r="M206" s="4">
        <f t="shared" si="21"/>
        <v>86.542750929368026</v>
      </c>
      <c r="N206">
        <v>-10.512</v>
      </c>
      <c r="O206">
        <v>0.996</v>
      </c>
      <c r="P206">
        <v>-10.512</v>
      </c>
      <c r="Q206" t="s">
        <v>24</v>
      </c>
    </row>
    <row r="207" spans="1:17" x14ac:dyDescent="0.2">
      <c r="A207" s="1">
        <v>43132</v>
      </c>
      <c r="B207" t="s">
        <v>21</v>
      </c>
      <c r="C207">
        <v>145</v>
      </c>
      <c r="D207">
        <v>26.9</v>
      </c>
      <c r="E207">
        <f t="shared" si="18"/>
        <v>0.88236500061503131</v>
      </c>
      <c r="F207">
        <v>20</v>
      </c>
      <c r="G207">
        <v>34</v>
      </c>
      <c r="H207">
        <v>53130</v>
      </c>
      <c r="I207" s="4">
        <f t="shared" si="19"/>
        <v>14.758333333333333</v>
      </c>
      <c r="J207">
        <v>100</v>
      </c>
      <c r="L207">
        <v>99.8</v>
      </c>
      <c r="M207" s="4">
        <f t="shared" si="21"/>
        <v>111.30111524163569</v>
      </c>
      <c r="N207">
        <v>-13.523</v>
      </c>
      <c r="O207">
        <v>0.98</v>
      </c>
      <c r="P207">
        <v>-13.523</v>
      </c>
      <c r="Q207" t="s">
        <v>24</v>
      </c>
    </row>
    <row r="208" spans="1:17" x14ac:dyDescent="0.2">
      <c r="A208" s="1">
        <v>43132</v>
      </c>
      <c r="B208" t="s">
        <v>21</v>
      </c>
      <c r="C208">
        <v>145</v>
      </c>
      <c r="D208">
        <v>26.9</v>
      </c>
      <c r="E208">
        <f t="shared" si="18"/>
        <v>0.88236500061503131</v>
      </c>
      <c r="F208">
        <v>20</v>
      </c>
      <c r="G208">
        <v>34</v>
      </c>
      <c r="H208">
        <v>53670</v>
      </c>
      <c r="I208" s="4">
        <f t="shared" si="19"/>
        <v>14.908333333333333</v>
      </c>
      <c r="J208">
        <v>101</v>
      </c>
      <c r="L208">
        <v>98.4</v>
      </c>
      <c r="M208" s="4">
        <f t="shared" si="21"/>
        <v>109.73977695167287</v>
      </c>
      <c r="N208">
        <v>-13.339</v>
      </c>
      <c r="O208">
        <v>0.91</v>
      </c>
      <c r="P208">
        <v>-13.339</v>
      </c>
      <c r="Q208" t="s">
        <v>24</v>
      </c>
    </row>
    <row r="209" spans="1:17" x14ac:dyDescent="0.2">
      <c r="A209" s="1">
        <v>43132</v>
      </c>
      <c r="B209" t="s">
        <v>21</v>
      </c>
      <c r="C209">
        <v>145</v>
      </c>
      <c r="D209">
        <v>26.9</v>
      </c>
      <c r="E209">
        <f t="shared" si="18"/>
        <v>0.88236500061503131</v>
      </c>
      <c r="F209">
        <v>20</v>
      </c>
      <c r="G209">
        <v>34</v>
      </c>
      <c r="H209">
        <v>54210</v>
      </c>
      <c r="I209" s="4">
        <f t="shared" si="19"/>
        <v>15.058333333333334</v>
      </c>
      <c r="J209">
        <v>102</v>
      </c>
      <c r="L209">
        <v>92.9</v>
      </c>
      <c r="M209" s="4">
        <f t="shared" si="21"/>
        <v>103.60594795539033</v>
      </c>
      <c r="N209">
        <v>-12.585000000000001</v>
      </c>
      <c r="O209">
        <v>0.96299999999999997</v>
      </c>
      <c r="P209">
        <v>-12.585000000000001</v>
      </c>
      <c r="Q209" t="s">
        <v>24</v>
      </c>
    </row>
    <row r="210" spans="1:17" x14ac:dyDescent="0.2">
      <c r="A210" s="1">
        <v>43132</v>
      </c>
      <c r="B210" t="s">
        <v>21</v>
      </c>
      <c r="C210">
        <v>145</v>
      </c>
      <c r="D210">
        <v>26.9</v>
      </c>
      <c r="E210">
        <f t="shared" si="18"/>
        <v>0.88236500061503131</v>
      </c>
      <c r="F210">
        <v>20</v>
      </c>
      <c r="G210">
        <v>34</v>
      </c>
      <c r="H210">
        <v>54750</v>
      </c>
      <c r="I210" s="4">
        <f t="shared" si="19"/>
        <v>15.208333333333334</v>
      </c>
      <c r="J210">
        <v>103</v>
      </c>
      <c r="L210">
        <v>105.9</v>
      </c>
      <c r="M210" s="4">
        <f>(L210*0.03)/0.0269</f>
        <v>118.10408921933086</v>
      </c>
      <c r="N210">
        <v>-14.35</v>
      </c>
      <c r="O210">
        <v>0.98199999999999998</v>
      </c>
      <c r="P210">
        <v>-14.35</v>
      </c>
      <c r="Q210" t="s">
        <v>24</v>
      </c>
    </row>
    <row r="211" spans="1:17" x14ac:dyDescent="0.2">
      <c r="A211" s="1">
        <v>43132</v>
      </c>
      <c r="B211" t="s">
        <v>21</v>
      </c>
      <c r="C211">
        <v>145</v>
      </c>
      <c r="D211">
        <v>26.9</v>
      </c>
      <c r="E211">
        <f t="shared" si="18"/>
        <v>0.88236500061503131</v>
      </c>
      <c r="F211">
        <v>20</v>
      </c>
      <c r="G211">
        <v>34</v>
      </c>
      <c r="H211">
        <v>55290</v>
      </c>
      <c r="I211" s="4">
        <f t="shared" si="19"/>
        <v>15.358333333333333</v>
      </c>
      <c r="J211">
        <v>104</v>
      </c>
      <c r="L211">
        <v>94.1</v>
      </c>
      <c r="M211" s="4">
        <f t="shared" ref="M211:M230" si="22">(L211*0.03)/0.0269</f>
        <v>104.94423791821559</v>
      </c>
      <c r="N211">
        <v>-12.750999999999999</v>
      </c>
      <c r="O211">
        <v>0.98</v>
      </c>
      <c r="P211">
        <v>-12.750999999999999</v>
      </c>
      <c r="Q211" t="s">
        <v>24</v>
      </c>
    </row>
    <row r="212" spans="1:17" x14ac:dyDescent="0.2">
      <c r="A212" s="1">
        <v>43132</v>
      </c>
      <c r="B212" t="s">
        <v>21</v>
      </c>
      <c r="C212">
        <v>145</v>
      </c>
      <c r="D212">
        <v>26.9</v>
      </c>
      <c r="E212">
        <f t="shared" si="18"/>
        <v>0.88236500061503131</v>
      </c>
      <c r="F212">
        <v>20</v>
      </c>
      <c r="G212">
        <v>34</v>
      </c>
      <c r="H212">
        <v>55830</v>
      </c>
      <c r="I212" s="4">
        <f t="shared" si="19"/>
        <v>15.508333333333333</v>
      </c>
      <c r="J212">
        <v>105</v>
      </c>
      <c r="L212">
        <v>171.2</v>
      </c>
      <c r="M212" s="4">
        <f t="shared" si="22"/>
        <v>190.92936802973975</v>
      </c>
      <c r="N212">
        <v>-23.199000000000002</v>
      </c>
      <c r="O212">
        <v>0.98499999999999999</v>
      </c>
      <c r="P212">
        <v>-23.199000000000002</v>
      </c>
      <c r="Q212" t="s">
        <v>24</v>
      </c>
    </row>
    <row r="213" spans="1:17" x14ac:dyDescent="0.2">
      <c r="A213" s="1">
        <v>43132</v>
      </c>
      <c r="B213" t="s">
        <v>21</v>
      </c>
      <c r="C213">
        <v>145</v>
      </c>
      <c r="D213">
        <v>26.9</v>
      </c>
      <c r="E213">
        <f t="shared" si="18"/>
        <v>0.88236500061503131</v>
      </c>
      <c r="F213">
        <v>20</v>
      </c>
      <c r="G213">
        <v>34</v>
      </c>
      <c r="H213">
        <v>56370</v>
      </c>
      <c r="I213" s="4">
        <f t="shared" si="19"/>
        <v>15.658333333333333</v>
      </c>
      <c r="J213">
        <v>106</v>
      </c>
      <c r="L213">
        <v>143.69999999999999</v>
      </c>
      <c r="M213" s="4">
        <f t="shared" si="22"/>
        <v>160.26022304832713</v>
      </c>
      <c r="N213">
        <v>-19.47</v>
      </c>
      <c r="O213">
        <v>0.97299999999999998</v>
      </c>
      <c r="P213">
        <v>-19.47</v>
      </c>
      <c r="Q213" t="s">
        <v>24</v>
      </c>
    </row>
    <row r="214" spans="1:17" x14ac:dyDescent="0.2">
      <c r="A214" s="1">
        <v>43132</v>
      </c>
      <c r="B214" t="s">
        <v>21</v>
      </c>
      <c r="C214">
        <v>145</v>
      </c>
      <c r="D214">
        <v>26.9</v>
      </c>
      <c r="E214">
        <f t="shared" si="18"/>
        <v>0.88236500061503131</v>
      </c>
      <c r="F214">
        <v>20</v>
      </c>
      <c r="G214">
        <v>34</v>
      </c>
      <c r="H214">
        <v>56910</v>
      </c>
      <c r="I214" s="4">
        <f t="shared" si="19"/>
        <v>15.808333333333334</v>
      </c>
      <c r="J214">
        <v>107</v>
      </c>
      <c r="L214">
        <v>72.8</v>
      </c>
      <c r="M214" s="4">
        <f t="shared" si="22"/>
        <v>81.189591078066897</v>
      </c>
      <c r="N214">
        <v>-9.8670000000000009</v>
      </c>
      <c r="O214">
        <v>0.95599999999999996</v>
      </c>
      <c r="P214">
        <v>-9.8670000000000009</v>
      </c>
      <c r="Q214" t="s">
        <v>24</v>
      </c>
    </row>
    <row r="215" spans="1:17" x14ac:dyDescent="0.2">
      <c r="A215" s="1">
        <v>43132</v>
      </c>
      <c r="B215" t="s">
        <v>21</v>
      </c>
      <c r="C215">
        <v>145</v>
      </c>
      <c r="D215">
        <v>26.9</v>
      </c>
      <c r="E215">
        <f t="shared" si="18"/>
        <v>0.88236500061503131</v>
      </c>
      <c r="F215">
        <v>20</v>
      </c>
      <c r="G215">
        <v>34</v>
      </c>
      <c r="H215">
        <v>57450</v>
      </c>
      <c r="I215" s="4">
        <f t="shared" si="19"/>
        <v>15.958333333333334</v>
      </c>
      <c r="J215">
        <v>108</v>
      </c>
      <c r="L215">
        <v>135.30000000000001</v>
      </c>
      <c r="M215" s="4">
        <f t="shared" si="22"/>
        <v>150.89219330855019</v>
      </c>
      <c r="N215">
        <v>-18.335000000000001</v>
      </c>
      <c r="O215">
        <v>0.96299999999999997</v>
      </c>
      <c r="P215">
        <v>-18.335000000000001</v>
      </c>
      <c r="Q215" t="s">
        <v>24</v>
      </c>
    </row>
    <row r="216" spans="1:17" x14ac:dyDescent="0.2">
      <c r="A216" s="1">
        <v>43132</v>
      </c>
      <c r="B216" t="s">
        <v>21</v>
      </c>
      <c r="C216">
        <v>145</v>
      </c>
      <c r="D216">
        <v>26.9</v>
      </c>
      <c r="E216">
        <f t="shared" si="18"/>
        <v>0.88236500061503131</v>
      </c>
      <c r="F216">
        <v>20</v>
      </c>
      <c r="G216">
        <v>34</v>
      </c>
      <c r="H216">
        <v>57990</v>
      </c>
      <c r="I216" s="4">
        <f t="shared" si="19"/>
        <v>16.108333333333334</v>
      </c>
      <c r="J216">
        <v>109</v>
      </c>
      <c r="L216">
        <v>84.5</v>
      </c>
      <c r="M216" s="4">
        <f t="shared" si="22"/>
        <v>94.237918215613377</v>
      </c>
      <c r="N216">
        <v>-11.452</v>
      </c>
      <c r="O216">
        <v>0.94299999999999995</v>
      </c>
      <c r="P216">
        <v>-11.452</v>
      </c>
      <c r="Q216" t="s">
        <v>24</v>
      </c>
    </row>
    <row r="217" spans="1:17" x14ac:dyDescent="0.2">
      <c r="A217" s="1">
        <v>43132</v>
      </c>
      <c r="B217" t="s">
        <v>21</v>
      </c>
      <c r="C217">
        <v>145</v>
      </c>
      <c r="D217">
        <v>26.9</v>
      </c>
      <c r="E217">
        <f t="shared" si="18"/>
        <v>0.88236500061503131</v>
      </c>
      <c r="F217">
        <v>20</v>
      </c>
      <c r="G217">
        <v>34</v>
      </c>
      <c r="H217">
        <v>58530</v>
      </c>
      <c r="I217" s="4">
        <f t="shared" si="19"/>
        <v>16.258333333333333</v>
      </c>
      <c r="J217">
        <v>110</v>
      </c>
      <c r="L217">
        <v>172.4</v>
      </c>
      <c r="M217" s="4">
        <f t="shared" si="22"/>
        <v>192.26765799256503</v>
      </c>
      <c r="N217">
        <v>-23.367999999999999</v>
      </c>
      <c r="O217">
        <v>0.98799999999999999</v>
      </c>
      <c r="P217">
        <v>-23.367999999999999</v>
      </c>
      <c r="Q217" t="s">
        <v>24</v>
      </c>
    </row>
    <row r="218" spans="1:17" x14ac:dyDescent="0.2">
      <c r="A218" s="1">
        <v>43132</v>
      </c>
      <c r="B218" t="s">
        <v>21</v>
      </c>
      <c r="C218">
        <v>145</v>
      </c>
      <c r="D218">
        <v>26.9</v>
      </c>
      <c r="E218">
        <f t="shared" si="18"/>
        <v>0.88236500061503131</v>
      </c>
      <c r="F218">
        <v>20</v>
      </c>
      <c r="G218">
        <v>34</v>
      </c>
      <c r="H218">
        <v>59070</v>
      </c>
      <c r="I218" s="4">
        <f t="shared" si="19"/>
        <v>16.408333333333335</v>
      </c>
      <c r="J218">
        <v>111</v>
      </c>
      <c r="L218">
        <v>97.2</v>
      </c>
      <c r="M218" s="4">
        <f t="shared" si="22"/>
        <v>108.40148698884758</v>
      </c>
      <c r="N218">
        <v>-13.167</v>
      </c>
      <c r="O218">
        <v>0.94499999999999995</v>
      </c>
      <c r="P218">
        <v>-13.167</v>
      </c>
      <c r="Q218" t="s">
        <v>24</v>
      </c>
    </row>
    <row r="219" spans="1:17" x14ac:dyDescent="0.2">
      <c r="A219" s="1">
        <v>43132</v>
      </c>
      <c r="B219" t="s">
        <v>21</v>
      </c>
      <c r="C219">
        <v>145</v>
      </c>
      <c r="D219">
        <v>26.9</v>
      </c>
      <c r="E219">
        <f t="shared" si="18"/>
        <v>0.88236500061503131</v>
      </c>
      <c r="F219">
        <v>20</v>
      </c>
      <c r="G219">
        <v>34</v>
      </c>
      <c r="H219">
        <v>59610</v>
      </c>
      <c r="I219" s="4">
        <f t="shared" si="19"/>
        <v>16.558333333333334</v>
      </c>
      <c r="J219">
        <v>112</v>
      </c>
      <c r="L219">
        <v>148</v>
      </c>
      <c r="M219" s="4">
        <f t="shared" si="22"/>
        <v>165.05576208178437</v>
      </c>
      <c r="N219">
        <v>-20.058</v>
      </c>
      <c r="O219">
        <v>0.97699999999999998</v>
      </c>
      <c r="P219">
        <v>-20.058</v>
      </c>
      <c r="Q219" t="s">
        <v>24</v>
      </c>
    </row>
    <row r="220" spans="1:17" x14ac:dyDescent="0.2">
      <c r="A220" s="1">
        <v>43132</v>
      </c>
      <c r="B220" t="s">
        <v>21</v>
      </c>
      <c r="C220">
        <v>145</v>
      </c>
      <c r="D220">
        <v>26.9</v>
      </c>
      <c r="E220">
        <f t="shared" si="18"/>
        <v>0.88236500061503131</v>
      </c>
      <c r="F220">
        <v>20</v>
      </c>
      <c r="G220">
        <v>34</v>
      </c>
      <c r="H220">
        <v>60150</v>
      </c>
      <c r="I220" s="4">
        <f t="shared" si="19"/>
        <v>16.708333333333332</v>
      </c>
      <c r="J220">
        <v>113</v>
      </c>
      <c r="L220">
        <v>149</v>
      </c>
      <c r="M220" s="4">
        <f t="shared" si="22"/>
        <v>166.1710037174721</v>
      </c>
      <c r="N220">
        <v>-20.193000000000001</v>
      </c>
      <c r="O220">
        <v>0.98</v>
      </c>
      <c r="P220">
        <v>-20.193000000000001</v>
      </c>
      <c r="Q220" t="s">
        <v>24</v>
      </c>
    </row>
    <row r="221" spans="1:17" x14ac:dyDescent="0.2">
      <c r="A221" s="1">
        <v>43132</v>
      </c>
      <c r="B221" t="s">
        <v>21</v>
      </c>
      <c r="C221">
        <v>145</v>
      </c>
      <c r="D221">
        <v>26.9</v>
      </c>
      <c r="E221">
        <f t="shared" si="18"/>
        <v>0.88236500061503131</v>
      </c>
      <c r="F221">
        <v>20</v>
      </c>
      <c r="G221">
        <v>34</v>
      </c>
      <c r="H221">
        <v>60690</v>
      </c>
      <c r="I221" s="4">
        <f t="shared" si="19"/>
        <v>16.858333333333334</v>
      </c>
      <c r="J221">
        <v>114</v>
      </c>
      <c r="L221">
        <v>88.9</v>
      </c>
      <c r="M221" s="4">
        <f t="shared" si="22"/>
        <v>99.14498141263941</v>
      </c>
      <c r="N221">
        <v>-12.05</v>
      </c>
      <c r="O221">
        <v>0.96199999999999997</v>
      </c>
      <c r="P221">
        <v>-12.05</v>
      </c>
      <c r="Q221" t="s">
        <v>24</v>
      </c>
    </row>
    <row r="222" spans="1:17" x14ac:dyDescent="0.2">
      <c r="A222" s="1">
        <v>43132</v>
      </c>
      <c r="B222" t="s">
        <v>21</v>
      </c>
      <c r="C222">
        <v>145</v>
      </c>
      <c r="D222">
        <v>26.9</v>
      </c>
      <c r="E222">
        <f t="shared" si="18"/>
        <v>0.88236500061503131</v>
      </c>
      <c r="F222">
        <v>20</v>
      </c>
      <c r="G222">
        <v>34</v>
      </c>
      <c r="H222">
        <v>61230</v>
      </c>
      <c r="I222" s="4">
        <f t="shared" si="19"/>
        <v>17.008333333333333</v>
      </c>
      <c r="J222">
        <v>115</v>
      </c>
      <c r="L222">
        <v>85.8</v>
      </c>
      <c r="M222" s="4">
        <f t="shared" si="22"/>
        <v>95.687732342007422</v>
      </c>
      <c r="N222">
        <v>-11.624000000000001</v>
      </c>
      <c r="O222">
        <v>0.96199999999999997</v>
      </c>
      <c r="P222">
        <v>-11.624000000000001</v>
      </c>
      <c r="Q222" t="s">
        <v>24</v>
      </c>
    </row>
    <row r="223" spans="1:17" x14ac:dyDescent="0.2">
      <c r="A223" s="1">
        <v>43132</v>
      </c>
      <c r="B223" t="s">
        <v>21</v>
      </c>
      <c r="C223">
        <v>145</v>
      </c>
      <c r="D223">
        <v>26.9</v>
      </c>
      <c r="E223">
        <f t="shared" si="18"/>
        <v>0.88236500061503131</v>
      </c>
      <c r="F223">
        <v>20</v>
      </c>
      <c r="G223">
        <v>34</v>
      </c>
      <c r="H223">
        <v>61770</v>
      </c>
      <c r="I223" s="4">
        <f t="shared" si="19"/>
        <v>17.158333333333335</v>
      </c>
      <c r="J223">
        <v>116</v>
      </c>
      <c r="L223">
        <v>72.099999999999994</v>
      </c>
      <c r="M223" s="4">
        <f t="shared" si="22"/>
        <v>80.408921933085495</v>
      </c>
      <c r="N223">
        <v>-9.7639999999999993</v>
      </c>
      <c r="O223">
        <v>0.94299999999999995</v>
      </c>
      <c r="P223">
        <v>-9.7639999999999993</v>
      </c>
      <c r="Q223" t="s">
        <v>24</v>
      </c>
    </row>
    <row r="224" spans="1:17" x14ac:dyDescent="0.2">
      <c r="A224" s="1">
        <v>43132</v>
      </c>
      <c r="B224" t="s">
        <v>21</v>
      </c>
      <c r="C224">
        <v>145</v>
      </c>
      <c r="D224">
        <v>26.9</v>
      </c>
      <c r="E224">
        <f t="shared" ref="E224:E243" si="23">((D224*1000)/((C224^3))*100)</f>
        <v>0.88236500061503131</v>
      </c>
      <c r="F224">
        <v>20</v>
      </c>
      <c r="G224">
        <v>34</v>
      </c>
      <c r="H224">
        <v>62310</v>
      </c>
      <c r="I224" s="4">
        <f t="shared" si="19"/>
        <v>17.308333333333334</v>
      </c>
      <c r="J224">
        <v>117</v>
      </c>
      <c r="L224">
        <v>70.599999999999994</v>
      </c>
      <c r="M224" s="4">
        <f t="shared" si="22"/>
        <v>78.736059479553901</v>
      </c>
      <c r="N224">
        <v>-9.5679999999999996</v>
      </c>
      <c r="O224">
        <v>0.96199999999999997</v>
      </c>
      <c r="P224">
        <v>-9.5679999999999996</v>
      </c>
      <c r="Q224" t="s">
        <v>24</v>
      </c>
    </row>
    <row r="225" spans="1:17" x14ac:dyDescent="0.2">
      <c r="A225" s="1">
        <v>43132</v>
      </c>
      <c r="B225" t="s">
        <v>21</v>
      </c>
      <c r="C225">
        <v>145</v>
      </c>
      <c r="D225">
        <v>26.9</v>
      </c>
      <c r="E225">
        <f t="shared" si="23"/>
        <v>0.88236500061503131</v>
      </c>
      <c r="F225">
        <v>20</v>
      </c>
      <c r="G225">
        <v>34</v>
      </c>
      <c r="H225">
        <v>62850</v>
      </c>
      <c r="I225" s="4">
        <f t="shared" si="19"/>
        <v>17.458333333333332</v>
      </c>
      <c r="J225">
        <v>118</v>
      </c>
      <c r="L225">
        <v>72.7</v>
      </c>
      <c r="M225" s="4">
        <f t="shared" si="22"/>
        <v>81.078066914498137</v>
      </c>
      <c r="N225">
        <v>-9.8529999999999998</v>
      </c>
      <c r="O225">
        <v>0.93300000000000005</v>
      </c>
      <c r="P225">
        <v>-9.8529999999999998</v>
      </c>
      <c r="Q225" t="s">
        <v>24</v>
      </c>
    </row>
    <row r="226" spans="1:17" x14ac:dyDescent="0.2">
      <c r="A226" s="1">
        <v>43132</v>
      </c>
      <c r="B226" t="s">
        <v>21</v>
      </c>
      <c r="C226">
        <v>145</v>
      </c>
      <c r="D226">
        <v>26.9</v>
      </c>
      <c r="E226">
        <f t="shared" si="23"/>
        <v>0.88236500061503131</v>
      </c>
      <c r="F226">
        <v>20</v>
      </c>
      <c r="G226">
        <v>34</v>
      </c>
      <c r="H226">
        <v>63390</v>
      </c>
      <c r="I226" s="4">
        <f t="shared" si="19"/>
        <v>17.608333333333334</v>
      </c>
      <c r="J226">
        <v>119</v>
      </c>
      <c r="L226">
        <v>73.7</v>
      </c>
      <c r="M226" s="4">
        <f t="shared" si="22"/>
        <v>82.193308550185861</v>
      </c>
      <c r="N226">
        <v>-9.98</v>
      </c>
      <c r="O226">
        <v>0.97399999999999998</v>
      </c>
      <c r="P226">
        <v>-9.98</v>
      </c>
      <c r="Q226" t="s">
        <v>24</v>
      </c>
    </row>
    <row r="227" spans="1:17" x14ac:dyDescent="0.2">
      <c r="A227" s="1">
        <v>43132</v>
      </c>
      <c r="B227" t="s">
        <v>21</v>
      </c>
      <c r="C227">
        <v>145</v>
      </c>
      <c r="D227">
        <v>26.9</v>
      </c>
      <c r="E227">
        <f t="shared" si="23"/>
        <v>0.88236500061503131</v>
      </c>
      <c r="F227">
        <v>20</v>
      </c>
      <c r="G227">
        <v>34</v>
      </c>
      <c r="H227">
        <v>63930</v>
      </c>
      <c r="I227" s="4">
        <f t="shared" si="19"/>
        <v>17.758333333333333</v>
      </c>
      <c r="J227">
        <v>120</v>
      </c>
      <c r="L227">
        <v>84.3</v>
      </c>
      <c r="M227" s="4">
        <f t="shared" si="22"/>
        <v>94.014869888475829</v>
      </c>
      <c r="N227">
        <v>-11.417999999999999</v>
      </c>
      <c r="O227">
        <v>0.95699999999999996</v>
      </c>
      <c r="P227">
        <v>-11.417999999999999</v>
      </c>
      <c r="Q227" t="s">
        <v>24</v>
      </c>
    </row>
    <row r="228" spans="1:17" x14ac:dyDescent="0.2">
      <c r="A228" s="1">
        <v>43132</v>
      </c>
      <c r="B228" t="s">
        <v>21</v>
      </c>
      <c r="C228">
        <v>145</v>
      </c>
      <c r="D228">
        <v>26.9</v>
      </c>
      <c r="E228">
        <f t="shared" si="23"/>
        <v>0.88236500061503131</v>
      </c>
      <c r="F228">
        <v>20</v>
      </c>
      <c r="G228">
        <v>34</v>
      </c>
      <c r="H228">
        <v>64470</v>
      </c>
      <c r="I228" s="4">
        <f t="shared" si="19"/>
        <v>17.908333333333335</v>
      </c>
      <c r="J228">
        <v>121</v>
      </c>
      <c r="L228">
        <v>67.900000000000006</v>
      </c>
      <c r="M228" s="4">
        <f t="shared" si="22"/>
        <v>75.724907063197023</v>
      </c>
      <c r="N228">
        <v>-9.2050000000000001</v>
      </c>
      <c r="O228">
        <v>0.999</v>
      </c>
      <c r="P228">
        <v>-9.2050000000000001</v>
      </c>
      <c r="Q228" t="s">
        <v>24</v>
      </c>
    </row>
    <row r="229" spans="1:17" x14ac:dyDescent="0.2">
      <c r="A229" s="1">
        <v>43132</v>
      </c>
      <c r="B229" t="s">
        <v>21</v>
      </c>
      <c r="C229">
        <v>145</v>
      </c>
      <c r="D229">
        <v>26.9</v>
      </c>
      <c r="E229">
        <f t="shared" si="23"/>
        <v>0.88236500061503131</v>
      </c>
      <c r="F229">
        <v>20</v>
      </c>
      <c r="G229">
        <v>34</v>
      </c>
      <c r="H229">
        <v>65010</v>
      </c>
      <c r="I229" s="4">
        <f t="shared" si="19"/>
        <v>18.058333333333334</v>
      </c>
      <c r="J229">
        <v>122</v>
      </c>
      <c r="L229">
        <v>66.2</v>
      </c>
      <c r="M229" s="4">
        <f t="shared" si="22"/>
        <v>73.828996282527882</v>
      </c>
      <c r="N229">
        <v>-8.9710000000000001</v>
      </c>
      <c r="O229">
        <v>0.995</v>
      </c>
      <c r="P229">
        <v>-8.9710000000000001</v>
      </c>
      <c r="Q229" t="s">
        <v>24</v>
      </c>
    </row>
    <row r="230" spans="1:17" x14ac:dyDescent="0.2">
      <c r="A230" s="1">
        <v>43132</v>
      </c>
      <c r="B230" t="s">
        <v>21</v>
      </c>
      <c r="C230">
        <v>145</v>
      </c>
      <c r="D230">
        <v>26.9</v>
      </c>
      <c r="E230">
        <f t="shared" si="23"/>
        <v>0.88236500061503131</v>
      </c>
      <c r="F230">
        <v>20</v>
      </c>
      <c r="G230">
        <v>34</v>
      </c>
      <c r="H230">
        <v>65550</v>
      </c>
      <c r="I230" s="4">
        <f t="shared" si="19"/>
        <v>18.208333333333332</v>
      </c>
      <c r="J230">
        <v>123</v>
      </c>
      <c r="L230">
        <v>93.7</v>
      </c>
      <c r="M230" s="4">
        <f t="shared" si="22"/>
        <v>104.49814126394051</v>
      </c>
      <c r="N230">
        <v>-12.704000000000001</v>
      </c>
      <c r="O230">
        <v>0.96299999999999997</v>
      </c>
      <c r="P230">
        <v>-12.704000000000001</v>
      </c>
      <c r="Q230" t="s">
        <v>24</v>
      </c>
    </row>
    <row r="231" spans="1:17" x14ac:dyDescent="0.2">
      <c r="A231" s="1">
        <v>43132</v>
      </c>
      <c r="B231" t="s">
        <v>21</v>
      </c>
      <c r="C231">
        <v>145</v>
      </c>
      <c r="D231">
        <v>26.9</v>
      </c>
      <c r="E231">
        <f t="shared" si="23"/>
        <v>0.88236500061503131</v>
      </c>
      <c r="F231">
        <v>20</v>
      </c>
      <c r="G231">
        <v>34</v>
      </c>
      <c r="H231">
        <v>66090</v>
      </c>
      <c r="I231" s="4">
        <f t="shared" si="19"/>
        <v>18.358333333333334</v>
      </c>
      <c r="J231">
        <v>124</v>
      </c>
      <c r="L231">
        <v>83</v>
      </c>
      <c r="M231" s="4">
        <f>(L231*0.03)/0.0269</f>
        <v>92.565055762081769</v>
      </c>
      <c r="N231">
        <v>-11.247999999999999</v>
      </c>
      <c r="O231">
        <v>0.96299999999999997</v>
      </c>
      <c r="P231">
        <v>-11.247999999999999</v>
      </c>
      <c r="Q231" t="s">
        <v>24</v>
      </c>
    </row>
    <row r="232" spans="1:17" x14ac:dyDescent="0.2">
      <c r="A232" s="1">
        <v>43132</v>
      </c>
      <c r="B232" t="s">
        <v>21</v>
      </c>
      <c r="C232">
        <v>145</v>
      </c>
      <c r="D232">
        <v>26.9</v>
      </c>
      <c r="E232">
        <f t="shared" si="23"/>
        <v>0.88236500061503131</v>
      </c>
      <c r="F232">
        <v>20</v>
      </c>
      <c r="G232">
        <v>34</v>
      </c>
      <c r="H232">
        <v>66630</v>
      </c>
      <c r="I232" s="4">
        <f t="shared" si="19"/>
        <v>18.508333333333333</v>
      </c>
      <c r="J232">
        <v>125</v>
      </c>
      <c r="L232">
        <v>82.8</v>
      </c>
      <c r="M232" s="4">
        <f t="shared" ref="M232:M243" si="24">(L232*0.03)/0.0269</f>
        <v>92.342007434944236</v>
      </c>
      <c r="N232">
        <v>-11.217000000000001</v>
      </c>
      <c r="O232">
        <v>0.90800000000000003</v>
      </c>
      <c r="P232">
        <v>-11.217000000000001</v>
      </c>
      <c r="Q232" t="s">
        <v>24</v>
      </c>
    </row>
    <row r="233" spans="1:17" x14ac:dyDescent="0.2">
      <c r="A233" s="1">
        <v>43132</v>
      </c>
      <c r="B233" t="s">
        <v>21</v>
      </c>
      <c r="C233">
        <v>145</v>
      </c>
      <c r="D233">
        <v>26.9</v>
      </c>
      <c r="E233">
        <f t="shared" si="23"/>
        <v>0.88236500061503131</v>
      </c>
      <c r="F233">
        <v>20</v>
      </c>
      <c r="G233">
        <v>34</v>
      </c>
      <c r="H233">
        <v>67170</v>
      </c>
      <c r="I233" s="4">
        <f t="shared" si="19"/>
        <v>18.658333333333335</v>
      </c>
      <c r="J233">
        <v>126</v>
      </c>
      <c r="L233">
        <v>72.5</v>
      </c>
      <c r="M233" s="4">
        <f t="shared" si="24"/>
        <v>80.85501858736059</v>
      </c>
      <c r="N233">
        <v>-9.8179999999999996</v>
      </c>
      <c r="O233">
        <v>0.84399999999999997</v>
      </c>
      <c r="P233">
        <v>-9.8179999999999996</v>
      </c>
      <c r="Q233" t="s">
        <v>24</v>
      </c>
    </row>
    <row r="234" spans="1:17" x14ac:dyDescent="0.2">
      <c r="A234" s="1">
        <v>43132</v>
      </c>
      <c r="B234" t="s">
        <v>21</v>
      </c>
      <c r="C234">
        <v>145</v>
      </c>
      <c r="D234">
        <v>26.9</v>
      </c>
      <c r="E234">
        <f t="shared" si="23"/>
        <v>0.88236500061503131</v>
      </c>
      <c r="F234">
        <v>20</v>
      </c>
      <c r="G234">
        <v>34</v>
      </c>
      <c r="H234">
        <v>67710</v>
      </c>
      <c r="I234" s="4">
        <f t="shared" si="19"/>
        <v>18.808333333333334</v>
      </c>
      <c r="J234">
        <v>127</v>
      </c>
      <c r="L234">
        <v>76.5</v>
      </c>
      <c r="M234" s="4">
        <f t="shared" si="24"/>
        <v>85.315985130111514</v>
      </c>
      <c r="N234">
        <v>-10.37</v>
      </c>
      <c r="O234">
        <v>0.89200000000000002</v>
      </c>
      <c r="P234">
        <v>-10.37</v>
      </c>
      <c r="Q234" t="s">
        <v>24</v>
      </c>
    </row>
    <row r="235" spans="1:17" x14ac:dyDescent="0.2">
      <c r="A235" s="1">
        <v>43132</v>
      </c>
      <c r="B235" t="s">
        <v>21</v>
      </c>
      <c r="C235">
        <v>145</v>
      </c>
      <c r="D235">
        <v>26.9</v>
      </c>
      <c r="E235">
        <f t="shared" si="23"/>
        <v>0.88236500061503131</v>
      </c>
      <c r="F235">
        <v>20</v>
      </c>
      <c r="G235">
        <v>34</v>
      </c>
      <c r="H235">
        <v>68250</v>
      </c>
      <c r="I235" s="4">
        <f t="shared" ref="I235:I243" si="25">H235/3600</f>
        <v>18.958333333333332</v>
      </c>
      <c r="J235">
        <v>128</v>
      </c>
      <c r="L235">
        <v>77.8</v>
      </c>
      <c r="M235" s="4">
        <f t="shared" si="24"/>
        <v>86.765799256505559</v>
      </c>
      <c r="N235">
        <v>-10.538</v>
      </c>
      <c r="O235">
        <v>0.83599999999999997</v>
      </c>
      <c r="P235">
        <v>-10.538</v>
      </c>
      <c r="Q235" t="s">
        <v>24</v>
      </c>
    </row>
    <row r="236" spans="1:17" x14ac:dyDescent="0.2">
      <c r="A236" s="1">
        <v>43132</v>
      </c>
      <c r="B236" t="s">
        <v>21</v>
      </c>
      <c r="C236">
        <v>145</v>
      </c>
      <c r="D236">
        <v>26.9</v>
      </c>
      <c r="E236">
        <f t="shared" si="23"/>
        <v>0.88236500061503131</v>
      </c>
      <c r="F236">
        <v>20</v>
      </c>
      <c r="G236">
        <v>34</v>
      </c>
      <c r="H236">
        <v>68790</v>
      </c>
      <c r="I236" s="4">
        <f t="shared" si="25"/>
        <v>19.108333333333334</v>
      </c>
      <c r="J236">
        <v>129</v>
      </c>
      <c r="L236">
        <v>70</v>
      </c>
      <c r="M236" s="4">
        <f t="shared" si="24"/>
        <v>78.066914498141273</v>
      </c>
      <c r="N236">
        <v>-9.4879999999999995</v>
      </c>
      <c r="O236">
        <v>0.82499999999999996</v>
      </c>
      <c r="P236">
        <v>-9.4879999999999995</v>
      </c>
      <c r="Q236" t="s">
        <v>24</v>
      </c>
    </row>
    <row r="237" spans="1:17" x14ac:dyDescent="0.2">
      <c r="A237" s="1">
        <v>43132</v>
      </c>
      <c r="B237" t="s">
        <v>21</v>
      </c>
      <c r="C237">
        <v>145</v>
      </c>
      <c r="D237">
        <v>26.9</v>
      </c>
      <c r="E237">
        <f t="shared" si="23"/>
        <v>0.88236500061503131</v>
      </c>
      <c r="F237">
        <v>20</v>
      </c>
      <c r="G237">
        <v>34</v>
      </c>
      <c r="H237">
        <v>69330</v>
      </c>
      <c r="I237" s="4">
        <f t="shared" si="25"/>
        <v>19.258333333333333</v>
      </c>
      <c r="J237">
        <v>130</v>
      </c>
      <c r="L237">
        <v>72.8</v>
      </c>
      <c r="M237" s="4">
        <f t="shared" si="24"/>
        <v>81.189591078066897</v>
      </c>
      <c r="N237">
        <v>-9.8659999999999997</v>
      </c>
      <c r="O237">
        <v>0.83399999999999996</v>
      </c>
      <c r="P237">
        <v>-9.8659999999999997</v>
      </c>
      <c r="Q237" t="s">
        <v>24</v>
      </c>
    </row>
    <row r="238" spans="1:17" x14ac:dyDescent="0.2">
      <c r="A238" s="1">
        <v>43132</v>
      </c>
      <c r="B238" t="s">
        <v>21</v>
      </c>
      <c r="C238">
        <v>145</v>
      </c>
      <c r="D238">
        <v>26.9</v>
      </c>
      <c r="E238">
        <f t="shared" si="23"/>
        <v>0.88236500061503131</v>
      </c>
      <c r="F238">
        <v>20</v>
      </c>
      <c r="G238">
        <v>34</v>
      </c>
      <c r="H238">
        <v>69870</v>
      </c>
      <c r="I238" s="4">
        <f t="shared" si="25"/>
        <v>19.408333333333335</v>
      </c>
      <c r="J238">
        <v>131</v>
      </c>
      <c r="L238">
        <v>84.1</v>
      </c>
      <c r="M238" s="4">
        <f t="shared" si="24"/>
        <v>93.791821561338281</v>
      </c>
      <c r="N238">
        <v>-11.403</v>
      </c>
      <c r="O238">
        <v>0.89</v>
      </c>
      <c r="P238">
        <v>-11.403</v>
      </c>
      <c r="Q238" t="s">
        <v>24</v>
      </c>
    </row>
    <row r="239" spans="1:17" x14ac:dyDescent="0.2">
      <c r="A239" s="1">
        <v>43132</v>
      </c>
      <c r="B239" t="s">
        <v>21</v>
      </c>
      <c r="C239">
        <v>145</v>
      </c>
      <c r="D239">
        <v>26.9</v>
      </c>
      <c r="E239">
        <f t="shared" si="23"/>
        <v>0.88236500061503131</v>
      </c>
      <c r="F239">
        <v>20</v>
      </c>
      <c r="G239">
        <v>34</v>
      </c>
      <c r="H239">
        <v>70410</v>
      </c>
      <c r="I239" s="4">
        <f t="shared" si="25"/>
        <v>19.558333333333334</v>
      </c>
      <c r="J239">
        <v>132</v>
      </c>
      <c r="L239">
        <v>75.400000000000006</v>
      </c>
      <c r="M239" s="4">
        <f t="shared" si="24"/>
        <v>84.089219330855016</v>
      </c>
      <c r="N239">
        <v>-10.212999999999999</v>
      </c>
      <c r="O239">
        <v>0.85899999999999999</v>
      </c>
      <c r="P239">
        <v>-10.212999999999999</v>
      </c>
      <c r="Q239" t="s">
        <v>24</v>
      </c>
    </row>
    <row r="240" spans="1:17" x14ac:dyDescent="0.2">
      <c r="A240" s="1">
        <v>43132</v>
      </c>
      <c r="B240" t="s">
        <v>21</v>
      </c>
      <c r="C240">
        <v>145</v>
      </c>
      <c r="D240">
        <v>26.9</v>
      </c>
      <c r="E240">
        <f t="shared" si="23"/>
        <v>0.88236500061503131</v>
      </c>
      <c r="F240">
        <v>20</v>
      </c>
      <c r="G240">
        <v>34</v>
      </c>
      <c r="H240">
        <v>70950</v>
      </c>
      <c r="I240" s="4">
        <f t="shared" si="25"/>
        <v>19.708333333333332</v>
      </c>
      <c r="J240">
        <v>133</v>
      </c>
      <c r="L240">
        <v>81.599999999999994</v>
      </c>
      <c r="M240" s="4">
        <f t="shared" si="24"/>
        <v>91.00371747211895</v>
      </c>
      <c r="N240">
        <v>-11.063000000000001</v>
      </c>
      <c r="O240">
        <v>0.89500000000000002</v>
      </c>
      <c r="P240">
        <v>-11.063000000000001</v>
      </c>
      <c r="Q240" t="s">
        <v>24</v>
      </c>
    </row>
    <row r="241" spans="1:17" x14ac:dyDescent="0.2">
      <c r="A241" s="1">
        <v>43132</v>
      </c>
      <c r="B241" t="s">
        <v>21</v>
      </c>
      <c r="C241">
        <v>145</v>
      </c>
      <c r="D241">
        <v>26.9</v>
      </c>
      <c r="E241">
        <f t="shared" si="23"/>
        <v>0.88236500061503131</v>
      </c>
      <c r="F241">
        <v>20</v>
      </c>
      <c r="G241">
        <v>34</v>
      </c>
      <c r="H241">
        <v>71490</v>
      </c>
      <c r="I241" s="4">
        <f t="shared" si="25"/>
        <v>19.858333333333334</v>
      </c>
      <c r="J241">
        <v>134</v>
      </c>
      <c r="L241">
        <v>79.2</v>
      </c>
      <c r="M241" s="4">
        <f t="shared" si="24"/>
        <v>88.327137546468393</v>
      </c>
      <c r="N241">
        <v>-10.731</v>
      </c>
      <c r="O241">
        <v>0.877</v>
      </c>
      <c r="P241">
        <v>-10.731</v>
      </c>
      <c r="Q241" t="s">
        <v>24</v>
      </c>
    </row>
    <row r="242" spans="1:17" x14ac:dyDescent="0.2">
      <c r="A242" s="1">
        <v>43132</v>
      </c>
      <c r="B242" t="s">
        <v>21</v>
      </c>
      <c r="C242">
        <v>145</v>
      </c>
      <c r="D242">
        <v>26.9</v>
      </c>
      <c r="E242">
        <f t="shared" si="23"/>
        <v>0.88236500061503131</v>
      </c>
      <c r="F242">
        <v>20</v>
      </c>
      <c r="G242">
        <v>34</v>
      </c>
      <c r="H242">
        <v>72030</v>
      </c>
      <c r="I242" s="4">
        <f t="shared" si="25"/>
        <v>20.008333333333333</v>
      </c>
      <c r="J242">
        <v>135</v>
      </c>
      <c r="L242">
        <v>91.5</v>
      </c>
      <c r="M242" s="4">
        <f t="shared" si="24"/>
        <v>102.04460966542752</v>
      </c>
      <c r="N242">
        <v>-12.396000000000001</v>
      </c>
      <c r="O242">
        <v>0.96499999999999997</v>
      </c>
      <c r="P242">
        <v>-12.396000000000001</v>
      </c>
      <c r="Q242" t="s">
        <v>24</v>
      </c>
    </row>
    <row r="243" spans="1:17" x14ac:dyDescent="0.2">
      <c r="A243" s="1">
        <v>43132</v>
      </c>
      <c r="B243" t="s">
        <v>21</v>
      </c>
      <c r="C243">
        <v>145</v>
      </c>
      <c r="D243">
        <v>26.9</v>
      </c>
      <c r="E243">
        <f t="shared" si="23"/>
        <v>0.88236500061503131</v>
      </c>
      <c r="F243">
        <v>20</v>
      </c>
      <c r="G243">
        <v>34</v>
      </c>
      <c r="H243">
        <v>72570</v>
      </c>
      <c r="I243" s="4">
        <f t="shared" si="25"/>
        <v>20.158333333333335</v>
      </c>
      <c r="J243">
        <v>136</v>
      </c>
      <c r="L243">
        <v>81.2</v>
      </c>
      <c r="M243" s="4">
        <f t="shared" si="24"/>
        <v>90.557620817843869</v>
      </c>
      <c r="N243">
        <v>-11.007</v>
      </c>
      <c r="O243">
        <v>0.91</v>
      </c>
      <c r="P243">
        <v>-11.007</v>
      </c>
      <c r="Q24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2018-02-01T17:01:45Z</dcterms:created>
  <dcterms:modified xsi:type="dcterms:W3CDTF">2018-02-06T19:28:28Z</dcterms:modified>
</cp:coreProperties>
</file>