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Editora Senac/Excel 2019 Avançado/Entrega Livro v2 - 13-12-2021/Planilhas do Livro/"/>
    </mc:Choice>
  </mc:AlternateContent>
  <xr:revisionPtr revIDLastSave="428" documentId="8_{D2924926-91CC-45C4-B884-56367FE55380}" xr6:coauthVersionLast="47" xr6:coauthVersionMax="47" xr10:uidLastSave="{C4BD9CA0-7209-489E-8664-92008B5322FE}"/>
  <bookViews>
    <workbookView xWindow="-120" yWindow="-120" windowWidth="20730" windowHeight="11160" tabRatio="776" activeTab="4" xr2:uid="{00000000-000D-0000-FFFF-FFFF00000000}"/>
  </bookViews>
  <sheets>
    <sheet name="BDSOMA" sheetId="27" r:id="rId1"/>
    <sheet name="BDMÉDIA" sheetId="1" r:id="rId2"/>
    <sheet name="BDCONTARA" sheetId="28" r:id="rId3"/>
    <sheet name="BDCONTAR" sheetId="29" r:id="rId4"/>
    <sheet name="BDEXTRAIR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0" l="1"/>
  <c r="I11" i="30"/>
  <c r="I8" i="29"/>
  <c r="I7" i="28"/>
  <c r="G4" i="1"/>
  <c r="G4" i="27"/>
</calcChain>
</file>

<file path=xl/sharedStrings.xml><?xml version="1.0" encoding="utf-8"?>
<sst xmlns="http://schemas.openxmlformats.org/spreadsheetml/2006/main" count="163" uniqueCount="58">
  <si>
    <t>Data</t>
  </si>
  <si>
    <t>Tipo de Gasto</t>
  </si>
  <si>
    <t>Estabelecimento</t>
  </si>
  <si>
    <t>Valor</t>
  </si>
  <si>
    <t>Almoço</t>
  </si>
  <si>
    <t>Café</t>
  </si>
  <si>
    <t>Padaria Uno</t>
  </si>
  <si>
    <t>Curativos</t>
  </si>
  <si>
    <t>Restaurante da Esquina</t>
  </si>
  <si>
    <t>Cafeteria dos Amigos</t>
  </si>
  <si>
    <t>Farmácia Velha</t>
  </si>
  <si>
    <t>Nome do Aluno</t>
  </si>
  <si>
    <t>Davi</t>
  </si>
  <si>
    <t>Regina</t>
  </si>
  <si>
    <t>Léia</t>
  </si>
  <si>
    <t>Estevan</t>
  </si>
  <si>
    <t>Anselmo</t>
  </si>
  <si>
    <t>Gabriel</t>
  </si>
  <si>
    <t>Leonardo</t>
  </si>
  <si>
    <t>Ricardo</t>
  </si>
  <si>
    <t>Rita</t>
  </si>
  <si>
    <t>Edmundo</t>
  </si>
  <si>
    <t>Eliel</t>
  </si>
  <si>
    <t>Notas dos Cursos do SENAC</t>
  </si>
  <si>
    <t>Excel</t>
  </si>
  <si>
    <t>Word</t>
  </si>
  <si>
    <t>PowerPoint</t>
  </si>
  <si>
    <t>Excel Avançado</t>
  </si>
  <si>
    <t>N/A</t>
  </si>
  <si>
    <t>Aplicativo</t>
  </si>
  <si>
    <t>Básico</t>
  </si>
  <si>
    <t>Tipo</t>
  </si>
  <si>
    <t>Nome</t>
  </si>
  <si>
    <t>Nível</t>
  </si>
  <si>
    <t>Avançado</t>
  </si>
  <si>
    <t>Linguagem</t>
  </si>
  <si>
    <t>VBA</t>
  </si>
  <si>
    <t>Excel com VBA</t>
  </si>
  <si>
    <t>Cafeteria Xis</t>
  </si>
  <si>
    <t>Analgésico</t>
  </si>
  <si>
    <t>Farmácia da Esquina</t>
  </si>
  <si>
    <t>Churrascaria Boi Bravo</t>
  </si>
  <si>
    <t>Total</t>
  </si>
  <si>
    <t>Restaurante</t>
  </si>
  <si>
    <t>=Restaurante</t>
  </si>
  <si>
    <t>*R</t>
  </si>
  <si>
    <t>Curso</t>
  </si>
  <si>
    <t>Nota</t>
  </si>
  <si>
    <t>Quantidade de Notas</t>
  </si>
  <si>
    <t>&gt;=10</t>
  </si>
  <si>
    <t>Código</t>
  </si>
  <si>
    <t>Curso 1</t>
  </si>
  <si>
    <t>Curso 2</t>
  </si>
  <si>
    <t>Curso 3</t>
  </si>
  <si>
    <t>Curso 4</t>
  </si>
  <si>
    <t>Curso 5</t>
  </si>
  <si>
    <t>Alunos cujo Nome Contém "R"</t>
  </si>
  <si>
    <t>Notas dos Cursos do Senac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</si>
</sst>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d/m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1" xfId="0" applyBorder="1"/>
    <xf numFmtId="164" fontId="0" fillId="0" borderId="2" xfId="0" applyNumberFormat="1" applyBorder="1"/>
    <xf numFmtId="44" fontId="0" fillId="0" borderId="3" xfId="1" applyFont="1" applyBorder="1"/>
    <xf numFmtId="164" fontId="0" fillId="0" borderId="4" xfId="0" applyNumberFormat="1" applyBorder="1"/>
    <xf numFmtId="0" fontId="0" fillId="0" borderId="5" xfId="0" applyBorder="1"/>
    <xf numFmtId="44" fontId="0" fillId="0" borderId="6" xfId="1" applyFont="1" applyBorder="1"/>
    <xf numFmtId="164" fontId="0" fillId="0" borderId="7" xfId="0" applyNumberFormat="1" applyBorder="1"/>
    <xf numFmtId="0" fontId="0" fillId="0" borderId="8" xfId="0" applyBorder="1"/>
    <xf numFmtId="44" fontId="0" fillId="0" borderId="9" xfId="1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4" fontId="0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22" xfId="0" applyFon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2" fillId="0" borderId="24" xfId="0" applyNumberFormat="1" applyFont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0" xfId="0" applyBorder="1"/>
    <xf numFmtId="165" fontId="0" fillId="0" borderId="3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0" fontId="2" fillId="0" borderId="33" xfId="0" applyFont="1" applyBorder="1" applyAlignment="1">
      <alignment horizontal="center"/>
    </xf>
    <xf numFmtId="44" fontId="2" fillId="0" borderId="34" xfId="1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3" borderId="35" xfId="0" applyFill="1" applyBorder="1"/>
    <xf numFmtId="44" fontId="0" fillId="3" borderId="36" xfId="1" applyFont="1" applyFill="1" applyBorder="1"/>
    <xf numFmtId="0" fontId="2" fillId="0" borderId="0" xfId="0" applyFont="1" applyBorder="1"/>
    <xf numFmtId="164" fontId="0" fillId="0" borderId="37" xfId="0" applyNumberFormat="1" applyBorder="1"/>
    <xf numFmtId="0" fontId="0" fillId="0" borderId="13" xfId="0" applyBorder="1"/>
    <xf numFmtId="44" fontId="0" fillId="0" borderId="38" xfId="1" applyFont="1" applyBorder="1"/>
    <xf numFmtId="0" fontId="0" fillId="0" borderId="6" xfId="0" quotePrefix="1" applyBorder="1"/>
    <xf numFmtId="0" fontId="2" fillId="0" borderId="23" xfId="0" applyFont="1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4" xfId="0" quotePrefix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6" xfId="0" quotePrefix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" fillId="4" borderId="3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1" applyNumberFormat="1" applyFont="1" applyFill="1" applyBorder="1" applyAlignment="1">
      <alignment horizontal="center"/>
    </xf>
    <xf numFmtId="0" fontId="0" fillId="3" borderId="6" xfId="1" applyNumberFormat="1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43" xfId="0" applyFont="1" applyFill="1" applyBorder="1" applyAlignment="1">
      <alignment horizontal="center"/>
    </xf>
    <xf numFmtId="0" fontId="2" fillId="5" borderId="44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DC26-60EF-461F-9AC3-02D0B9C509CD}">
  <dimension ref="A1:G10"/>
  <sheetViews>
    <sheetView showGridLines="0" zoomScale="180" zoomScaleNormal="180" workbookViewId="0">
      <selection activeCell="F2" sqref="F2:G4"/>
    </sheetView>
  </sheetViews>
  <sheetFormatPr defaultRowHeight="15" x14ac:dyDescent="0.25"/>
  <cols>
    <col min="1" max="1" width="8.5703125" customWidth="1"/>
    <col min="2" max="2" width="13.140625" bestFit="1" customWidth="1"/>
    <col min="3" max="3" width="22.140625" customWidth="1"/>
    <col min="4" max="4" width="12.140625" customWidth="1"/>
    <col min="5" max="5" width="2.42578125" customWidth="1"/>
    <col min="6" max="7" width="17.85546875" customWidth="1"/>
  </cols>
  <sheetData>
    <row r="1" spans="1:7" s="2" customFormat="1" ht="18" customHeight="1" thickBot="1" x14ac:dyDescent="0.3">
      <c r="A1" s="13" t="s">
        <v>0</v>
      </c>
      <c r="B1" s="14" t="s">
        <v>1</v>
      </c>
      <c r="C1" s="14" t="s">
        <v>2</v>
      </c>
      <c r="D1" s="15" t="s">
        <v>3</v>
      </c>
    </row>
    <row r="2" spans="1:7" x14ac:dyDescent="0.25">
      <c r="A2" s="10">
        <v>44473</v>
      </c>
      <c r="B2" s="11" t="s">
        <v>4</v>
      </c>
      <c r="C2" s="11" t="s">
        <v>6</v>
      </c>
      <c r="D2" s="12">
        <v>27.8</v>
      </c>
      <c r="F2" s="40" t="s">
        <v>1</v>
      </c>
      <c r="G2" s="41" t="s">
        <v>2</v>
      </c>
    </row>
    <row r="3" spans="1:7" ht="15.75" thickBot="1" x14ac:dyDescent="0.3">
      <c r="A3" s="5">
        <v>44473</v>
      </c>
      <c r="B3" s="4" t="s">
        <v>5</v>
      </c>
      <c r="C3" s="4" t="s">
        <v>38</v>
      </c>
      <c r="D3" s="6">
        <v>5.25</v>
      </c>
      <c r="F3" s="42" t="s">
        <v>4</v>
      </c>
      <c r="G3" s="43" t="s">
        <v>6</v>
      </c>
    </row>
    <row r="4" spans="1:7" ht="15.75" thickBot="1" x14ac:dyDescent="0.3">
      <c r="A4" s="5">
        <v>44473</v>
      </c>
      <c r="B4" s="4" t="s">
        <v>39</v>
      </c>
      <c r="C4" s="4" t="s">
        <v>40</v>
      </c>
      <c r="D4" s="6">
        <v>8.5</v>
      </c>
      <c r="F4" s="44" t="s">
        <v>42</v>
      </c>
      <c r="G4" s="45">
        <f>DSUM($A$1:$D$9,$D$1,F2:G3)</f>
        <v>82.4</v>
      </c>
    </row>
    <row r="5" spans="1:7" x14ac:dyDescent="0.25">
      <c r="A5" s="5">
        <v>44474</v>
      </c>
      <c r="B5" s="4" t="s">
        <v>4</v>
      </c>
      <c r="C5" s="4" t="s">
        <v>41</v>
      </c>
      <c r="D5" s="6">
        <v>49.5</v>
      </c>
    </row>
    <row r="6" spans="1:7" x14ac:dyDescent="0.25">
      <c r="A6" s="5">
        <v>44474</v>
      </c>
      <c r="B6" s="4" t="s">
        <v>5</v>
      </c>
      <c r="C6" s="4" t="s">
        <v>38</v>
      </c>
      <c r="D6" s="6">
        <v>6.2</v>
      </c>
    </row>
    <row r="7" spans="1:7" x14ac:dyDescent="0.25">
      <c r="A7" s="5">
        <v>44475</v>
      </c>
      <c r="B7" s="4" t="s">
        <v>4</v>
      </c>
      <c r="C7" s="4" t="s">
        <v>6</v>
      </c>
      <c r="D7" s="6">
        <v>25.3</v>
      </c>
      <c r="F7" s="19"/>
      <c r="G7" s="19"/>
    </row>
    <row r="8" spans="1:7" x14ac:dyDescent="0.25">
      <c r="A8" s="5">
        <v>44476</v>
      </c>
      <c r="B8" s="4" t="s">
        <v>4</v>
      </c>
      <c r="C8" s="4" t="s">
        <v>6</v>
      </c>
      <c r="D8" s="6">
        <v>29.3</v>
      </c>
      <c r="F8" s="19"/>
      <c r="G8" s="19"/>
    </row>
    <row r="9" spans="1:7" ht="15.75" thickBot="1" x14ac:dyDescent="0.3">
      <c r="A9" s="7">
        <v>44476</v>
      </c>
      <c r="B9" s="8" t="s">
        <v>5</v>
      </c>
      <c r="C9" s="8" t="s">
        <v>6</v>
      </c>
      <c r="D9" s="9">
        <v>8.3000000000000007</v>
      </c>
    </row>
    <row r="10" spans="1:7" x14ac:dyDescent="0.25">
      <c r="A10" s="1"/>
      <c r="D1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showGridLines="0" zoomScale="180" zoomScaleNormal="180" workbookViewId="0">
      <selection activeCell="F11" sqref="F11"/>
    </sheetView>
  </sheetViews>
  <sheetFormatPr defaultRowHeight="15" x14ac:dyDescent="0.25"/>
  <cols>
    <col min="1" max="1" width="8.5703125" customWidth="1"/>
    <col min="2" max="2" width="13.140625" bestFit="1" customWidth="1"/>
    <col min="3" max="3" width="22.140625" customWidth="1"/>
    <col min="4" max="4" width="12.140625" customWidth="1"/>
    <col min="5" max="5" width="2.28515625" customWidth="1"/>
    <col min="6" max="6" width="16.85546875" customWidth="1"/>
    <col min="7" max="7" width="22" customWidth="1"/>
  </cols>
  <sheetData>
    <row r="1" spans="1:7" s="2" customFormat="1" ht="18" customHeight="1" thickBot="1" x14ac:dyDescent="0.3">
      <c r="A1" s="13" t="s">
        <v>0</v>
      </c>
      <c r="B1" s="14" t="s">
        <v>1</v>
      </c>
      <c r="C1" s="14" t="s">
        <v>2</v>
      </c>
      <c r="D1" s="15" t="s">
        <v>3</v>
      </c>
    </row>
    <row r="2" spans="1:7" x14ac:dyDescent="0.25">
      <c r="A2" s="10">
        <v>44442</v>
      </c>
      <c r="B2" s="11" t="s">
        <v>4</v>
      </c>
      <c r="C2" s="11" t="s">
        <v>8</v>
      </c>
      <c r="D2" s="12">
        <v>32.5</v>
      </c>
      <c r="F2" s="40" t="s">
        <v>1</v>
      </c>
      <c r="G2" s="41" t="s">
        <v>2</v>
      </c>
    </row>
    <row r="3" spans="1:7" ht="15.75" thickBot="1" x14ac:dyDescent="0.3">
      <c r="A3" s="5">
        <v>44442</v>
      </c>
      <c r="B3" s="4" t="s">
        <v>5</v>
      </c>
      <c r="C3" s="4" t="s">
        <v>9</v>
      </c>
      <c r="D3" s="6">
        <v>6.25</v>
      </c>
      <c r="F3" s="42" t="s">
        <v>4</v>
      </c>
      <c r="G3" s="50" t="s">
        <v>44</v>
      </c>
    </row>
    <row r="4" spans="1:7" ht="15.75" thickBot="1" x14ac:dyDescent="0.3">
      <c r="A4" s="5">
        <v>44442</v>
      </c>
      <c r="B4" s="4" t="s">
        <v>7</v>
      </c>
      <c r="C4" s="4" t="s">
        <v>10</v>
      </c>
      <c r="D4" s="6">
        <v>12</v>
      </c>
      <c r="F4" s="44" t="s">
        <v>42</v>
      </c>
      <c r="G4" s="45">
        <f>DAVERAGE($A$1:$D$10,$D$1,F2:G3)</f>
        <v>20</v>
      </c>
    </row>
    <row r="5" spans="1:7" x14ac:dyDescent="0.25">
      <c r="A5" s="5">
        <v>44443</v>
      </c>
      <c r="B5" s="4" t="s">
        <v>4</v>
      </c>
      <c r="C5" s="4" t="s">
        <v>8</v>
      </c>
      <c r="D5" s="6">
        <v>52</v>
      </c>
      <c r="F5" s="16"/>
      <c r="G5" s="17"/>
    </row>
    <row r="6" spans="1:7" x14ac:dyDescent="0.25">
      <c r="A6" s="5">
        <v>44443</v>
      </c>
      <c r="B6" s="4" t="s">
        <v>5</v>
      </c>
      <c r="C6" s="4" t="s">
        <v>9</v>
      </c>
      <c r="D6" s="6">
        <v>8.3000000000000007</v>
      </c>
      <c r="F6" s="16"/>
      <c r="G6" s="85"/>
    </row>
    <row r="7" spans="1:7" x14ac:dyDescent="0.25">
      <c r="A7" s="5">
        <v>44444</v>
      </c>
      <c r="B7" s="4" t="s">
        <v>4</v>
      </c>
      <c r="C7" s="4" t="s">
        <v>6</v>
      </c>
      <c r="D7" s="6">
        <v>25.65</v>
      </c>
      <c r="F7" s="46"/>
      <c r="G7" s="85"/>
    </row>
    <row r="8" spans="1:7" x14ac:dyDescent="0.25">
      <c r="A8" s="5">
        <v>44445</v>
      </c>
      <c r="B8" s="4" t="s">
        <v>4</v>
      </c>
      <c r="C8" s="4" t="s">
        <v>8</v>
      </c>
      <c r="D8" s="6">
        <v>35.9</v>
      </c>
      <c r="F8" s="19"/>
      <c r="G8" s="19"/>
    </row>
    <row r="9" spans="1:7" x14ac:dyDescent="0.25">
      <c r="A9" s="47">
        <v>44445</v>
      </c>
      <c r="B9" s="48" t="s">
        <v>5</v>
      </c>
      <c r="C9" s="48" t="s">
        <v>9</v>
      </c>
      <c r="D9" s="49">
        <v>9.8000000000000007</v>
      </c>
      <c r="F9" s="19"/>
      <c r="G9" s="19"/>
    </row>
    <row r="10" spans="1:7" ht="15.75" thickBot="1" x14ac:dyDescent="0.3">
      <c r="A10" s="7">
        <v>44446</v>
      </c>
      <c r="B10" s="8" t="s">
        <v>4</v>
      </c>
      <c r="C10" s="8" t="s">
        <v>43</v>
      </c>
      <c r="D10" s="9">
        <v>20</v>
      </c>
      <c r="F10" s="19"/>
      <c r="G10" s="19"/>
    </row>
    <row r="11" spans="1:7" x14ac:dyDescent="0.25">
      <c r="A11" s="1"/>
      <c r="D11" s="3"/>
    </row>
  </sheetData>
  <mergeCells count="1">
    <mergeCell ref="G6:G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DC55-40C0-4E76-8BF4-70C28FE3B39C}">
  <dimension ref="B1:I14"/>
  <sheetViews>
    <sheetView showGridLines="0" zoomScale="140" zoomScaleNormal="140" workbookViewId="0">
      <selection activeCell="I20" sqref="I20"/>
    </sheetView>
  </sheetViews>
  <sheetFormatPr defaultRowHeight="15" x14ac:dyDescent="0.25"/>
  <cols>
    <col min="1" max="1" width="2.85546875" customWidth="1"/>
    <col min="2" max="2" width="16" customWidth="1"/>
    <col min="3" max="7" width="15" customWidth="1"/>
    <col min="8" max="8" width="2.7109375" customWidth="1"/>
    <col min="9" max="9" width="29.28515625" style="18" bestFit="1" customWidth="1"/>
  </cols>
  <sheetData>
    <row r="1" spans="2:9" ht="19.5" thickBot="1" x14ac:dyDescent="0.35">
      <c r="B1" s="86" t="s">
        <v>57</v>
      </c>
      <c r="C1" s="87"/>
      <c r="D1" s="87"/>
      <c r="E1" s="87"/>
      <c r="F1" s="87"/>
      <c r="G1" s="88"/>
    </row>
    <row r="2" spans="2:9" s="19" customFormat="1" ht="9.75" customHeight="1" thickBot="1" x14ac:dyDescent="0.35">
      <c r="B2" s="20"/>
      <c r="C2" s="20"/>
      <c r="D2" s="20"/>
      <c r="E2" s="20"/>
      <c r="F2" s="20"/>
      <c r="G2" s="20"/>
      <c r="I2" s="33"/>
    </row>
    <row r="3" spans="2:9" s="2" customFormat="1" ht="15.75" thickBot="1" x14ac:dyDescent="0.3">
      <c r="B3" s="21" t="s">
        <v>11</v>
      </c>
      <c r="C3" s="26" t="s">
        <v>25</v>
      </c>
      <c r="D3" s="22" t="s">
        <v>24</v>
      </c>
      <c r="E3" s="26" t="s">
        <v>26</v>
      </c>
      <c r="F3" s="22" t="s">
        <v>27</v>
      </c>
      <c r="G3" s="26" t="s">
        <v>36</v>
      </c>
      <c r="I3" s="51" t="s">
        <v>11</v>
      </c>
    </row>
    <row r="4" spans="2:9" ht="15.75" thickBot="1" x14ac:dyDescent="0.3">
      <c r="B4" s="23" t="s">
        <v>16</v>
      </c>
      <c r="C4" s="27">
        <v>7</v>
      </c>
      <c r="D4" s="28">
        <v>6.65</v>
      </c>
      <c r="E4" s="27">
        <v>8</v>
      </c>
      <c r="F4" s="28">
        <v>7.2166666666666659</v>
      </c>
      <c r="G4" s="27">
        <v>6</v>
      </c>
      <c r="I4" s="52" t="s">
        <v>45</v>
      </c>
    </row>
    <row r="5" spans="2:9" ht="15.75" thickBot="1" x14ac:dyDescent="0.3">
      <c r="B5" s="24" t="s">
        <v>12</v>
      </c>
      <c r="C5" s="34" t="s">
        <v>28</v>
      </c>
      <c r="D5" s="30">
        <v>7.5</v>
      </c>
      <c r="E5" s="29">
        <v>9</v>
      </c>
      <c r="F5" s="34" t="s">
        <v>28</v>
      </c>
      <c r="G5" s="29">
        <v>7</v>
      </c>
    </row>
    <row r="6" spans="2:9" x14ac:dyDescent="0.25">
      <c r="B6" s="24" t="s">
        <v>21</v>
      </c>
      <c r="C6" s="29">
        <v>6.5</v>
      </c>
      <c r="D6" s="30">
        <v>6.1749999999999998</v>
      </c>
      <c r="E6" s="29">
        <v>9.5</v>
      </c>
      <c r="F6" s="30">
        <v>7.3916666666666666</v>
      </c>
      <c r="G6" s="29">
        <v>9.5</v>
      </c>
      <c r="I6" s="26" t="s">
        <v>56</v>
      </c>
    </row>
    <row r="7" spans="2:9" ht="15.75" thickBot="1" x14ac:dyDescent="0.3">
      <c r="B7" s="24" t="s">
        <v>15</v>
      </c>
      <c r="C7" s="29">
        <v>9</v>
      </c>
      <c r="D7" s="30">
        <v>8.5499999999999989</v>
      </c>
      <c r="E7" s="29">
        <v>7.5</v>
      </c>
      <c r="F7" s="30">
        <v>8.35</v>
      </c>
      <c r="G7" s="29">
        <v>10</v>
      </c>
      <c r="I7" s="35">
        <f>DCOUNTA($B$3:$G$14,$B$3,I3:I4)</f>
        <v>5</v>
      </c>
    </row>
    <row r="8" spans="2:9" x14ac:dyDescent="0.25">
      <c r="B8" s="24" t="s">
        <v>17</v>
      </c>
      <c r="C8" s="29">
        <v>8</v>
      </c>
      <c r="D8" s="30">
        <v>7.6</v>
      </c>
      <c r="E8" s="29">
        <v>9</v>
      </c>
      <c r="F8" s="30">
        <v>8.2000000000000011</v>
      </c>
      <c r="G8" s="29">
        <v>6</v>
      </c>
    </row>
    <row r="9" spans="2:9" x14ac:dyDescent="0.25">
      <c r="B9" s="24" t="s">
        <v>14</v>
      </c>
      <c r="C9" s="29">
        <v>6</v>
      </c>
      <c r="D9" s="34" t="s">
        <v>28</v>
      </c>
      <c r="E9" s="29">
        <v>10</v>
      </c>
      <c r="F9" s="30">
        <v>7.2333333333333334</v>
      </c>
      <c r="G9" s="29">
        <v>8</v>
      </c>
      <c r="I9" s="36"/>
    </row>
    <row r="10" spans="2:9" x14ac:dyDescent="0.25">
      <c r="B10" s="24" t="s">
        <v>18</v>
      </c>
      <c r="C10" s="29">
        <v>10</v>
      </c>
      <c r="D10" s="30">
        <v>9.5</v>
      </c>
      <c r="E10" s="29">
        <v>7</v>
      </c>
      <c r="F10" s="30">
        <v>8.8333333333333339</v>
      </c>
      <c r="G10" s="29">
        <v>7.5</v>
      </c>
      <c r="I10" s="36"/>
    </row>
    <row r="11" spans="2:9" x14ac:dyDescent="0.25">
      <c r="B11" s="24" t="s">
        <v>13</v>
      </c>
      <c r="C11" s="29">
        <v>7</v>
      </c>
      <c r="D11" s="30">
        <v>6.6499999999999995</v>
      </c>
      <c r="E11" s="29">
        <v>8</v>
      </c>
      <c r="F11" s="30">
        <v>7.2166666666666659</v>
      </c>
      <c r="G11" s="34" t="s">
        <v>28</v>
      </c>
      <c r="I11" s="36"/>
    </row>
    <row r="12" spans="2:9" x14ac:dyDescent="0.25">
      <c r="B12" s="24" t="s">
        <v>19</v>
      </c>
      <c r="C12" s="29">
        <v>9.5</v>
      </c>
      <c r="D12" s="30">
        <v>9.0250000000000004</v>
      </c>
      <c r="E12" s="34" t="s">
        <v>28</v>
      </c>
      <c r="F12" s="30">
        <v>8.1749999999999989</v>
      </c>
      <c r="G12" s="29">
        <v>7.5</v>
      </c>
      <c r="I12" s="36"/>
    </row>
    <row r="13" spans="2:9" x14ac:dyDescent="0.25">
      <c r="B13" s="24" t="s">
        <v>20</v>
      </c>
      <c r="C13" s="29">
        <v>6</v>
      </c>
      <c r="D13" s="30">
        <v>5.6999999999999993</v>
      </c>
      <c r="E13" s="29">
        <v>8</v>
      </c>
      <c r="F13" s="30">
        <v>6.5666666666666664</v>
      </c>
      <c r="G13" s="29">
        <v>10</v>
      </c>
      <c r="I13" s="36"/>
    </row>
    <row r="14" spans="2:9" ht="15.75" thickBot="1" x14ac:dyDescent="0.3">
      <c r="B14" s="25" t="s">
        <v>22</v>
      </c>
      <c r="C14" s="31">
        <v>8</v>
      </c>
      <c r="D14" s="32">
        <v>7.6</v>
      </c>
      <c r="E14" s="31">
        <v>9.5</v>
      </c>
      <c r="F14" s="32">
        <v>8.3666666666666671</v>
      </c>
      <c r="G14" s="31">
        <v>6.5</v>
      </c>
      <c r="I14" s="36"/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AAB3-137C-437F-8340-E3598484DAAA}">
  <dimension ref="B1:J14"/>
  <sheetViews>
    <sheetView showGridLines="0" zoomScale="140" zoomScaleNormal="140" workbookViewId="0">
      <selection activeCell="E16" sqref="E16"/>
    </sheetView>
  </sheetViews>
  <sheetFormatPr defaultRowHeight="15" x14ac:dyDescent="0.25"/>
  <cols>
    <col min="1" max="1" width="2.85546875" customWidth="1"/>
    <col min="2" max="2" width="15" bestFit="1" customWidth="1"/>
    <col min="3" max="7" width="14.140625" customWidth="1"/>
    <col min="8" max="8" width="1.42578125" customWidth="1"/>
    <col min="9" max="9" width="20.140625" style="18" customWidth="1"/>
    <col min="10" max="10" width="20.140625" customWidth="1"/>
  </cols>
  <sheetData>
    <row r="1" spans="2:10" ht="19.5" thickBot="1" x14ac:dyDescent="0.35">
      <c r="B1" s="86" t="s">
        <v>23</v>
      </c>
      <c r="C1" s="87"/>
      <c r="D1" s="87"/>
      <c r="E1" s="87"/>
      <c r="F1" s="87"/>
      <c r="G1" s="88"/>
    </row>
    <row r="2" spans="2:10" s="19" customFormat="1" ht="9.75" customHeight="1" thickBot="1" x14ac:dyDescent="0.35">
      <c r="B2" s="20"/>
      <c r="C2" s="20"/>
      <c r="D2" s="20"/>
      <c r="E2" s="20"/>
      <c r="F2" s="20"/>
      <c r="G2" s="20"/>
      <c r="I2" s="33"/>
    </row>
    <row r="3" spans="2:10" s="2" customFormat="1" ht="15.75" thickBot="1" x14ac:dyDescent="0.3">
      <c r="B3" s="21" t="s">
        <v>11</v>
      </c>
      <c r="C3" s="26" t="s">
        <v>25</v>
      </c>
      <c r="D3" s="22" t="s">
        <v>24</v>
      </c>
      <c r="E3" s="26" t="s">
        <v>26</v>
      </c>
      <c r="F3" s="22" t="s">
        <v>27</v>
      </c>
      <c r="G3" s="26" t="s">
        <v>36</v>
      </c>
      <c r="I3" s="54" t="s">
        <v>46</v>
      </c>
      <c r="J3" s="56" t="s">
        <v>25</v>
      </c>
    </row>
    <row r="4" spans="2:10" ht="15.75" thickBot="1" x14ac:dyDescent="0.3">
      <c r="B4" s="23" t="s">
        <v>16</v>
      </c>
      <c r="C4" s="27">
        <v>7</v>
      </c>
      <c r="D4" s="28">
        <v>6.65</v>
      </c>
      <c r="E4" s="27">
        <v>8</v>
      </c>
      <c r="F4" s="28">
        <v>7.2166666666666659</v>
      </c>
      <c r="G4" s="27">
        <v>6</v>
      </c>
      <c r="I4" s="55" t="s">
        <v>47</v>
      </c>
      <c r="J4" s="57" t="s">
        <v>49</v>
      </c>
    </row>
    <row r="5" spans="2:10" x14ac:dyDescent="0.25">
      <c r="B5" s="24" t="s">
        <v>12</v>
      </c>
      <c r="C5" s="34" t="s">
        <v>28</v>
      </c>
      <c r="D5" s="30">
        <v>7.5</v>
      </c>
      <c r="E5" s="29">
        <v>9</v>
      </c>
      <c r="F5" s="34" t="s">
        <v>28</v>
      </c>
      <c r="G5" s="29">
        <v>7</v>
      </c>
      <c r="I5" s="36"/>
    </row>
    <row r="6" spans="2:10" ht="15.75" thickBot="1" x14ac:dyDescent="0.3">
      <c r="B6" s="24" t="s">
        <v>21</v>
      </c>
      <c r="C6" s="29">
        <v>6.5</v>
      </c>
      <c r="D6" s="30">
        <v>6.1749999999999998</v>
      </c>
      <c r="E6" s="29">
        <v>9.5</v>
      </c>
      <c r="F6" s="30">
        <v>7.3916666666666666</v>
      </c>
      <c r="G6" s="29">
        <v>9.5</v>
      </c>
      <c r="I6" s="53"/>
    </row>
    <row r="7" spans="2:10" x14ac:dyDescent="0.25">
      <c r="B7" s="24" t="s">
        <v>15</v>
      </c>
      <c r="C7" s="29">
        <v>9</v>
      </c>
      <c r="D7" s="30">
        <v>8.5499999999999989</v>
      </c>
      <c r="E7" s="29">
        <v>7.5</v>
      </c>
      <c r="F7" s="30">
        <v>8.35</v>
      </c>
      <c r="G7" s="29">
        <v>10</v>
      </c>
      <c r="I7" s="26" t="s">
        <v>48</v>
      </c>
    </row>
    <row r="8" spans="2:10" ht="15.75" thickBot="1" x14ac:dyDescent="0.3">
      <c r="B8" s="24" t="s">
        <v>17</v>
      </c>
      <c r="C8" s="29">
        <v>8</v>
      </c>
      <c r="D8" s="30">
        <v>7.6</v>
      </c>
      <c r="E8" s="29">
        <v>9</v>
      </c>
      <c r="F8" s="30">
        <v>8.2000000000000011</v>
      </c>
      <c r="G8" s="29">
        <v>6</v>
      </c>
      <c r="I8" s="35">
        <f>DCOUNT(B3:G14,J3,J3:J4)</f>
        <v>1</v>
      </c>
    </row>
    <row r="9" spans="2:10" x14ac:dyDescent="0.25">
      <c r="B9" s="24" t="s">
        <v>14</v>
      </c>
      <c r="C9" s="29">
        <v>6</v>
      </c>
      <c r="D9" s="34" t="s">
        <v>28</v>
      </c>
      <c r="E9" s="29">
        <v>10</v>
      </c>
      <c r="F9" s="30">
        <v>7.2333333333333334</v>
      </c>
      <c r="G9" s="29">
        <v>8</v>
      </c>
      <c r="I9" s="36"/>
    </row>
    <row r="10" spans="2:10" x14ac:dyDescent="0.25">
      <c r="B10" s="24" t="s">
        <v>18</v>
      </c>
      <c r="C10" s="29">
        <v>10</v>
      </c>
      <c r="D10" s="30">
        <v>9.5</v>
      </c>
      <c r="E10" s="29">
        <v>7</v>
      </c>
      <c r="F10" s="30">
        <v>8.8333333333333339</v>
      </c>
      <c r="G10" s="29">
        <v>7.5</v>
      </c>
      <c r="I10" s="53"/>
    </row>
    <row r="11" spans="2:10" x14ac:dyDescent="0.25">
      <c r="B11" s="24" t="s">
        <v>13</v>
      </c>
      <c r="C11" s="29">
        <v>7</v>
      </c>
      <c r="D11" s="30">
        <v>6.6499999999999995</v>
      </c>
      <c r="E11" s="29">
        <v>8</v>
      </c>
      <c r="F11" s="30">
        <v>7.2166666666666659</v>
      </c>
      <c r="G11" s="34" t="s">
        <v>28</v>
      </c>
      <c r="I11" s="36"/>
    </row>
    <row r="12" spans="2:10" x14ac:dyDescent="0.25">
      <c r="B12" s="24" t="s">
        <v>19</v>
      </c>
      <c r="C12" s="29">
        <v>9.5</v>
      </c>
      <c r="D12" s="30">
        <v>9.0250000000000004</v>
      </c>
      <c r="E12" s="34" t="s">
        <v>28</v>
      </c>
      <c r="F12" s="30">
        <v>8.1749999999999989</v>
      </c>
      <c r="G12" s="29">
        <v>7.5</v>
      </c>
      <c r="I12" s="53"/>
    </row>
    <row r="13" spans="2:10" x14ac:dyDescent="0.25">
      <c r="B13" s="24" t="s">
        <v>20</v>
      </c>
      <c r="C13" s="29">
        <v>6</v>
      </c>
      <c r="D13" s="30">
        <v>5.6999999999999993</v>
      </c>
      <c r="E13" s="29">
        <v>8</v>
      </c>
      <c r="F13" s="30">
        <v>6.5666666666666664</v>
      </c>
      <c r="G13" s="29">
        <v>10</v>
      </c>
    </row>
    <row r="14" spans="2:10" ht="15.75" thickBot="1" x14ac:dyDescent="0.3">
      <c r="B14" s="25" t="s">
        <v>22</v>
      </c>
      <c r="C14" s="31">
        <v>8</v>
      </c>
      <c r="D14" s="32">
        <v>7.6</v>
      </c>
      <c r="E14" s="31">
        <v>9.5</v>
      </c>
      <c r="F14" s="32">
        <v>8.3666666666666671</v>
      </c>
      <c r="G14" s="31">
        <v>6.5</v>
      </c>
    </row>
  </sheetData>
  <mergeCells count="1">
    <mergeCell ref="B1:G1"/>
  </mergeCells>
  <dataValidations count="1">
    <dataValidation type="list" allowBlank="1" showInputMessage="1" showErrorMessage="1" sqref="J3" xr:uid="{E2D9A33F-BAE1-4ED2-B70C-7EE8465A9B20}">
      <formula1>$C$3:$G$3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4D33-9FD2-4566-9528-1E2E6A1EDE93}">
  <dimension ref="B1:L16"/>
  <sheetViews>
    <sheetView showGridLines="0" tabSelected="1" zoomScale="130" zoomScaleNormal="130" workbookViewId="0">
      <selection activeCell="J18" sqref="J18"/>
    </sheetView>
  </sheetViews>
  <sheetFormatPr defaultRowHeight="15" x14ac:dyDescent="0.25"/>
  <cols>
    <col min="1" max="1" width="1.140625" customWidth="1"/>
    <col min="2" max="2" width="16" customWidth="1"/>
    <col min="3" max="7" width="13.7109375" customWidth="1"/>
    <col min="8" max="8" width="1.140625" customWidth="1"/>
    <col min="9" max="9" width="9.140625" customWidth="1"/>
    <col min="10" max="10" width="14.7109375" customWidth="1"/>
    <col min="11" max="12" width="14.140625" customWidth="1"/>
  </cols>
  <sheetData>
    <row r="1" spans="2:12" ht="19.5" thickBot="1" x14ac:dyDescent="0.35">
      <c r="B1" s="86" t="s">
        <v>57</v>
      </c>
      <c r="C1" s="87"/>
      <c r="D1" s="87"/>
      <c r="E1" s="87"/>
      <c r="F1" s="87"/>
      <c r="G1" s="88"/>
    </row>
    <row r="2" spans="2:12" ht="9.75" customHeight="1" thickBot="1" x14ac:dyDescent="0.35">
      <c r="B2" s="58"/>
      <c r="C2" s="58"/>
      <c r="D2" s="58"/>
      <c r="E2" s="58"/>
      <c r="F2" s="58"/>
      <c r="G2" s="58"/>
    </row>
    <row r="3" spans="2:12" s="2" customFormat="1" ht="15.75" thickBot="1" x14ac:dyDescent="0.3">
      <c r="B3" s="76" t="s">
        <v>32</v>
      </c>
      <c r="C3" s="70" t="s">
        <v>51</v>
      </c>
      <c r="D3" s="71" t="s">
        <v>52</v>
      </c>
      <c r="E3" s="70" t="s">
        <v>53</v>
      </c>
      <c r="F3" s="70" t="s">
        <v>54</v>
      </c>
      <c r="G3" s="72" t="s">
        <v>55</v>
      </c>
      <c r="I3" s="77" t="s">
        <v>50</v>
      </c>
      <c r="J3" s="78" t="s">
        <v>31</v>
      </c>
      <c r="K3" s="78" t="s">
        <v>32</v>
      </c>
      <c r="L3" s="79" t="s">
        <v>33</v>
      </c>
    </row>
    <row r="4" spans="2:12" s="2" customFormat="1" x14ac:dyDescent="0.25">
      <c r="B4" s="37" t="s">
        <v>16</v>
      </c>
      <c r="C4" s="38">
        <v>7</v>
      </c>
      <c r="D4" s="39">
        <v>6.65</v>
      </c>
      <c r="E4" s="38">
        <v>8</v>
      </c>
      <c r="F4" s="39">
        <v>7.2</v>
      </c>
      <c r="G4" s="38">
        <v>6</v>
      </c>
      <c r="I4" s="63" t="s">
        <v>51</v>
      </c>
      <c r="J4" s="64" t="s">
        <v>29</v>
      </c>
      <c r="K4" s="64" t="s">
        <v>25</v>
      </c>
      <c r="L4" s="65" t="s">
        <v>30</v>
      </c>
    </row>
    <row r="5" spans="2:12" s="2" customFormat="1" x14ac:dyDescent="0.25">
      <c r="B5" s="24" t="s">
        <v>12</v>
      </c>
      <c r="C5" s="34" t="s">
        <v>28</v>
      </c>
      <c r="D5" s="30">
        <v>7.5</v>
      </c>
      <c r="E5" s="29">
        <v>9</v>
      </c>
      <c r="F5" s="34" t="s">
        <v>28</v>
      </c>
      <c r="G5" s="29">
        <v>7</v>
      </c>
      <c r="I5" s="61" t="s">
        <v>52</v>
      </c>
      <c r="J5" s="66" t="s">
        <v>29</v>
      </c>
      <c r="K5" s="66" t="s">
        <v>24</v>
      </c>
      <c r="L5" s="67" t="s">
        <v>30</v>
      </c>
    </row>
    <row r="6" spans="2:12" x14ac:dyDescent="0.25">
      <c r="B6" s="24" t="s">
        <v>21</v>
      </c>
      <c r="C6" s="29">
        <v>6.5</v>
      </c>
      <c r="D6" s="30">
        <v>6.1749999999999998</v>
      </c>
      <c r="E6" s="29">
        <v>9.5</v>
      </c>
      <c r="F6" s="30">
        <v>7.4</v>
      </c>
      <c r="G6" s="29">
        <v>9.5</v>
      </c>
      <c r="I6" s="61" t="s">
        <v>53</v>
      </c>
      <c r="J6" s="66" t="s">
        <v>29</v>
      </c>
      <c r="K6" s="66" t="s">
        <v>26</v>
      </c>
      <c r="L6" s="67" t="s">
        <v>30</v>
      </c>
    </row>
    <row r="7" spans="2:12" x14ac:dyDescent="0.25">
      <c r="B7" s="24" t="s">
        <v>15</v>
      </c>
      <c r="C7" s="29">
        <v>9</v>
      </c>
      <c r="D7" s="30">
        <v>8.5499999999999989</v>
      </c>
      <c r="E7" s="29">
        <v>7.5</v>
      </c>
      <c r="F7" s="30">
        <v>8.4</v>
      </c>
      <c r="G7" s="29">
        <v>10</v>
      </c>
      <c r="I7" s="61" t="s">
        <v>54</v>
      </c>
      <c r="J7" s="66" t="s">
        <v>29</v>
      </c>
      <c r="K7" s="66" t="s">
        <v>24</v>
      </c>
      <c r="L7" s="67" t="s">
        <v>34</v>
      </c>
    </row>
    <row r="8" spans="2:12" ht="15.75" thickBot="1" x14ac:dyDescent="0.3">
      <c r="B8" s="24" t="s">
        <v>17</v>
      </c>
      <c r="C8" s="29">
        <v>8</v>
      </c>
      <c r="D8" s="30">
        <v>7.6</v>
      </c>
      <c r="E8" s="29">
        <v>9</v>
      </c>
      <c r="F8" s="30">
        <v>8.1999999999999993</v>
      </c>
      <c r="G8" s="29">
        <v>6</v>
      </c>
      <c r="I8" s="62" t="s">
        <v>55</v>
      </c>
      <c r="J8" s="68" t="s">
        <v>35</v>
      </c>
      <c r="K8" s="68" t="s">
        <v>37</v>
      </c>
      <c r="L8" s="69" t="s">
        <v>34</v>
      </c>
    </row>
    <row r="9" spans="2:12" ht="15.75" thickBot="1" x14ac:dyDescent="0.3">
      <c r="B9" s="24" t="s">
        <v>14</v>
      </c>
      <c r="C9" s="29">
        <v>6</v>
      </c>
      <c r="D9" s="34" t="s">
        <v>28</v>
      </c>
      <c r="E9" s="29">
        <v>10</v>
      </c>
      <c r="F9" s="30">
        <v>7.2</v>
      </c>
      <c r="G9" s="29">
        <v>8</v>
      </c>
      <c r="I9" s="2"/>
      <c r="J9" s="59"/>
      <c r="K9" s="60"/>
      <c r="L9" s="60"/>
    </row>
    <row r="10" spans="2:12" x14ac:dyDescent="0.25">
      <c r="B10" s="24" t="s">
        <v>18</v>
      </c>
      <c r="C10" s="29">
        <v>10</v>
      </c>
      <c r="D10" s="30">
        <v>9.5</v>
      </c>
      <c r="E10" s="29">
        <v>7</v>
      </c>
      <c r="F10" s="30">
        <v>8.8000000000000007</v>
      </c>
      <c r="G10" s="29">
        <v>7.5</v>
      </c>
      <c r="I10" s="80" t="s">
        <v>50</v>
      </c>
      <c r="J10" s="81" t="s">
        <v>31</v>
      </c>
      <c r="K10" s="82" t="s">
        <v>32</v>
      </c>
      <c r="L10" s="83" t="s">
        <v>33</v>
      </c>
    </row>
    <row r="11" spans="2:12" ht="15.75" thickBot="1" x14ac:dyDescent="0.3">
      <c r="B11" s="24" t="s">
        <v>13</v>
      </c>
      <c r="C11" s="29">
        <v>7</v>
      </c>
      <c r="D11" s="30">
        <v>6.6499999999999995</v>
      </c>
      <c r="E11" s="29">
        <v>8</v>
      </c>
      <c r="F11" s="30">
        <v>7.2</v>
      </c>
      <c r="G11" s="34" t="s">
        <v>28</v>
      </c>
      <c r="I11" s="84" t="str">
        <f>DGET($I$3:$L$8,$I$3,J10:L11)</f>
        <v>Curso 4</v>
      </c>
      <c r="J11" s="73" t="s">
        <v>29</v>
      </c>
      <c r="K11" s="74" t="s">
        <v>24</v>
      </c>
      <c r="L11" s="75" t="s">
        <v>34</v>
      </c>
    </row>
    <row r="12" spans="2:12" ht="15.75" thickBot="1" x14ac:dyDescent="0.3">
      <c r="B12" s="24" t="s">
        <v>19</v>
      </c>
      <c r="C12" s="29">
        <v>9.5</v>
      </c>
      <c r="D12" s="30">
        <v>9.0250000000000004</v>
      </c>
      <c r="E12" s="34" t="s">
        <v>28</v>
      </c>
      <c r="F12" s="30">
        <v>8.1999999999999993</v>
      </c>
      <c r="G12" s="29">
        <v>7.5</v>
      </c>
      <c r="I12" s="2"/>
    </row>
    <row r="13" spans="2:12" x14ac:dyDescent="0.25">
      <c r="B13" s="24" t="s">
        <v>20</v>
      </c>
      <c r="C13" s="29">
        <v>6</v>
      </c>
      <c r="D13" s="30">
        <v>5.6999999999999993</v>
      </c>
      <c r="E13" s="29">
        <v>8</v>
      </c>
      <c r="F13" s="30">
        <v>6.6</v>
      </c>
      <c r="G13" s="29">
        <v>10</v>
      </c>
      <c r="I13" s="93" t="s">
        <v>32</v>
      </c>
      <c r="J13" s="94"/>
      <c r="K13" s="95" t="s">
        <v>47</v>
      </c>
      <c r="L13" s="96"/>
    </row>
    <row r="14" spans="2:12" ht="15.75" thickBot="1" x14ac:dyDescent="0.3">
      <c r="B14" s="25" t="s">
        <v>22</v>
      </c>
      <c r="C14" s="31">
        <v>8</v>
      </c>
      <c r="D14" s="32">
        <v>7.6</v>
      </c>
      <c r="E14" s="31">
        <v>9.5</v>
      </c>
      <c r="F14" s="32">
        <v>8.4</v>
      </c>
      <c r="G14" s="31">
        <v>6.5</v>
      </c>
      <c r="I14" s="89" t="s">
        <v>15</v>
      </c>
      <c r="J14" s="90"/>
      <c r="K14" s="91">
        <f>DGET($B$3:$G$14,$I$11,I13:I14)</f>
        <v>8.4</v>
      </c>
      <c r="L14" s="92"/>
    </row>
    <row r="16" spans="2:12" x14ac:dyDescent="0.25">
      <c r="I16" s="2"/>
    </row>
  </sheetData>
  <mergeCells count="5">
    <mergeCell ref="B1:G1"/>
    <mergeCell ref="I14:J14"/>
    <mergeCell ref="K14:L14"/>
    <mergeCell ref="I13:J13"/>
    <mergeCell ref="K13:L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6" ma:contentTypeDescription="Crie um novo documento." ma:contentTypeScope="" ma:versionID="7d45e7692b39f01e7982df12f6e642fe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01f067d6b61e048d221e518bb74177c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B8DC2D-B24D-4874-A8A9-6DC53524E2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4A70BA-4F59-4DA3-AE57-732A88B17463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56c093a3-9cd4-4414-9a97-e7b6dc6e5228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3B34F0E-F271-4912-9ECE-1974B76467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093a3-9cd4-4414-9a97-e7b6dc6e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BDSOMA</vt:lpstr>
      <vt:lpstr>BDMÉDIA</vt:lpstr>
      <vt:lpstr>BDCONTARA</vt:lpstr>
      <vt:lpstr>BDCONTAR</vt:lpstr>
      <vt:lpstr>BDEXTRAIR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Roberto Sabino</cp:lastModifiedBy>
  <dcterms:created xsi:type="dcterms:W3CDTF">2015-06-05T18:17:20Z</dcterms:created>
  <dcterms:modified xsi:type="dcterms:W3CDTF">2022-03-30T02:32:41Z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