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showInkAnnotation="0" defaultThemeVersion="166925"/>
  <xr:revisionPtr revIDLastSave="0" documentId="8_{1C5B4363-FF3A-C44E-A850-C01D8052C1AC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Planilha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4" i="1" l="1"/>
  <c r="B22" i="1"/>
  <c r="B24" i="1"/>
  <c r="B25" i="1"/>
  <c r="B21" i="1"/>
  <c r="C21" i="1"/>
  <c r="C22" i="1"/>
  <c r="C25" i="1"/>
  <c r="D15" i="1"/>
  <c r="D14" i="1"/>
  <c r="D13" i="1"/>
  <c r="D12" i="1"/>
  <c r="C15" i="1"/>
  <c r="C14" i="1"/>
  <c r="C13" i="1"/>
  <c r="C12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<sst xmlns="http://schemas.openxmlformats.org/spreadsheetml/2006/main" count="25" uniqueCount="19">
  <si>
    <t>Ativo</t>
  </si>
  <si>
    <t>Código da Atividade</t>
  </si>
  <si>
    <t>Sim</t>
  </si>
  <si>
    <t xml:space="preserve">Não </t>
  </si>
  <si>
    <t>Não</t>
  </si>
  <si>
    <t>Custo</t>
  </si>
  <si>
    <t>Real</t>
  </si>
  <si>
    <t xml:space="preserve">Status </t>
  </si>
  <si>
    <t>Valor Excedente</t>
  </si>
  <si>
    <t>Item</t>
  </si>
  <si>
    <t>Quantidade</t>
  </si>
  <si>
    <t xml:space="preserve">Custo </t>
  </si>
  <si>
    <t xml:space="preserve">Total </t>
  </si>
  <si>
    <t xml:space="preserve">Subtotal </t>
  </si>
  <si>
    <t>Imposto Sobre Venda ?</t>
  </si>
  <si>
    <t>Prego</t>
  </si>
  <si>
    <t xml:space="preserve">Porca </t>
  </si>
  <si>
    <t>sim</t>
  </si>
  <si>
    <t xml:space="preserve">Valor do Imposto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</si>
</sst>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R$-416]#,##0.00"/>
  </numFmts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0" fontId="0" fillId="2" borderId="0" xfId="0" applyFill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164" fontId="0" fillId="3" borderId="0" xfId="0" applyNumberForma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164" fontId="0" fillId="5" borderId="0" xfId="0" applyNumberForma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C9F0BB-C754-5A4F-B255-CB4F1536ACA8}">
  <dimension ref="A1:G37"/>
  <sheetViews>
    <sheetView tabSelected="1" zoomScaleNormal="60" zoomScaleSheetLayoutView="100" workbookViewId="0">
      <selection activeCell="B29" sqref="B29"/>
    </sheetView>
  </sheetViews>
  <sheetFormatPr defaultRowHeight="15" x14ac:dyDescent="0.2"/>
  <cols>
    <col min="1" max="1" width="19.90625" customWidth="1"/>
    <col min="2" max="3" width="19.1015625" customWidth="1"/>
    <col min="4" max="4" width="14.796875" customWidth="1"/>
    <col min="6" max="6" width="19.63671875" customWidth="1"/>
  </cols>
  <sheetData>
    <row r="1" spans="1:4" x14ac:dyDescent="0.2">
      <c r="A1" s="2" t="s">
        <v>0</v>
      </c>
      <c r="B1" s="2" t="s">
        <v>1</v>
      </c>
    </row>
    <row r="2" spans="1:4" x14ac:dyDescent="0.2">
      <c r="A2" s="4" t="s">
        <v>2</v>
      </c>
      <c r="B2" s="4">
        <f>IF(A2="Sim",1,0)</f>
        <v>1</v>
      </c>
    </row>
    <row r="3" spans="1:4" x14ac:dyDescent="0.2">
      <c r="A3" s="5" t="s">
        <v>3</v>
      </c>
      <c r="B3" s="5">
        <f>IF(A3="Sim",1,0)</f>
        <v>0</v>
      </c>
    </row>
    <row r="4" spans="1:4" x14ac:dyDescent="0.2">
      <c r="A4" s="4" t="s">
        <v>2</v>
      </c>
      <c r="B4" s="4">
        <f>IF(A4="Sim",1,0)</f>
        <v>1</v>
      </c>
    </row>
    <row r="5" spans="1:4" x14ac:dyDescent="0.2">
      <c r="A5" s="4" t="s">
        <v>2</v>
      </c>
      <c r="B5" s="4">
        <f>IF(A5="Sim",1,0)</f>
        <v>1</v>
      </c>
    </row>
    <row r="6" spans="1:4" x14ac:dyDescent="0.2">
      <c r="A6" s="4" t="s">
        <v>2</v>
      </c>
      <c r="B6" s="4">
        <f>IF(A6="Sim",1,0)</f>
        <v>1</v>
      </c>
    </row>
    <row r="7" spans="1:4" x14ac:dyDescent="0.2">
      <c r="A7" s="5" t="s">
        <v>4</v>
      </c>
      <c r="B7" s="5">
        <f>IF(A7="Sim",1,0)</f>
        <v>0</v>
      </c>
    </row>
    <row r="8" spans="1:4" x14ac:dyDescent="0.2">
      <c r="A8" s="5" t="s">
        <v>3</v>
      </c>
      <c r="B8" s="5">
        <f>IF(A8="Sim",1,0)</f>
        <v>0</v>
      </c>
    </row>
    <row r="11" spans="1:4" x14ac:dyDescent="0.2">
      <c r="A11" s="2" t="s">
        <v>5</v>
      </c>
      <c r="B11" s="3" t="s">
        <v>6</v>
      </c>
      <c r="C11" s="2" t="s">
        <v>7</v>
      </c>
      <c r="D11" s="2" t="s">
        <v>8</v>
      </c>
    </row>
    <row r="12" spans="1:4" x14ac:dyDescent="0.2">
      <c r="A12" s="6">
        <v>800</v>
      </c>
      <c r="B12" s="6">
        <v>921.58</v>
      </c>
      <c r="C12" s="4" t="str">
        <f>IF(B12&gt;A12,"Acima do orçamento","Dentro do orçamento")</f>
        <v>Acima do orçamento</v>
      </c>
      <c r="D12" s="6">
        <f xml:space="preserve"> IF(B12&gt;A12,B12-A12,0)</f>
        <v>121.58000000000004</v>
      </c>
    </row>
    <row r="13" spans="1:4" x14ac:dyDescent="0.2">
      <c r="A13" s="6">
        <v>375</v>
      </c>
      <c r="B13" s="6">
        <v>324.98</v>
      </c>
      <c r="C13" s="4" t="str">
        <f>IF(B13&gt;A13,"Acima do orçamento","Dentro do orçamento")</f>
        <v>Dentro do orçamento</v>
      </c>
      <c r="D13" s="6">
        <f xml:space="preserve"> IF(B13&gt;A12,B13-A13,0)</f>
        <v>0</v>
      </c>
    </row>
    <row r="14" spans="1:4" x14ac:dyDescent="0.2">
      <c r="A14" s="6">
        <v>150</v>
      </c>
      <c r="B14" s="6">
        <v>128.43</v>
      </c>
      <c r="C14" s="4" t="str">
        <f>IF(B14&gt;A14,"Acima do orçamento","Dentro do orçamento")</f>
        <v>Dentro do orçamento</v>
      </c>
      <c r="D14" s="6">
        <f xml:space="preserve"> IF(B14&gt;A14,B14-A14,0)</f>
        <v>0</v>
      </c>
    </row>
    <row r="15" spans="1:4" x14ac:dyDescent="0.2">
      <c r="A15" s="6">
        <v>150</v>
      </c>
      <c r="B15" s="6">
        <v>174.38</v>
      </c>
      <c r="C15" s="4" t="str">
        <f>IF(B15&gt;A15,"Acima do orçamento","Dentro do orçamento")</f>
        <v>Acima do orçamento</v>
      </c>
      <c r="D15" s="6">
        <f xml:space="preserve"> IF(B15&gt;A15,B15-A15,0)</f>
        <v>24.379999999999995</v>
      </c>
    </row>
    <row r="16" spans="1:4" x14ac:dyDescent="0.2">
      <c r="A16" s="1"/>
    </row>
    <row r="18" spans="1:7" x14ac:dyDescent="0.2">
      <c r="A18" s="2" t="s">
        <v>9</v>
      </c>
      <c r="B18" s="7" t="s">
        <v>16</v>
      </c>
      <c r="C18" s="7" t="s">
        <v>15</v>
      </c>
    </row>
    <row r="19" spans="1:7" x14ac:dyDescent="0.2">
      <c r="A19" s="2" t="s">
        <v>10</v>
      </c>
      <c r="B19" s="7">
        <v>2</v>
      </c>
      <c r="C19" s="7">
        <v>3</v>
      </c>
      <c r="E19" s="1"/>
      <c r="G19" s="1"/>
    </row>
    <row r="20" spans="1:7" x14ac:dyDescent="0.2">
      <c r="A20" s="2" t="s">
        <v>11</v>
      </c>
      <c r="B20" s="8">
        <v>2.9</v>
      </c>
      <c r="C20" s="8">
        <v>8.5500000000000007</v>
      </c>
      <c r="E20" s="1"/>
      <c r="G20" s="1"/>
    </row>
    <row r="21" spans="1:7" x14ac:dyDescent="0.2">
      <c r="A21" s="2" t="s">
        <v>12</v>
      </c>
      <c r="B21" s="8">
        <f>B19*B20</f>
        <v>5.8</v>
      </c>
      <c r="C21" s="8">
        <f>C19*C20</f>
        <v>25.650000000000002</v>
      </c>
    </row>
    <row r="22" spans="1:7" x14ac:dyDescent="0.2">
      <c r="A22" s="2" t="s">
        <v>13</v>
      </c>
      <c r="B22" s="8">
        <f>B20+C20</f>
        <v>11.450000000000001</v>
      </c>
      <c r="C22" s="8">
        <f>B21+C21</f>
        <v>31.450000000000003</v>
      </c>
    </row>
    <row r="23" spans="1:7" x14ac:dyDescent="0.2">
      <c r="A23" s="2" t="s">
        <v>14</v>
      </c>
      <c r="B23" s="7" t="s">
        <v>17</v>
      </c>
      <c r="C23" s="7" t="s">
        <v>2</v>
      </c>
    </row>
    <row r="24" spans="1:7" x14ac:dyDescent="0.2">
      <c r="A24" s="2" t="s">
        <v>18</v>
      </c>
      <c r="B24" s="8">
        <f>IF(B23="Sim",B22*0.0825,0)</f>
        <v>0.94462500000000016</v>
      </c>
      <c r="C24" s="8">
        <f>IF(C23="Sim",C22*0.0825,0)</f>
        <v>2.5946250000000002</v>
      </c>
    </row>
    <row r="25" spans="1:7" x14ac:dyDescent="0.2">
      <c r="A25" s="2" t="s">
        <v>12</v>
      </c>
      <c r="B25" s="8">
        <f>B22+B24</f>
        <v>12.394625000000001</v>
      </c>
      <c r="C25" s="8">
        <f>C22+C24</f>
        <v>34.044625000000003</v>
      </c>
    </row>
    <row r="27" spans="1:7" x14ac:dyDescent="0.2">
      <c r="C27" s="1"/>
    </row>
    <row r="33" spans="2:3" x14ac:dyDescent="0.2">
      <c r="B33" s="1"/>
      <c r="C33" s="1"/>
    </row>
    <row r="34" spans="2:3" x14ac:dyDescent="0.2">
      <c r="B34" s="1"/>
    </row>
    <row r="35" spans="2:3" x14ac:dyDescent="0.2">
      <c r="B35" s="1"/>
      <c r="C35" s="1"/>
    </row>
    <row r="37" spans="2:3" x14ac:dyDescent="0.2">
      <c r="B37" s="1"/>
      <c r="C3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YUU OTOSAKA</dc:creator>
  <dcterms:created xsi:type="dcterms:W3CDTF">2023-04-09T11:36:45Z</dcterms:created>
</cp:coreProperties>
</file>