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E638CCFE-F6D6-D741-8E35-F429F46BE6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3" i="1"/>
  <c r="E17" i="1"/>
  <c r="E19" i="1"/>
  <c r="E12" i="1"/>
  <c r="E6" i="1"/>
  <c r="E21" i="1"/>
  <c r="E8" i="1"/>
  <c r="E10" i="1"/>
  <c r="E3" i="1"/>
  <c r="E5" i="1"/>
  <c r="E13" i="1"/>
  <c r="E22" i="1"/>
  <c r="E18" i="1"/>
  <c r="E11" i="1"/>
  <c r="E4" i="1"/>
  <c r="E20" i="1"/>
  <c r="E7" i="1"/>
  <c r="E9" i="1"/>
  <c r="E14" i="1"/>
  <c r="E16" i="1"/>
  <c r="E15" i="1"/>
</calcChain>
</file>

<file path=xl/sharedStrings.xml><?xml version="1.0" encoding="utf-8"?>
<sst xmlns="http://schemas.openxmlformats.org/spreadsheetml/2006/main" count="54" uniqueCount="36">
  <si>
    <t xml:space="preserve">Código </t>
  </si>
  <si>
    <t>Item</t>
  </si>
  <si>
    <t xml:space="preserve">Valor unitário </t>
  </si>
  <si>
    <t>Consumo anual</t>
  </si>
  <si>
    <t>Valor do consumo</t>
  </si>
  <si>
    <t>Parafuso</t>
  </si>
  <si>
    <t>Porca</t>
  </si>
  <si>
    <t>Prego</t>
  </si>
  <si>
    <t>Espuma</t>
  </si>
  <si>
    <t>Retentor</t>
  </si>
  <si>
    <t>Pino guia</t>
  </si>
  <si>
    <t>Pino</t>
  </si>
  <si>
    <t>Ajustador</t>
  </si>
  <si>
    <t>Mola</t>
  </si>
  <si>
    <t>Trava</t>
  </si>
  <si>
    <t>Pino trava</t>
  </si>
  <si>
    <t>Bucha</t>
  </si>
  <si>
    <t>Guia</t>
  </si>
  <si>
    <t>Luva</t>
  </si>
  <si>
    <t xml:space="preserve">Protetor </t>
  </si>
  <si>
    <t>Dresador</t>
  </si>
  <si>
    <t>Pastilha</t>
  </si>
  <si>
    <t>Mangueira</t>
  </si>
  <si>
    <t>Correria</t>
  </si>
  <si>
    <t>Broca</t>
  </si>
  <si>
    <t>Dados de estoque</t>
  </si>
  <si>
    <t>Percentual (%) do item</t>
  </si>
  <si>
    <t>% Acumulado</t>
  </si>
  <si>
    <t>Total :</t>
  </si>
  <si>
    <t>Classe</t>
  </si>
  <si>
    <t>A</t>
  </si>
  <si>
    <t>B</t>
  </si>
  <si>
    <t>C</t>
  </si>
  <si>
    <t>A = Até 80%</t>
  </si>
  <si>
    <t>B = Até 15%</t>
  </si>
  <si>
    <t>C = Resto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</si>
</sst>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R$-416]* #,##0.00_-;\-[$R$-416]* #,##0.00_-;_-[$R$-416]* &quot;-&quot;??_-;_-@_-"/>
    <numFmt numFmtId="165" formatCode="_-* #,##0_-;\-* #,##0_-;_-* &quot;-&quot;??_-;_-@_-"/>
    <numFmt numFmtId="166" formatCode="_-[$R$-416]* #,##0_-;\-[$R$-416]* #,##0_-;_-[$R$-416]* &quot;-&quot;_-;_-@_-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b/>
      <sz val="16"/>
      <color theme="1"/>
      <name val="Arial"/>
      <family val="18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64" fontId="1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3" fontId="3" fillId="3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FFB8-C329-3B49-AF25-7C77E487190E}">
  <dimension ref="A1:J49"/>
  <sheetViews>
    <sheetView tabSelected="1" topLeftCell="I1" zoomScaleNormal="60" zoomScaleSheetLayoutView="100" workbookViewId="0">
      <selection activeCell="K10" sqref="K10"/>
    </sheetView>
  </sheetViews>
  <sheetFormatPr defaultRowHeight="15" x14ac:dyDescent="0.2"/>
  <cols>
    <col min="1" max="1" width="12.77734375" customWidth="1"/>
    <col min="2" max="2" width="14.9296875" customWidth="1"/>
    <col min="3" max="3" width="21.25390625" customWidth="1"/>
    <col min="4" max="4" width="24.75" customWidth="1"/>
    <col min="5" max="5" width="26.90234375" customWidth="1"/>
    <col min="6" max="6" width="36.72265625" customWidth="1"/>
    <col min="7" max="7" width="21.65625" customWidth="1"/>
    <col min="8" max="8" width="11.02734375" style="1" customWidth="1"/>
    <col min="10" max="10" width="22.328125" style="17" customWidth="1"/>
  </cols>
  <sheetData>
    <row r="1" spans="1:10" ht="37.5" customHeight="1" x14ac:dyDescent="0.2">
      <c r="A1" s="18" t="s">
        <v>25</v>
      </c>
      <c r="B1" s="19"/>
      <c r="C1" s="19"/>
      <c r="D1" s="19"/>
      <c r="E1" s="19"/>
      <c r="F1" s="19"/>
      <c r="G1" s="19"/>
      <c r="H1" s="19"/>
    </row>
    <row r="2" spans="1:10" ht="39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26</v>
      </c>
      <c r="G2" s="15" t="s">
        <v>27</v>
      </c>
      <c r="H2" s="2" t="s">
        <v>29</v>
      </c>
      <c r="J2" s="2" t="s">
        <v>29</v>
      </c>
    </row>
    <row r="3" spans="1:10" ht="21" x14ac:dyDescent="0.2">
      <c r="A3" s="3">
        <v>13</v>
      </c>
      <c r="B3" s="3" t="s">
        <v>17</v>
      </c>
      <c r="C3" s="4">
        <v>34</v>
      </c>
      <c r="D3" s="5">
        <v>12000</v>
      </c>
      <c r="E3" s="4">
        <f>PRODUCT(C3,D3)</f>
        <v>408000</v>
      </c>
      <c r="F3" s="14">
        <f>(E3/E23*100)</f>
        <v>19.429311592822586</v>
      </c>
      <c r="G3" s="16">
        <f>F3</f>
        <v>19.429311592822586</v>
      </c>
      <c r="H3" s="3" t="s">
        <v>30</v>
      </c>
      <c r="J3" s="3" t="s">
        <v>33</v>
      </c>
    </row>
    <row r="4" spans="1:10" ht="21" x14ac:dyDescent="0.2">
      <c r="A4" s="3">
        <v>7</v>
      </c>
      <c r="B4" s="3" t="s">
        <v>10</v>
      </c>
      <c r="C4" s="4">
        <v>50</v>
      </c>
      <c r="D4" s="5">
        <v>8000</v>
      </c>
      <c r="E4" s="4">
        <f>PRODUCT(C4,D4)</f>
        <v>400000</v>
      </c>
      <c r="F4" s="14">
        <f>(E4/E23*100)</f>
        <v>19.048344698845671</v>
      </c>
      <c r="G4" s="16">
        <f>G3+F4</f>
        <v>38.477656291668254</v>
      </c>
      <c r="H4" s="3" t="s">
        <v>30</v>
      </c>
      <c r="J4" s="3" t="s">
        <v>34</v>
      </c>
    </row>
    <row r="5" spans="1:10" ht="21" x14ac:dyDescent="0.2">
      <c r="A5" s="3">
        <v>12</v>
      </c>
      <c r="B5" s="3" t="s">
        <v>16</v>
      </c>
      <c r="C5" s="4">
        <v>35</v>
      </c>
      <c r="D5" s="5">
        <v>10200</v>
      </c>
      <c r="E5" s="4">
        <f>PRODUCT(C5,D5)</f>
        <v>357000</v>
      </c>
      <c r="F5" s="14">
        <f>(E5/E23*100)</f>
        <v>17.000647643719759</v>
      </c>
      <c r="G5" s="16">
        <f>G4+F5</f>
        <v>55.478303935388013</v>
      </c>
      <c r="H5" s="3" t="s">
        <v>30</v>
      </c>
      <c r="J5" s="3" t="s">
        <v>35</v>
      </c>
    </row>
    <row r="6" spans="1:10" ht="21" x14ac:dyDescent="0.2">
      <c r="A6" s="3">
        <v>17</v>
      </c>
      <c r="B6" s="3" t="s">
        <v>21</v>
      </c>
      <c r="C6" s="4">
        <v>12</v>
      </c>
      <c r="D6" s="5">
        <v>26000</v>
      </c>
      <c r="E6" s="4">
        <f>PRODUCT(C6,D6)</f>
        <v>312000</v>
      </c>
      <c r="F6" s="14">
        <f>(E6/E23*100)</f>
        <v>14.857708865099623</v>
      </c>
      <c r="G6" s="16">
        <f>G5+F6</f>
        <v>70.336012800487637</v>
      </c>
      <c r="H6" s="3" t="s">
        <v>30</v>
      </c>
    </row>
    <row r="7" spans="1:10" ht="21" x14ac:dyDescent="0.2">
      <c r="A7" s="3">
        <v>5</v>
      </c>
      <c r="B7" s="3" t="s">
        <v>9</v>
      </c>
      <c r="C7" s="4">
        <v>40</v>
      </c>
      <c r="D7" s="5">
        <v>7000</v>
      </c>
      <c r="E7" s="4">
        <f>PRODUCT(C7,D7)</f>
        <v>280000</v>
      </c>
      <c r="F7" s="14">
        <f>(E7/E23*100)</f>
        <v>13.33384128919197</v>
      </c>
      <c r="G7" s="16">
        <f>G6+F7</f>
        <v>83.669854089679603</v>
      </c>
      <c r="H7" s="3" t="s">
        <v>31</v>
      </c>
    </row>
    <row r="8" spans="1:10" ht="21" x14ac:dyDescent="0.2">
      <c r="A8" s="3">
        <v>15</v>
      </c>
      <c r="B8" s="3" t="s">
        <v>19</v>
      </c>
      <c r="C8" s="4">
        <v>15</v>
      </c>
      <c r="D8" s="5">
        <v>7000</v>
      </c>
      <c r="E8" s="4">
        <f>PRODUCT(C8,D8)</f>
        <v>105000</v>
      </c>
      <c r="F8" s="14">
        <f>(E8/E23*100)</f>
        <v>5.0001904834469881</v>
      </c>
      <c r="G8" s="16">
        <f>G7+F8</f>
        <v>88.670044573126589</v>
      </c>
      <c r="H8" s="3" t="s">
        <v>31</v>
      </c>
    </row>
    <row r="9" spans="1:10" ht="21" x14ac:dyDescent="0.2">
      <c r="A9" s="3">
        <v>4</v>
      </c>
      <c r="B9" s="3" t="s">
        <v>8</v>
      </c>
      <c r="C9" s="4">
        <v>20</v>
      </c>
      <c r="D9" s="5">
        <v>4500</v>
      </c>
      <c r="E9" s="4">
        <f>PRODUCT(C9,D9)</f>
        <v>90000</v>
      </c>
      <c r="F9" s="14">
        <f>(E9/E23*100)</f>
        <v>4.2858775572402763</v>
      </c>
      <c r="G9" s="16">
        <f>G8+F9</f>
        <v>92.955922130366872</v>
      </c>
      <c r="H9" s="3" t="s">
        <v>31</v>
      </c>
    </row>
    <row r="10" spans="1:10" ht="21" x14ac:dyDescent="0.2">
      <c r="A10" s="3">
        <v>14</v>
      </c>
      <c r="B10" s="3" t="s">
        <v>18</v>
      </c>
      <c r="C10" s="4">
        <v>10</v>
      </c>
      <c r="D10" s="5">
        <v>4500</v>
      </c>
      <c r="E10" s="4">
        <f>PRODUCT(C10,D10)</f>
        <v>45000</v>
      </c>
      <c r="F10" s="14">
        <f>(E10/E23*100)</f>
        <v>2.1429387786201382</v>
      </c>
      <c r="G10" s="16">
        <f>G9+F10</f>
        <v>95.098860908987007</v>
      </c>
      <c r="H10" s="3" t="s">
        <v>31</v>
      </c>
    </row>
    <row r="11" spans="1:10" ht="21" x14ac:dyDescent="0.2">
      <c r="A11" s="3">
        <v>8</v>
      </c>
      <c r="B11" s="3" t="s">
        <v>12</v>
      </c>
      <c r="C11" s="4">
        <v>45</v>
      </c>
      <c r="D11" s="5">
        <v>800</v>
      </c>
      <c r="E11" s="4">
        <f>PRODUCT(C11,D11)</f>
        <v>36000</v>
      </c>
      <c r="F11" s="14">
        <f>(E11/E23*100)</f>
        <v>1.7143510228961105</v>
      </c>
      <c r="G11" s="16">
        <f>G10+F11</f>
        <v>96.813211931883117</v>
      </c>
      <c r="H11" s="3" t="s">
        <v>32</v>
      </c>
    </row>
    <row r="12" spans="1:10" ht="21" x14ac:dyDescent="0.2">
      <c r="A12" s="3">
        <v>18</v>
      </c>
      <c r="B12" s="3" t="s">
        <v>22</v>
      </c>
      <c r="C12" s="4">
        <v>36</v>
      </c>
      <c r="D12" s="5">
        <v>800</v>
      </c>
      <c r="E12" s="4">
        <f>PRODUCT(C12,D12)</f>
        <v>28800</v>
      </c>
      <c r="F12" s="14">
        <f>(E12/E23*100)</f>
        <v>1.3714808183168883</v>
      </c>
      <c r="G12" s="16">
        <f>G11+F12</f>
        <v>98.1846927502</v>
      </c>
      <c r="H12" s="3" t="s">
        <v>32</v>
      </c>
    </row>
    <row r="13" spans="1:10" ht="21" x14ac:dyDescent="0.2">
      <c r="A13" s="3">
        <v>11</v>
      </c>
      <c r="B13" s="3" t="s">
        <v>15</v>
      </c>
      <c r="C13" s="4">
        <v>2</v>
      </c>
      <c r="D13" s="5">
        <v>10000</v>
      </c>
      <c r="E13" s="4">
        <f>PRODUCT(C13,D13)</f>
        <v>20000</v>
      </c>
      <c r="F13" s="14">
        <f>(E13/E23*100)</f>
        <v>0.95241723494228347</v>
      </c>
      <c r="G13" s="16">
        <f>G12+F13</f>
        <v>99.137109985142288</v>
      </c>
      <c r="H13" s="3" t="s">
        <v>32</v>
      </c>
    </row>
    <row r="14" spans="1:10" ht="21" x14ac:dyDescent="0.2">
      <c r="A14" s="3">
        <v>3</v>
      </c>
      <c r="B14" s="3" t="s">
        <v>7</v>
      </c>
      <c r="C14" s="4">
        <v>0.2</v>
      </c>
      <c r="D14" s="5">
        <v>20000</v>
      </c>
      <c r="E14" s="4">
        <f>PRODUCT(C14,D14)</f>
        <v>4000</v>
      </c>
      <c r="F14" s="14">
        <f>(E14/E23*100)</f>
        <v>0.19048344698845671</v>
      </c>
      <c r="G14" s="16">
        <f>G13+F14</f>
        <v>99.32759343213074</v>
      </c>
      <c r="H14" s="3" t="s">
        <v>32</v>
      </c>
    </row>
    <row r="15" spans="1:10" ht="21" x14ac:dyDescent="0.2">
      <c r="A15" s="3">
        <v>1</v>
      </c>
      <c r="B15" s="3" t="s">
        <v>5</v>
      </c>
      <c r="C15" s="4">
        <v>0.3</v>
      </c>
      <c r="D15" s="5">
        <v>10000</v>
      </c>
      <c r="E15" s="4">
        <f>PRODUCT(C15,D15)</f>
        <v>3000</v>
      </c>
      <c r="F15" s="14">
        <f>(E15/E23*100)</f>
        <v>0.14286258524134252</v>
      </c>
      <c r="G15" s="16">
        <f>G14+F15</f>
        <v>99.470456017372086</v>
      </c>
      <c r="H15" s="3" t="s">
        <v>32</v>
      </c>
    </row>
    <row r="16" spans="1:10" ht="21" x14ac:dyDescent="0.2">
      <c r="A16" s="3">
        <v>2</v>
      </c>
      <c r="B16" s="3" t="s">
        <v>6</v>
      </c>
      <c r="C16" s="4">
        <v>0.3</v>
      </c>
      <c r="D16" s="5">
        <v>10000</v>
      </c>
      <c r="E16" s="4">
        <f>PRODUCT(C16,D16)</f>
        <v>3000</v>
      </c>
      <c r="F16" s="14">
        <f>(E16/E23*100)</f>
        <v>0.14286258524134252</v>
      </c>
      <c r="G16" s="16">
        <f>G15+F16</f>
        <v>99.613318602613433</v>
      </c>
      <c r="H16" s="3" t="s">
        <v>32</v>
      </c>
    </row>
    <row r="17" spans="1:8" ht="21" x14ac:dyDescent="0.2">
      <c r="A17" s="3">
        <v>20</v>
      </c>
      <c r="B17" s="3" t="s">
        <v>24</v>
      </c>
      <c r="C17" s="4">
        <v>23</v>
      </c>
      <c r="D17" s="5">
        <v>130</v>
      </c>
      <c r="E17" s="4">
        <f>PRODUCT(C17,D17)</f>
        <v>2990</v>
      </c>
      <c r="F17" s="14">
        <f>(E17/E23*100)</f>
        <v>0.14238637662387138</v>
      </c>
      <c r="G17" s="16">
        <f>G16+F17</f>
        <v>99.755704979237308</v>
      </c>
      <c r="H17" s="3" t="s">
        <v>32</v>
      </c>
    </row>
    <row r="18" spans="1:8" ht="21" x14ac:dyDescent="0.2">
      <c r="A18" s="3">
        <v>9</v>
      </c>
      <c r="B18" s="3" t="s">
        <v>13</v>
      </c>
      <c r="C18" s="4">
        <v>1</v>
      </c>
      <c r="D18" s="5">
        <v>1800</v>
      </c>
      <c r="E18" s="4">
        <f>PRODUCT(C18,D18)</f>
        <v>1800</v>
      </c>
      <c r="F18" s="14">
        <f>(E18/E23*100)</f>
        <v>8.5717551144805518E-2</v>
      </c>
      <c r="G18" s="16">
        <f>G17+F18</f>
        <v>99.841422530382118</v>
      </c>
      <c r="H18" s="3" t="s">
        <v>32</v>
      </c>
    </row>
    <row r="19" spans="1:8" ht="21" x14ac:dyDescent="0.2">
      <c r="A19" s="3">
        <v>19</v>
      </c>
      <c r="B19" s="3" t="s">
        <v>23</v>
      </c>
      <c r="C19" s="4">
        <v>18</v>
      </c>
      <c r="D19" s="5">
        <v>100</v>
      </c>
      <c r="E19" s="4">
        <f>PRODUCT(C19,D19)</f>
        <v>1800</v>
      </c>
      <c r="F19" s="14">
        <f>(E19/E23*100)</f>
        <v>8.5717551144805518E-2</v>
      </c>
      <c r="G19" s="16">
        <f>G18+F19</f>
        <v>99.927140081526929</v>
      </c>
      <c r="H19" s="3" t="s">
        <v>32</v>
      </c>
    </row>
    <row r="20" spans="1:8" ht="21" x14ac:dyDescent="0.2">
      <c r="A20" s="3">
        <v>6</v>
      </c>
      <c r="B20" s="3" t="s">
        <v>11</v>
      </c>
      <c r="C20" s="4">
        <v>50</v>
      </c>
      <c r="D20" s="5">
        <v>20</v>
      </c>
      <c r="E20" s="4">
        <f>PRODUCT(C20,D20)</f>
        <v>1000</v>
      </c>
      <c r="F20" s="14">
        <f>(E20/E23*100)</f>
        <v>4.7620861747114177E-2</v>
      </c>
      <c r="G20" s="16">
        <f>G19+F20</f>
        <v>99.974760943274049</v>
      </c>
      <c r="H20" s="3" t="s">
        <v>32</v>
      </c>
    </row>
    <row r="21" spans="1:8" ht="21" x14ac:dyDescent="0.2">
      <c r="A21" s="3">
        <v>6</v>
      </c>
      <c r="B21" s="3" t="s">
        <v>20</v>
      </c>
      <c r="C21" s="10">
        <v>20</v>
      </c>
      <c r="D21" s="5">
        <v>20</v>
      </c>
      <c r="E21" s="4">
        <f>PRODUCT(C21,D21)</f>
        <v>400</v>
      </c>
      <c r="F21" s="14">
        <f>(E21/E23*100)</f>
        <v>1.9048344698845671E-2</v>
      </c>
      <c r="G21" s="16">
        <f>G20+F21</f>
        <v>99.993809287972894</v>
      </c>
      <c r="H21" s="3" t="s">
        <v>32</v>
      </c>
    </row>
    <row r="22" spans="1:8" ht="21" x14ac:dyDescent="0.2">
      <c r="A22" s="3">
        <v>10</v>
      </c>
      <c r="B22" s="12" t="s">
        <v>14</v>
      </c>
      <c r="C22" s="4">
        <v>1</v>
      </c>
      <c r="D22" s="13">
        <v>130</v>
      </c>
      <c r="E22" s="4">
        <f>PRODUCT(C22,D22)</f>
        <v>130</v>
      </c>
      <c r="F22" s="14">
        <f>(E22/E23*100)</f>
        <v>6.1907120271248433E-3</v>
      </c>
      <c r="G22" s="16">
        <f>G21+F22</f>
        <v>100.00000000000001</v>
      </c>
      <c r="H22" s="3" t="s">
        <v>32</v>
      </c>
    </row>
    <row r="23" spans="1:8" ht="36" customHeight="1" x14ac:dyDescent="0.2">
      <c r="D23" s="2" t="s">
        <v>28</v>
      </c>
      <c r="E23" s="11">
        <f>SUM(E3:E22)</f>
        <v>2099920</v>
      </c>
    </row>
    <row r="24" spans="1:8" ht="20.25" x14ac:dyDescent="0.2">
      <c r="A24" s="6"/>
      <c r="B24" s="6"/>
      <c r="C24" s="6"/>
      <c r="D24" s="6"/>
      <c r="E24" s="6"/>
      <c r="F24" s="6"/>
      <c r="G24" s="6"/>
    </row>
    <row r="25" spans="1:8" ht="20.25" x14ac:dyDescent="0.2">
      <c r="A25" s="6"/>
      <c r="B25" s="6"/>
      <c r="C25" s="6"/>
      <c r="D25" s="6"/>
      <c r="E25" s="6"/>
      <c r="F25" s="7"/>
      <c r="G25" s="7"/>
    </row>
    <row r="26" spans="1:8" ht="20.25" x14ac:dyDescent="0.2">
      <c r="A26" s="6"/>
      <c r="B26" s="6"/>
      <c r="C26" s="8"/>
      <c r="D26" s="9"/>
      <c r="E26" s="8"/>
      <c r="F26" s="7"/>
      <c r="G26" s="7"/>
    </row>
    <row r="27" spans="1:8" ht="20.25" x14ac:dyDescent="0.2">
      <c r="A27" s="6"/>
      <c r="B27" s="6"/>
      <c r="C27" s="8"/>
      <c r="D27" s="9"/>
      <c r="E27" s="8"/>
      <c r="F27" s="7"/>
      <c r="G27" s="7"/>
    </row>
    <row r="28" spans="1:8" ht="20.25" x14ac:dyDescent="0.2">
      <c r="A28" s="6"/>
      <c r="B28" s="6"/>
      <c r="C28" s="8"/>
      <c r="D28" s="9"/>
      <c r="E28" s="8"/>
      <c r="F28" s="7"/>
      <c r="G28" s="7"/>
    </row>
    <row r="29" spans="1:8" ht="20.25" x14ac:dyDescent="0.2">
      <c r="A29" s="6"/>
      <c r="B29" s="6"/>
      <c r="C29" s="8"/>
      <c r="D29" s="9"/>
      <c r="E29" s="8"/>
      <c r="F29" s="7"/>
      <c r="G29" s="7"/>
    </row>
    <row r="30" spans="1:8" ht="20.25" x14ac:dyDescent="0.2">
      <c r="A30" s="6"/>
      <c r="B30" s="6"/>
      <c r="C30" s="8"/>
      <c r="D30" s="9"/>
      <c r="E30" s="8"/>
      <c r="F30" s="7"/>
      <c r="G30" s="7"/>
    </row>
    <row r="31" spans="1:8" ht="20.25" x14ac:dyDescent="0.2">
      <c r="A31" s="6"/>
      <c r="B31" s="6"/>
      <c r="C31" s="8"/>
      <c r="D31" s="9"/>
      <c r="E31" s="8"/>
      <c r="F31" s="7"/>
      <c r="G31" s="7"/>
    </row>
    <row r="32" spans="1:8" ht="20.25" x14ac:dyDescent="0.2">
      <c r="A32" s="6"/>
      <c r="B32" s="6"/>
      <c r="C32" s="8"/>
      <c r="D32" s="9"/>
      <c r="E32" s="8"/>
      <c r="F32" s="7"/>
      <c r="G32" s="7"/>
    </row>
    <row r="33" spans="1:7" ht="20.25" x14ac:dyDescent="0.2">
      <c r="A33" s="6"/>
      <c r="B33" s="6"/>
      <c r="C33" s="8"/>
      <c r="D33" s="9"/>
      <c r="E33" s="8"/>
      <c r="F33" s="7"/>
      <c r="G33" s="7"/>
    </row>
    <row r="34" spans="1:7" ht="20.25" x14ac:dyDescent="0.2">
      <c r="A34" s="6"/>
      <c r="B34" s="6"/>
      <c r="C34" s="8"/>
      <c r="D34" s="9"/>
      <c r="E34" s="8"/>
      <c r="F34" s="7"/>
      <c r="G34" s="7"/>
    </row>
    <row r="35" spans="1:7" ht="20.25" x14ac:dyDescent="0.2">
      <c r="A35" s="6"/>
      <c r="B35" s="6"/>
      <c r="C35" s="8"/>
      <c r="D35" s="9"/>
      <c r="E35" s="8"/>
      <c r="F35" s="7"/>
      <c r="G35" s="7"/>
    </row>
    <row r="36" spans="1:7" ht="20.25" x14ac:dyDescent="0.2">
      <c r="A36" s="6"/>
      <c r="B36" s="6"/>
      <c r="C36" s="8"/>
      <c r="D36" s="9"/>
      <c r="E36" s="8"/>
      <c r="F36" s="7"/>
      <c r="G36" s="7"/>
    </row>
    <row r="37" spans="1:7" ht="20.25" x14ac:dyDescent="0.2">
      <c r="A37" s="6"/>
      <c r="B37" s="6"/>
      <c r="C37" s="8"/>
      <c r="D37" s="9"/>
      <c r="E37" s="8"/>
      <c r="F37" s="7"/>
      <c r="G37" s="7"/>
    </row>
    <row r="38" spans="1:7" ht="20.25" x14ac:dyDescent="0.2">
      <c r="A38" s="6"/>
      <c r="B38" s="6"/>
      <c r="C38" s="8"/>
      <c r="D38" s="9"/>
      <c r="E38" s="8"/>
      <c r="F38" s="7"/>
      <c r="G38" s="7"/>
    </row>
    <row r="39" spans="1:7" ht="20.25" x14ac:dyDescent="0.2">
      <c r="A39" s="6"/>
      <c r="B39" s="6"/>
      <c r="C39" s="8"/>
      <c r="D39" s="9"/>
      <c r="E39" s="8"/>
      <c r="F39" s="7"/>
      <c r="G39" s="7"/>
    </row>
    <row r="40" spans="1:7" ht="20.25" x14ac:dyDescent="0.2">
      <c r="A40" s="6"/>
      <c r="B40" s="6"/>
      <c r="C40" s="8"/>
      <c r="D40" s="9"/>
      <c r="E40" s="8"/>
      <c r="F40" s="7"/>
      <c r="G40" s="7"/>
    </row>
    <row r="41" spans="1:7" ht="20.25" x14ac:dyDescent="0.2">
      <c r="A41" s="6"/>
      <c r="B41" s="6"/>
      <c r="C41" s="8"/>
      <c r="D41" s="9"/>
      <c r="E41" s="8"/>
      <c r="F41" s="7"/>
      <c r="G41" s="7"/>
    </row>
    <row r="42" spans="1:7" ht="20.25" x14ac:dyDescent="0.2">
      <c r="A42" s="6"/>
      <c r="B42" s="6"/>
      <c r="C42" s="8"/>
      <c r="D42" s="9"/>
      <c r="E42" s="8"/>
      <c r="F42" s="7"/>
      <c r="G42" s="7"/>
    </row>
    <row r="43" spans="1:7" ht="20.25" x14ac:dyDescent="0.2">
      <c r="A43" s="6"/>
      <c r="B43" s="6"/>
      <c r="C43" s="8"/>
      <c r="D43" s="9"/>
      <c r="E43" s="8"/>
      <c r="F43" s="7"/>
      <c r="G43" s="7"/>
    </row>
    <row r="44" spans="1:7" ht="20.25" x14ac:dyDescent="0.2">
      <c r="A44" s="6"/>
      <c r="B44" s="6"/>
      <c r="C44" s="8"/>
      <c r="D44" s="9"/>
      <c r="E44" s="8"/>
      <c r="F44" s="7"/>
      <c r="G44" s="7"/>
    </row>
    <row r="45" spans="1:7" ht="20.25" x14ac:dyDescent="0.2">
      <c r="A45" s="6"/>
      <c r="B45" s="6"/>
      <c r="C45" s="8"/>
      <c r="D45" s="9"/>
      <c r="E45" s="8"/>
      <c r="F45" s="7"/>
      <c r="G45" s="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</sheetData>
  <sortState xmlns:xlrd2="http://schemas.microsoft.com/office/spreadsheetml/2017/richdata2" ref="A3:E22">
    <sortCondition descending="1" ref="E3:E2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2023-05-09T15:40:01Z</dcterms:created>
</cp:coreProperties>
</file>