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2023\Aulas do 1º Semestre\ETEC\Caçapava\Machado de Assis\ADMINISTRAÇÃO\APLICATIVOS INFORMATIZADOS\"/>
    </mc:Choice>
  </mc:AlternateContent>
  <xr:revisionPtr revIDLastSave="0" documentId="8_{A2195F68-D565-4C8E-B6A9-21DFF55A3CED}" xr6:coauthVersionLast="47" xr6:coauthVersionMax="47" xr10:uidLastSave="{00000000-0000-0000-0000-000000000000}"/>
  <bookViews>
    <workbookView xWindow="-120" yWindow="-120" windowWidth="20730" windowHeight="11160" xr2:uid="{E1BC1F9C-E6DB-426E-94E0-26B11CD3B1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D4" i="1"/>
  <c r="J41" i="1"/>
  <c r="D11" i="1"/>
  <c r="I24" i="1" s="1"/>
  <c r="I26" i="1" s="1"/>
  <c r="I31" i="1" s="1"/>
  <c r="I33" i="1" s="1"/>
  <c r="I37" i="1" s="1"/>
  <c r="I39" i="1" s="1"/>
  <c r="D16" i="1" l="1"/>
  <c r="D24" i="1"/>
  <c r="D26" i="1" s="1"/>
  <c r="D18" i="1"/>
  <c r="E42" i="1" s="1"/>
  <c r="H42" i="1" s="1"/>
  <c r="D31" i="1" l="1"/>
  <c r="D33" i="1" s="1"/>
  <c r="D49" i="1" s="1"/>
  <c r="D47" i="1"/>
  <c r="E47" i="1" s="1"/>
  <c r="E49" i="1" l="1"/>
  <c r="E43" i="1"/>
  <c r="H43" i="1" s="1"/>
  <c r="D37" i="1"/>
  <c r="D39" i="1"/>
  <c r="E44" i="1" l="1"/>
  <c r="H44" i="1" s="1"/>
  <c r="D51" i="1"/>
  <c r="E51" i="1" s="1"/>
</calcChain>
</file>

<file path=xl/sharedStrings.xml><?xml version="1.0" encoding="utf-8"?>
<sst xmlns="http://schemas.openxmlformats.org/spreadsheetml/2006/main" count="58" uniqueCount="37">
  <si>
    <t>Capacidade produtiva</t>
  </si>
  <si>
    <t>Valor de Venda do produto</t>
  </si>
  <si>
    <t>Faturamento Previsto</t>
  </si>
  <si>
    <t>Quantidade de Camisas a serem vendidas</t>
  </si>
  <si>
    <t>Capacidade instalada</t>
  </si>
  <si>
    <t>Máquinas</t>
  </si>
  <si>
    <t>Quantidade de horas trabalhadas</t>
  </si>
  <si>
    <t>Total em horas</t>
  </si>
  <si>
    <t>Capacidade disponível para cada produto</t>
  </si>
  <si>
    <t>Produção de cada peça (por operador) em minutos.</t>
  </si>
  <si>
    <t>Capacidade instalada em horas (total)</t>
  </si>
  <si>
    <t>Capacidade de produção do produto determinado</t>
  </si>
  <si>
    <t>Capacidade para vários produtos</t>
  </si>
  <si>
    <t>Capacidade Efetiva</t>
  </si>
  <si>
    <t>% de perda da produção</t>
  </si>
  <si>
    <t>Total da produção com a perda</t>
  </si>
  <si>
    <t>Capacidade Realizada</t>
  </si>
  <si>
    <t>Capacidade produtiva (meta/mês) Camisas</t>
  </si>
  <si>
    <t>Capacidade disponível para cada produto camisas</t>
  </si>
  <si>
    <t>Capacidade disponível para cada produto Lençol</t>
  </si>
  <si>
    <t>em seguida, deve-se calcular a capacidade de produção para um único produto. Para isso, determine quanto tempo demora a produção de uma unidade de produto, em seguida, divida a capacidade diária da planta em horas pelo tempo necessário para produzir esse produto.</t>
  </si>
  <si>
    <t>o primeiro passo para entender a capacidade produtiva é calcular a capacidade da máquina por hora. Por exemplo, vamos imaginar a fábrica da indústria de camisetas. Sua planta possui 50 máquinas que são utilizadas por operadores por 16 horas.</t>
  </si>
  <si>
    <t xml:space="preserve">vamos imaginar agora que além da camiseta que leva meia hora para ser fabricada, a mesma fábrica produza lenços que levam 15 minutos (0,25 horas) na máquina. </t>
  </si>
  <si>
    <t>para que os cálculos não fiquem muito longes da realidade, é necessário fazer também um planejamento de perdas baseando-se em fatores mais fáceis de prever, como manutenções preventivas, por exemplo. Vamos supor que a indústria do nosso exemplo perca, diariamente, 3% das peças.</t>
  </si>
  <si>
    <t xml:space="preserve">aqui parte-se da capacidade efetiva, mas considera-se as perdas não planejadas, como um equipamento danificado ou a falta de energia. Recomenda-se analisar o histórico da empresa para obter uma previsão. </t>
  </si>
  <si>
    <t>total</t>
  </si>
  <si>
    <t xml:space="preserve">dias trabalhados </t>
  </si>
  <si>
    <t>Total produzido</t>
  </si>
  <si>
    <t>meta</t>
  </si>
  <si>
    <t>Tabela do fator minutos</t>
  </si>
  <si>
    <t>tempo marcado</t>
  </si>
  <si>
    <t>minutos/hora</t>
  </si>
  <si>
    <t>valor</t>
  </si>
  <si>
    <t>Capacidade total sem nenhuma perda</t>
  </si>
  <si>
    <t>% total</t>
  </si>
  <si>
    <t>Capacidade total com a perda Efetiva</t>
  </si>
  <si>
    <t>Capacidade total com as perdas Efetivas e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</si>
</sst>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rgb="FFFF0000"/>
      <name val="Calibri"/>
      <family val="2"/>
      <scheme val="minor"/>
    </font>
    <font>
      <sz val="15"/>
      <color rgb="FFFF0000"/>
      <name val="Algerian"/>
      <family val="5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2" borderId="6" xfId="0" applyFill="1" applyBorder="1"/>
    <xf numFmtId="0" fontId="3" fillId="0" borderId="19" xfId="1" applyNumberFormat="1" applyFont="1" applyBorder="1" applyAlignment="1">
      <alignment horizontal="center"/>
    </xf>
    <xf numFmtId="164" fontId="6" fillId="0" borderId="17" xfId="1" applyFont="1" applyBorder="1" applyAlignment="1">
      <alignment horizontal="center"/>
    </xf>
    <xf numFmtId="164" fontId="6" fillId="0" borderId="34" xfId="1" applyFont="1" applyBorder="1" applyAlignment="1">
      <alignment horizontal="center"/>
    </xf>
    <xf numFmtId="0" fontId="6" fillId="0" borderId="17" xfId="1" applyNumberFormat="1" applyFont="1" applyBorder="1" applyAlignment="1">
      <alignment horizontal="center"/>
    </xf>
    <xf numFmtId="0" fontId="6" fillId="0" borderId="18" xfId="1" applyNumberFormat="1" applyFont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9" xfId="1" applyNumberFormat="1" applyFont="1" applyBorder="1" applyAlignment="1">
      <alignment horizontal="center"/>
    </xf>
    <xf numFmtId="1" fontId="6" fillId="2" borderId="2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2" borderId="2" xfId="1" applyNumberFormat="1" applyFont="1" applyFill="1" applyBorder="1" applyAlignment="1">
      <alignment horizontal="center" vertical="center"/>
    </xf>
    <xf numFmtId="0" fontId="6" fillId="0" borderId="2" xfId="0" applyFont="1" applyBorder="1"/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" fontId="0" fillId="0" borderId="36" xfId="1" applyNumberFormat="1" applyFont="1" applyBorder="1" applyAlignment="1">
      <alignment horizontal="center" vertical="center" wrapText="1"/>
    </xf>
    <xf numFmtId="0" fontId="0" fillId="0" borderId="37" xfId="1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0" fillId="0" borderId="36" xfId="1" applyNumberFormat="1" applyFont="1" applyBorder="1" applyAlignment="1">
      <alignment horizontal="center"/>
    </xf>
    <xf numFmtId="0" fontId="0" fillId="0" borderId="37" xfId="1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1" fontId="0" fillId="0" borderId="37" xfId="1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6" fillId="0" borderId="34" xfId="1" applyNumberFormat="1" applyFont="1" applyBorder="1" applyAlignment="1">
      <alignment horizontal="center" vertical="center"/>
    </xf>
    <xf numFmtId="0" fontId="6" fillId="0" borderId="37" xfId="1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6" fillId="2" borderId="36" xfId="1" applyNumberFormat="1" applyFont="1" applyFill="1" applyBorder="1" applyAlignment="1">
      <alignment horizontal="center" vertical="center"/>
    </xf>
    <xf numFmtId="0" fontId="6" fillId="2" borderId="37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18" xfId="1" applyNumberFormat="1" applyFont="1" applyBorder="1" applyAlignment="1">
      <alignment horizontal="center" vertical="center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7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0" borderId="19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EB31-C7AD-4E42-8426-E7D84DC7921D}">
  <dimension ref="A1:R56"/>
  <sheetViews>
    <sheetView tabSelected="1" topLeftCell="A18" zoomScale="110" zoomScaleNormal="110" workbookViewId="0">
      <selection activeCell="F44" sqref="F44:G44"/>
    </sheetView>
  </sheetViews>
  <sheetFormatPr defaultRowHeight="15" x14ac:dyDescent="0.25"/>
  <cols>
    <col min="1" max="2" width="9.140625" style="1"/>
    <col min="3" max="3" width="10.7109375" style="1" customWidth="1"/>
    <col min="4" max="4" width="15.42578125" style="3" bestFit="1" customWidth="1"/>
    <col min="8" max="8" width="12.42578125" customWidth="1"/>
  </cols>
  <sheetData>
    <row r="1" spans="1:18" ht="15.75" thickBot="1" x14ac:dyDescent="0.3">
      <c r="A1" s="106" t="s">
        <v>17</v>
      </c>
      <c r="B1" s="107"/>
      <c r="C1" s="107"/>
      <c r="D1" s="108"/>
      <c r="F1" s="2"/>
      <c r="G1" s="2"/>
      <c r="H1" s="2"/>
      <c r="I1" s="2"/>
      <c r="J1" s="2"/>
      <c r="K1" s="2"/>
      <c r="L1" s="2"/>
      <c r="M1" s="2"/>
    </row>
    <row r="2" spans="1:18" x14ac:dyDescent="0.25">
      <c r="A2" s="66" t="s">
        <v>1</v>
      </c>
      <c r="B2" s="67"/>
      <c r="C2" s="68"/>
      <c r="D2" s="7"/>
      <c r="F2" s="2"/>
      <c r="G2" s="2"/>
      <c r="H2" s="2"/>
      <c r="I2" s="2"/>
      <c r="J2" s="2"/>
      <c r="K2" s="2"/>
      <c r="L2" s="2"/>
      <c r="M2" s="2"/>
    </row>
    <row r="3" spans="1:18" ht="15.75" thickBot="1" x14ac:dyDescent="0.3">
      <c r="A3" s="113" t="s">
        <v>2</v>
      </c>
      <c r="B3" s="114"/>
      <c r="C3" s="115"/>
      <c r="D3" s="8"/>
      <c r="F3" s="2"/>
      <c r="G3" s="2"/>
      <c r="H3" s="2"/>
      <c r="I3" s="2"/>
      <c r="J3" s="2"/>
      <c r="K3" s="2"/>
      <c r="L3" s="2"/>
      <c r="M3" s="2"/>
    </row>
    <row r="4" spans="1:18" x14ac:dyDescent="0.25">
      <c r="A4" s="116" t="s">
        <v>3</v>
      </c>
      <c r="B4" s="117"/>
      <c r="C4" s="118"/>
      <c r="D4" s="99" t="e">
        <f>D3/D2</f>
        <v>#DIV/0!</v>
      </c>
      <c r="F4" s="2"/>
      <c r="G4" s="2"/>
      <c r="H4" s="2"/>
      <c r="I4" s="2"/>
      <c r="J4" s="2"/>
      <c r="K4" s="2"/>
      <c r="L4" s="2"/>
      <c r="M4" s="2"/>
    </row>
    <row r="5" spans="1:18" ht="15.75" thickBot="1" x14ac:dyDescent="0.3">
      <c r="A5" s="119"/>
      <c r="B5" s="120"/>
      <c r="C5" s="121"/>
      <c r="D5" s="122"/>
      <c r="F5" s="2"/>
      <c r="G5" s="2"/>
      <c r="H5" s="2"/>
      <c r="I5" s="2"/>
      <c r="J5" s="2"/>
      <c r="K5" s="2"/>
      <c r="L5" s="2"/>
      <c r="M5" s="2"/>
    </row>
    <row r="6" spans="1:18" ht="15.75" thickBot="1" x14ac:dyDescent="0.3"/>
    <row r="7" spans="1:18" ht="15.75" thickBot="1" x14ac:dyDescent="0.3">
      <c r="A7" s="109" t="s">
        <v>4</v>
      </c>
      <c r="B7" s="110"/>
      <c r="C7" s="110"/>
      <c r="D7" s="111"/>
      <c r="F7" s="20" t="s">
        <v>21</v>
      </c>
      <c r="G7" s="21"/>
      <c r="H7" s="21"/>
      <c r="I7" s="21"/>
      <c r="J7" s="21"/>
      <c r="K7" s="21"/>
      <c r="L7" s="21"/>
      <c r="M7" s="59"/>
    </row>
    <row r="8" spans="1:18" x14ac:dyDescent="0.25">
      <c r="A8" s="66" t="s">
        <v>5</v>
      </c>
      <c r="B8" s="67"/>
      <c r="C8" s="112"/>
      <c r="D8" s="9"/>
      <c r="F8" s="60"/>
      <c r="G8" s="61"/>
      <c r="H8" s="61"/>
      <c r="I8" s="61"/>
      <c r="J8" s="61"/>
      <c r="K8" s="61"/>
      <c r="L8" s="61"/>
      <c r="M8" s="62"/>
    </row>
    <row r="9" spans="1:18" x14ac:dyDescent="0.25">
      <c r="A9" s="69" t="s">
        <v>6</v>
      </c>
      <c r="B9" s="70"/>
      <c r="C9" s="88"/>
      <c r="D9" s="92"/>
      <c r="F9" s="60"/>
      <c r="G9" s="61"/>
      <c r="H9" s="61"/>
      <c r="I9" s="61"/>
      <c r="J9" s="61"/>
      <c r="K9" s="61"/>
      <c r="L9" s="61"/>
      <c r="M9" s="62"/>
    </row>
    <row r="10" spans="1:18" ht="15.75" thickBot="1" x14ac:dyDescent="0.3">
      <c r="A10" s="89"/>
      <c r="B10" s="90"/>
      <c r="C10" s="91"/>
      <c r="D10" s="78"/>
      <c r="F10" s="60"/>
      <c r="G10" s="61"/>
      <c r="H10" s="61"/>
      <c r="I10" s="61"/>
      <c r="J10" s="61"/>
      <c r="K10" s="61"/>
      <c r="L10" s="61"/>
      <c r="M10" s="62"/>
    </row>
    <row r="11" spans="1:18" ht="15.75" thickBot="1" x14ac:dyDescent="0.3">
      <c r="A11" s="106" t="s">
        <v>7</v>
      </c>
      <c r="B11" s="107"/>
      <c r="C11" s="108"/>
      <c r="D11" s="11">
        <f>D8*D9</f>
        <v>0</v>
      </c>
      <c r="F11" s="22"/>
      <c r="G11" s="23"/>
      <c r="H11" s="23"/>
      <c r="I11" s="23"/>
      <c r="J11" s="23"/>
      <c r="K11" s="23"/>
      <c r="L11" s="23"/>
      <c r="M11" s="63"/>
    </row>
    <row r="12" spans="1:18" ht="15.75" thickBot="1" x14ac:dyDescent="0.3">
      <c r="D12" s="4"/>
    </row>
    <row r="13" spans="1:18" ht="15.75" thickBot="1" x14ac:dyDescent="0.3">
      <c r="A13" s="53" t="s">
        <v>8</v>
      </c>
      <c r="B13" s="54"/>
      <c r="C13" s="54"/>
      <c r="D13" s="65"/>
      <c r="F13" s="20" t="s">
        <v>20</v>
      </c>
      <c r="G13" s="21"/>
      <c r="H13" s="21"/>
      <c r="I13" s="21"/>
      <c r="J13" s="21"/>
      <c r="K13" s="21"/>
      <c r="L13" s="21"/>
      <c r="M13" s="59"/>
      <c r="P13" s="36" t="s">
        <v>29</v>
      </c>
      <c r="Q13" s="36"/>
      <c r="R13" s="36"/>
    </row>
    <row r="14" spans="1:18" x14ac:dyDescent="0.25">
      <c r="A14" s="96" t="s">
        <v>9</v>
      </c>
      <c r="B14" s="97"/>
      <c r="C14" s="98"/>
      <c r="D14" s="99">
        <v>0.5</v>
      </c>
      <c r="F14" s="60"/>
      <c r="G14" s="61"/>
      <c r="H14" s="61"/>
      <c r="I14" s="61"/>
      <c r="J14" s="61"/>
      <c r="K14" s="61"/>
      <c r="L14" s="61"/>
      <c r="M14" s="62"/>
      <c r="P14" s="12">
        <v>20</v>
      </c>
      <c r="Q14" s="35" t="s">
        <v>30</v>
      </c>
      <c r="R14" s="35"/>
    </row>
    <row r="15" spans="1:18" x14ac:dyDescent="0.25">
      <c r="A15" s="69"/>
      <c r="B15" s="70"/>
      <c r="C15" s="88"/>
      <c r="D15" s="92"/>
      <c r="F15" s="60"/>
      <c r="G15" s="61"/>
      <c r="H15" s="61"/>
      <c r="I15" s="61"/>
      <c r="J15" s="61"/>
      <c r="K15" s="61"/>
      <c r="L15" s="61"/>
      <c r="M15" s="62"/>
      <c r="P15" s="12">
        <v>60</v>
      </c>
      <c r="Q15" s="35" t="s">
        <v>31</v>
      </c>
      <c r="R15" s="35"/>
    </row>
    <row r="16" spans="1:18" x14ac:dyDescent="0.25">
      <c r="A16" s="69" t="s">
        <v>10</v>
      </c>
      <c r="B16" s="70"/>
      <c r="C16" s="88"/>
      <c r="D16" s="92">
        <f>D11</f>
        <v>0</v>
      </c>
      <c r="F16" s="60"/>
      <c r="G16" s="61"/>
      <c r="H16" s="61"/>
      <c r="I16" s="61"/>
      <c r="J16" s="61"/>
      <c r="K16" s="61"/>
      <c r="L16" s="61"/>
      <c r="M16" s="62"/>
      <c r="P16" s="12">
        <f>P14/P15</f>
        <v>0.33333333333333331</v>
      </c>
      <c r="Q16" s="35" t="s">
        <v>32</v>
      </c>
      <c r="R16" s="35"/>
    </row>
    <row r="17" spans="1:16" ht="15.75" thickBot="1" x14ac:dyDescent="0.3">
      <c r="A17" s="89"/>
      <c r="B17" s="90"/>
      <c r="C17" s="91"/>
      <c r="D17" s="78"/>
      <c r="F17" s="60"/>
      <c r="G17" s="61"/>
      <c r="H17" s="61"/>
      <c r="I17" s="61"/>
      <c r="J17" s="61"/>
      <c r="K17" s="61"/>
      <c r="L17" s="61"/>
      <c r="M17" s="62"/>
    </row>
    <row r="18" spans="1:16" ht="30" customHeight="1" thickBot="1" x14ac:dyDescent="0.3">
      <c r="A18" s="100" t="s">
        <v>11</v>
      </c>
      <c r="B18" s="101"/>
      <c r="C18" s="102"/>
      <c r="D18" s="18">
        <f>D16/D14</f>
        <v>0</v>
      </c>
      <c r="F18" s="22"/>
      <c r="G18" s="23"/>
      <c r="H18" s="23"/>
      <c r="I18" s="23"/>
      <c r="J18" s="23"/>
      <c r="K18" s="23"/>
      <c r="L18" s="23"/>
      <c r="M18" s="63"/>
    </row>
    <row r="19" spans="1:16" ht="15.75" thickBot="1" x14ac:dyDescent="0.3"/>
    <row r="20" spans="1:16" ht="15.75" thickBot="1" x14ac:dyDescent="0.3">
      <c r="A20" s="53" t="s">
        <v>12</v>
      </c>
      <c r="B20" s="54"/>
      <c r="C20" s="54"/>
      <c r="D20" s="54"/>
      <c r="E20" s="54"/>
      <c r="F20" s="54"/>
      <c r="G20" s="54"/>
      <c r="H20" s="54"/>
      <c r="I20" s="65"/>
      <c r="K20" s="20" t="s">
        <v>22</v>
      </c>
      <c r="L20" s="21"/>
      <c r="M20" s="21"/>
      <c r="N20" s="21"/>
      <c r="O20" s="59"/>
    </row>
    <row r="21" spans="1:16" ht="33" customHeight="1" thickBot="1" x14ac:dyDescent="0.3">
      <c r="A21" s="103" t="s">
        <v>18</v>
      </c>
      <c r="B21" s="104"/>
      <c r="C21" s="104"/>
      <c r="D21" s="105"/>
      <c r="F21" s="93" t="s">
        <v>19</v>
      </c>
      <c r="G21" s="94"/>
      <c r="H21" s="94"/>
      <c r="I21" s="95"/>
      <c r="K21" s="60"/>
      <c r="L21" s="61"/>
      <c r="M21" s="61"/>
      <c r="N21" s="61"/>
      <c r="O21" s="62"/>
    </row>
    <row r="22" spans="1:16" x14ac:dyDescent="0.25">
      <c r="A22" s="96" t="s">
        <v>9</v>
      </c>
      <c r="B22" s="97"/>
      <c r="C22" s="98"/>
      <c r="D22" s="99"/>
      <c r="F22" s="96" t="s">
        <v>9</v>
      </c>
      <c r="G22" s="97"/>
      <c r="H22" s="98"/>
      <c r="I22" s="99"/>
      <c r="K22" s="60"/>
      <c r="L22" s="61"/>
      <c r="M22" s="61"/>
      <c r="N22" s="61"/>
      <c r="O22" s="62"/>
    </row>
    <row r="23" spans="1:16" x14ac:dyDescent="0.25">
      <c r="A23" s="69"/>
      <c r="B23" s="70"/>
      <c r="C23" s="88"/>
      <c r="D23" s="92"/>
      <c r="F23" s="69"/>
      <c r="G23" s="70"/>
      <c r="H23" s="88"/>
      <c r="I23" s="92"/>
      <c r="K23" s="60"/>
      <c r="L23" s="61"/>
      <c r="M23" s="61"/>
      <c r="N23" s="61"/>
      <c r="O23" s="62"/>
    </row>
    <row r="24" spans="1:16" x14ac:dyDescent="0.25">
      <c r="A24" s="69" t="s">
        <v>10</v>
      </c>
      <c r="B24" s="70"/>
      <c r="C24" s="88"/>
      <c r="D24" s="92">
        <f>D11</f>
        <v>0</v>
      </c>
      <c r="F24" s="69" t="s">
        <v>10</v>
      </c>
      <c r="G24" s="70"/>
      <c r="H24" s="88"/>
      <c r="I24" s="92">
        <f>D11</f>
        <v>0</v>
      </c>
      <c r="K24" s="60"/>
      <c r="L24" s="61"/>
      <c r="M24" s="61"/>
      <c r="N24" s="61"/>
      <c r="O24" s="62"/>
    </row>
    <row r="25" spans="1:16" ht="15.75" thickBot="1" x14ac:dyDescent="0.3">
      <c r="A25" s="89"/>
      <c r="B25" s="90"/>
      <c r="C25" s="91"/>
      <c r="D25" s="78"/>
      <c r="F25" s="89"/>
      <c r="G25" s="90"/>
      <c r="H25" s="91"/>
      <c r="I25" s="78"/>
      <c r="K25" s="60"/>
      <c r="L25" s="61"/>
      <c r="M25" s="61"/>
      <c r="N25" s="61"/>
      <c r="O25" s="62"/>
    </row>
    <row r="26" spans="1:16" ht="15.75" customHeight="1" x14ac:dyDescent="0.25">
      <c r="A26" s="80" t="s">
        <v>11</v>
      </c>
      <c r="B26" s="81"/>
      <c r="C26" s="82"/>
      <c r="D26" s="86" t="e">
        <f>D24/D22</f>
        <v>#DIV/0!</v>
      </c>
      <c r="F26" s="80" t="s">
        <v>11</v>
      </c>
      <c r="G26" s="81"/>
      <c r="H26" s="82"/>
      <c r="I26" s="86" t="e">
        <f>I24/I22</f>
        <v>#DIV/0!</v>
      </c>
      <c r="K26" s="60"/>
      <c r="L26" s="61"/>
      <c r="M26" s="61"/>
      <c r="N26" s="61"/>
      <c r="O26" s="62"/>
    </row>
    <row r="27" spans="1:16" ht="15.75" thickBot="1" x14ac:dyDescent="0.3">
      <c r="A27" s="83"/>
      <c r="B27" s="84"/>
      <c r="C27" s="85"/>
      <c r="D27" s="87"/>
      <c r="F27" s="83"/>
      <c r="G27" s="84"/>
      <c r="H27" s="85"/>
      <c r="I27" s="87"/>
      <c r="K27" s="22"/>
      <c r="L27" s="23"/>
      <c r="M27" s="23"/>
      <c r="N27" s="23"/>
      <c r="O27" s="63"/>
    </row>
    <row r="28" spans="1:16" ht="15.75" thickBot="1" x14ac:dyDescent="0.3"/>
    <row r="29" spans="1:16" ht="15.75" thickBot="1" x14ac:dyDescent="0.3">
      <c r="A29" s="53" t="s">
        <v>13</v>
      </c>
      <c r="B29" s="54"/>
      <c r="C29" s="54"/>
      <c r="D29" s="65"/>
      <c r="F29" s="53" t="s">
        <v>13</v>
      </c>
      <c r="G29" s="54"/>
      <c r="H29" s="54"/>
      <c r="I29" s="65"/>
      <c r="K29" s="20" t="s">
        <v>23</v>
      </c>
      <c r="L29" s="21"/>
      <c r="M29" s="21"/>
      <c r="N29" s="21"/>
      <c r="O29" s="21"/>
      <c r="P29" s="59"/>
    </row>
    <row r="30" spans="1:16" x14ac:dyDescent="0.25">
      <c r="A30" s="66" t="s">
        <v>14</v>
      </c>
      <c r="B30" s="67"/>
      <c r="C30" s="68"/>
      <c r="D30" s="9"/>
      <c r="F30" s="66" t="s">
        <v>14</v>
      </c>
      <c r="G30" s="67"/>
      <c r="H30" s="68"/>
      <c r="I30" s="9"/>
      <c r="K30" s="60"/>
      <c r="L30" s="61"/>
      <c r="M30" s="61"/>
      <c r="N30" s="61"/>
      <c r="O30" s="61"/>
      <c r="P30" s="62"/>
    </row>
    <row r="31" spans="1:16" ht="39" customHeight="1" thickBot="1" x14ac:dyDescent="0.3">
      <c r="A31" s="69" t="s">
        <v>11</v>
      </c>
      <c r="B31" s="70"/>
      <c r="C31" s="71"/>
      <c r="D31" s="10" t="e">
        <f>D26</f>
        <v>#DIV/0!</v>
      </c>
      <c r="F31" s="69" t="s">
        <v>11</v>
      </c>
      <c r="G31" s="70"/>
      <c r="H31" s="71"/>
      <c r="I31" s="10" t="e">
        <f>I26</f>
        <v>#DIV/0!</v>
      </c>
      <c r="K31" s="60"/>
      <c r="L31" s="61"/>
      <c r="M31" s="61"/>
      <c r="N31" s="61"/>
      <c r="O31" s="61"/>
      <c r="P31" s="62"/>
    </row>
    <row r="32" spans="1:16" ht="15.75" hidden="1" customHeight="1" thickBot="1" x14ac:dyDescent="0.3">
      <c r="A32" s="72"/>
      <c r="B32" s="73"/>
      <c r="C32" s="74"/>
      <c r="D32" s="6"/>
      <c r="F32" s="72"/>
      <c r="G32" s="73"/>
      <c r="H32" s="74"/>
      <c r="I32" s="13"/>
      <c r="K32" s="60"/>
      <c r="L32" s="61"/>
      <c r="M32" s="61"/>
      <c r="N32" s="61"/>
      <c r="O32" s="61"/>
      <c r="P32" s="62"/>
    </row>
    <row r="33" spans="1:16" ht="23.25" customHeight="1" thickBot="1" x14ac:dyDescent="0.3">
      <c r="A33" s="75" t="s">
        <v>15</v>
      </c>
      <c r="B33" s="76"/>
      <c r="C33" s="77"/>
      <c r="D33" s="14" t="e">
        <f>D31-D31*(D30/100)</f>
        <v>#DIV/0!</v>
      </c>
      <c r="F33" s="75" t="s">
        <v>15</v>
      </c>
      <c r="G33" s="76"/>
      <c r="H33" s="77"/>
      <c r="I33" s="11" t="e">
        <f>I31-I31*(I30/100)</f>
        <v>#DIV/0!</v>
      </c>
      <c r="K33" s="22"/>
      <c r="L33" s="23"/>
      <c r="M33" s="23"/>
      <c r="N33" s="23"/>
      <c r="O33" s="23"/>
      <c r="P33" s="63"/>
    </row>
    <row r="34" spans="1:16" ht="15.75" thickBot="1" x14ac:dyDescent="0.3">
      <c r="D34" s="4"/>
    </row>
    <row r="35" spans="1:16" ht="15.75" thickBot="1" x14ac:dyDescent="0.3">
      <c r="A35" s="53" t="s">
        <v>16</v>
      </c>
      <c r="B35" s="54"/>
      <c r="C35" s="54"/>
      <c r="D35" s="65"/>
      <c r="F35" s="53" t="s">
        <v>16</v>
      </c>
      <c r="G35" s="54"/>
      <c r="H35" s="54"/>
      <c r="I35" s="65"/>
      <c r="K35" s="20" t="s">
        <v>24</v>
      </c>
      <c r="L35" s="21"/>
      <c r="M35" s="21"/>
      <c r="N35" s="21"/>
      <c r="O35" s="21"/>
      <c r="P35" s="59"/>
    </row>
    <row r="36" spans="1:16" x14ac:dyDescent="0.25">
      <c r="A36" s="66" t="s">
        <v>14</v>
      </c>
      <c r="B36" s="67"/>
      <c r="C36" s="68"/>
      <c r="D36" s="9"/>
      <c r="F36" s="66" t="s">
        <v>14</v>
      </c>
      <c r="G36" s="67"/>
      <c r="H36" s="68"/>
      <c r="I36" s="9"/>
      <c r="K36" s="60"/>
      <c r="L36" s="61"/>
      <c r="M36" s="61"/>
      <c r="N36" s="61"/>
      <c r="O36" s="61"/>
      <c r="P36" s="62"/>
    </row>
    <row r="37" spans="1:16" x14ac:dyDescent="0.25">
      <c r="A37" s="69" t="s">
        <v>11</v>
      </c>
      <c r="B37" s="70"/>
      <c r="C37" s="71"/>
      <c r="D37" s="78" t="e">
        <f>D33</f>
        <v>#DIV/0!</v>
      </c>
      <c r="F37" s="69" t="s">
        <v>11</v>
      </c>
      <c r="G37" s="70"/>
      <c r="H37" s="71"/>
      <c r="I37" s="78" t="e">
        <f>I33</f>
        <v>#DIV/0!</v>
      </c>
      <c r="K37" s="60"/>
      <c r="L37" s="61"/>
      <c r="M37" s="61"/>
      <c r="N37" s="61"/>
      <c r="O37" s="61"/>
      <c r="P37" s="62"/>
    </row>
    <row r="38" spans="1:16" ht="15.75" thickBot="1" x14ac:dyDescent="0.3">
      <c r="A38" s="72"/>
      <c r="B38" s="73"/>
      <c r="C38" s="74"/>
      <c r="D38" s="79"/>
      <c r="F38" s="72"/>
      <c r="G38" s="73"/>
      <c r="H38" s="74"/>
      <c r="I38" s="79"/>
      <c r="K38" s="60"/>
      <c r="L38" s="61"/>
      <c r="M38" s="61"/>
      <c r="N38" s="61"/>
      <c r="O38" s="61"/>
      <c r="P38" s="62"/>
    </row>
    <row r="39" spans="1:16" ht="15.75" thickBot="1" x14ac:dyDescent="0.3">
      <c r="A39" s="75" t="s">
        <v>15</v>
      </c>
      <c r="B39" s="76"/>
      <c r="C39" s="77"/>
      <c r="D39" s="14" t="e">
        <f>D37-D37*(D36/100)</f>
        <v>#DIV/0!</v>
      </c>
      <c r="F39" s="75" t="s">
        <v>15</v>
      </c>
      <c r="G39" s="76"/>
      <c r="H39" s="77"/>
      <c r="I39" s="14" t="e">
        <f>I37-I37*(I36/100)</f>
        <v>#DIV/0!</v>
      </c>
      <c r="K39" s="22"/>
      <c r="L39" s="23"/>
      <c r="M39" s="23"/>
      <c r="N39" s="23"/>
      <c r="O39" s="23"/>
      <c r="P39" s="63"/>
    </row>
    <row r="40" spans="1:16" ht="15.75" thickBot="1" x14ac:dyDescent="0.3"/>
    <row r="41" spans="1:16" ht="15.75" thickBot="1" x14ac:dyDescent="0.3">
      <c r="A41" s="58"/>
      <c r="B41" s="58"/>
      <c r="C41" s="58"/>
      <c r="D41" s="58"/>
      <c r="E41" s="5" t="s">
        <v>25</v>
      </c>
      <c r="F41" s="55" t="s">
        <v>26</v>
      </c>
      <c r="G41" s="55"/>
      <c r="H41" s="55" t="s">
        <v>27</v>
      </c>
      <c r="I41" s="64"/>
      <c r="J41" s="41" t="e">
        <f>D4</f>
        <v>#DIV/0!</v>
      </c>
      <c r="K41" s="42"/>
      <c r="L41" s="43"/>
      <c r="M41" s="50" t="s">
        <v>28</v>
      </c>
    </row>
    <row r="42" spans="1:16" ht="15.75" thickBot="1" x14ac:dyDescent="0.3">
      <c r="A42" s="53" t="s">
        <v>8</v>
      </c>
      <c r="B42" s="54"/>
      <c r="C42" s="54"/>
      <c r="D42" s="54"/>
      <c r="E42" s="15">
        <f>D18</f>
        <v>0</v>
      </c>
      <c r="F42" s="56"/>
      <c r="G42" s="56"/>
      <c r="H42" s="37">
        <f>E42*F42</f>
        <v>0</v>
      </c>
      <c r="I42" s="38"/>
      <c r="J42" s="44"/>
      <c r="K42" s="45"/>
      <c r="L42" s="46"/>
      <c r="M42" s="50"/>
    </row>
    <row r="43" spans="1:16" ht="15.75" thickBot="1" x14ac:dyDescent="0.3">
      <c r="A43" s="53" t="s">
        <v>13</v>
      </c>
      <c r="B43" s="54"/>
      <c r="C43" s="54"/>
      <c r="D43" s="54"/>
      <c r="E43" s="17" t="e">
        <f>D33</f>
        <v>#DIV/0!</v>
      </c>
      <c r="F43" s="56"/>
      <c r="G43" s="56"/>
      <c r="H43" s="37" t="e">
        <f t="shared" ref="H43:H44" si="0">E43*F43</f>
        <v>#DIV/0!</v>
      </c>
      <c r="I43" s="38"/>
      <c r="J43" s="44"/>
      <c r="K43" s="45"/>
      <c r="L43" s="46"/>
      <c r="M43" s="50"/>
    </row>
    <row r="44" spans="1:16" ht="15.75" thickBot="1" x14ac:dyDescent="0.3">
      <c r="A44" s="53" t="s">
        <v>16</v>
      </c>
      <c r="B44" s="54"/>
      <c r="C44" s="54"/>
      <c r="D44" s="54"/>
      <c r="E44" s="16" t="e">
        <f>D39</f>
        <v>#DIV/0!</v>
      </c>
      <c r="F44" s="57"/>
      <c r="G44" s="57"/>
      <c r="H44" s="39" t="e">
        <f t="shared" si="0"/>
        <v>#DIV/0!</v>
      </c>
      <c r="I44" s="40"/>
      <c r="J44" s="47"/>
      <c r="K44" s="48"/>
      <c r="L44" s="49"/>
      <c r="M44" s="50"/>
    </row>
    <row r="45" spans="1:16" ht="15.75" thickBot="1" x14ac:dyDescent="0.3"/>
    <row r="46" spans="1:16" ht="15.75" thickBot="1" x14ac:dyDescent="0.3">
      <c r="A46" s="51" t="s">
        <v>0</v>
      </c>
      <c r="B46" s="52"/>
      <c r="C46" s="52"/>
      <c r="D46" s="52"/>
      <c r="E46" s="19" t="s">
        <v>34</v>
      </c>
    </row>
    <row r="47" spans="1:16" x14ac:dyDescent="0.25">
      <c r="A47" s="20" t="s">
        <v>33</v>
      </c>
      <c r="B47" s="21"/>
      <c r="C47" s="21"/>
      <c r="D47" s="28" t="e">
        <f>D26</f>
        <v>#DIV/0!</v>
      </c>
      <c r="E47" s="30" t="e">
        <f>D47/D47*100</f>
        <v>#DIV/0!</v>
      </c>
    </row>
    <row r="48" spans="1:16" ht="15.75" thickBot="1" x14ac:dyDescent="0.3">
      <c r="A48" s="22"/>
      <c r="B48" s="23"/>
      <c r="C48" s="23"/>
      <c r="D48" s="29"/>
      <c r="E48" s="31"/>
    </row>
    <row r="49" spans="1:5" x14ac:dyDescent="0.25">
      <c r="A49" s="20" t="s">
        <v>35</v>
      </c>
      <c r="B49" s="21"/>
      <c r="C49" s="21"/>
      <c r="D49" s="24" t="e">
        <f>D33</f>
        <v>#DIV/0!</v>
      </c>
      <c r="E49" s="33" t="e">
        <f>D49/D47*100</f>
        <v>#DIV/0!</v>
      </c>
    </row>
    <row r="50" spans="1:5" ht="15.75" thickBot="1" x14ac:dyDescent="0.3">
      <c r="A50" s="22"/>
      <c r="B50" s="23"/>
      <c r="C50" s="23"/>
      <c r="D50" s="32"/>
      <c r="E50" s="34"/>
    </row>
    <row r="51" spans="1:5" x14ac:dyDescent="0.25">
      <c r="A51" s="20" t="s">
        <v>36</v>
      </c>
      <c r="B51" s="21"/>
      <c r="C51" s="21"/>
      <c r="D51" s="24" t="e">
        <f>D39</f>
        <v>#DIV/0!</v>
      </c>
      <c r="E51" s="26" t="e">
        <f>D51/D47*100</f>
        <v>#DIV/0!</v>
      </c>
    </row>
    <row r="52" spans="1:5" ht="15.75" thickBot="1" x14ac:dyDescent="0.3">
      <c r="A52" s="22"/>
      <c r="B52" s="23"/>
      <c r="C52" s="23"/>
      <c r="D52" s="25"/>
      <c r="E52" s="27"/>
    </row>
    <row r="53" spans="1:5" x14ac:dyDescent="0.25">
      <c r="D53" s="4"/>
    </row>
    <row r="54" spans="1:5" x14ac:dyDescent="0.25">
      <c r="D54" s="4"/>
    </row>
    <row r="55" spans="1:5" x14ac:dyDescent="0.25">
      <c r="D55" s="4"/>
    </row>
    <row r="56" spans="1:5" x14ac:dyDescent="0.25">
      <c r="D56" s="4"/>
    </row>
  </sheetData>
  <mergeCells count="82">
    <mergeCell ref="A1:D1"/>
    <mergeCell ref="A7:D7"/>
    <mergeCell ref="A8:C8"/>
    <mergeCell ref="A9:C10"/>
    <mergeCell ref="D9:D10"/>
    <mergeCell ref="A2:C2"/>
    <mergeCell ref="A3:C3"/>
    <mergeCell ref="A4:C5"/>
    <mergeCell ref="D4:D5"/>
    <mergeCell ref="A11:C11"/>
    <mergeCell ref="A13:D13"/>
    <mergeCell ref="A14:C15"/>
    <mergeCell ref="D14:D15"/>
    <mergeCell ref="A16:C17"/>
    <mergeCell ref="D16:D17"/>
    <mergeCell ref="A18:C18"/>
    <mergeCell ref="A20:I20"/>
    <mergeCell ref="A21:D21"/>
    <mergeCell ref="A22:C23"/>
    <mergeCell ref="D22:D23"/>
    <mergeCell ref="A26:C27"/>
    <mergeCell ref="D26:D27"/>
    <mergeCell ref="F26:H27"/>
    <mergeCell ref="I26:I27"/>
    <mergeCell ref="A24:C25"/>
    <mergeCell ref="D24:D25"/>
    <mergeCell ref="F24:H25"/>
    <mergeCell ref="I24:I25"/>
    <mergeCell ref="A31:C32"/>
    <mergeCell ref="A33:C33"/>
    <mergeCell ref="F29:I29"/>
    <mergeCell ref="F30:H30"/>
    <mergeCell ref="F31:H32"/>
    <mergeCell ref="F33:H33"/>
    <mergeCell ref="A29:D29"/>
    <mergeCell ref="A30:C30"/>
    <mergeCell ref="A35:D35"/>
    <mergeCell ref="A36:C36"/>
    <mergeCell ref="A37:C38"/>
    <mergeCell ref="A39:C39"/>
    <mergeCell ref="F35:I35"/>
    <mergeCell ref="F36:H36"/>
    <mergeCell ref="F37:H38"/>
    <mergeCell ref="F39:H39"/>
    <mergeCell ref="D37:D38"/>
    <mergeCell ref="I37:I38"/>
    <mergeCell ref="F7:M11"/>
    <mergeCell ref="F13:M18"/>
    <mergeCell ref="K20:O27"/>
    <mergeCell ref="K29:P33"/>
    <mergeCell ref="K35:P39"/>
    <mergeCell ref="F21:I21"/>
    <mergeCell ref="F22:H23"/>
    <mergeCell ref="I22:I23"/>
    <mergeCell ref="H43:I43"/>
    <mergeCell ref="H44:I44"/>
    <mergeCell ref="J41:L44"/>
    <mergeCell ref="M41:M44"/>
    <mergeCell ref="A46:D46"/>
    <mergeCell ref="A42:D42"/>
    <mergeCell ref="A43:D43"/>
    <mergeCell ref="A44:D44"/>
    <mergeCell ref="F41:G41"/>
    <mergeCell ref="F42:G42"/>
    <mergeCell ref="F43:G43"/>
    <mergeCell ref="F44:G44"/>
    <mergeCell ref="A41:D41"/>
    <mergeCell ref="H41:I41"/>
    <mergeCell ref="Q14:R14"/>
    <mergeCell ref="Q15:R15"/>
    <mergeCell ref="Q16:R16"/>
    <mergeCell ref="P13:R13"/>
    <mergeCell ref="H42:I42"/>
    <mergeCell ref="A51:C52"/>
    <mergeCell ref="D51:D52"/>
    <mergeCell ref="E51:E52"/>
    <mergeCell ref="A49:C50"/>
    <mergeCell ref="A47:C48"/>
    <mergeCell ref="D47:D48"/>
    <mergeCell ref="E47:E48"/>
    <mergeCell ref="D49:D50"/>
    <mergeCell ref="E49:E5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Martins</dc:creator>
  <cp:lastModifiedBy>rodolfo martins</cp:lastModifiedBy>
  <dcterms:created xsi:type="dcterms:W3CDTF">2021-09-24T13:17:29Z</dcterms:created>
  <dcterms:modified xsi:type="dcterms:W3CDTF">2023-03-21T11:26:43Z</dcterms:modified>
</cp:coreProperties>
</file>